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.Gadari\Desktop\ماهانه پرتفوی\دی 98\تارنما\"/>
    </mc:Choice>
  </mc:AlternateContent>
  <bookViews>
    <workbookView xWindow="0" yWindow="0" windowWidth="28800" windowHeight="12435" tabRatio="867"/>
  </bookViews>
  <sheets>
    <sheet name="تاییدیه" sheetId="16" r:id="rId1"/>
    <sheet name="سهام" sheetId="1" r:id="rId2"/>
    <sheet name="اوراق مشارکت" sheetId="3" r:id="rId3"/>
    <sheet name=" تعدیل قیمت " sheetId="4" r:id="rId4"/>
    <sheet name="سپرده " sheetId="6" r:id="rId5"/>
    <sheet name="جمع درآمدها" sheetId="15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</sheets>
  <calcPr calcId="152511"/>
</workbook>
</file>

<file path=xl/calcChain.xml><?xml version="1.0" encoding="utf-8"?>
<calcChain xmlns="http://schemas.openxmlformats.org/spreadsheetml/2006/main">
  <c r="C11" i="15" l="1"/>
  <c r="G11" i="15" l="1"/>
  <c r="I10" i="13"/>
  <c r="E10" i="13"/>
  <c r="Q54" i="12"/>
  <c r="O54" i="12"/>
  <c r="M54" i="12"/>
  <c r="K54" i="12"/>
  <c r="I54" i="12"/>
  <c r="G54" i="12"/>
  <c r="E54" i="12"/>
  <c r="C54" i="12"/>
  <c r="U53" i="11"/>
  <c r="S53" i="11"/>
  <c r="Q53" i="11"/>
  <c r="O53" i="11"/>
  <c r="M53" i="11"/>
  <c r="K53" i="11"/>
  <c r="I53" i="11"/>
  <c r="G53" i="11"/>
  <c r="E53" i="11"/>
  <c r="C53" i="11"/>
  <c r="Q49" i="10"/>
  <c r="O49" i="10"/>
  <c r="M49" i="10"/>
  <c r="I49" i="10"/>
  <c r="G49" i="10"/>
  <c r="E49" i="10"/>
  <c r="O84" i="9"/>
  <c r="M84" i="9"/>
  <c r="I84" i="9"/>
  <c r="G84" i="9"/>
  <c r="E84" i="9"/>
  <c r="Q44" i="9"/>
  <c r="Q84" i="9" s="1"/>
  <c r="S10" i="8"/>
  <c r="Q10" i="8"/>
  <c r="O10" i="8"/>
  <c r="M10" i="8"/>
  <c r="K10" i="8"/>
  <c r="I10" i="8"/>
  <c r="S32" i="7"/>
  <c r="Q32" i="7"/>
  <c r="O32" i="7"/>
  <c r="M32" i="7"/>
  <c r="K32" i="7"/>
  <c r="I32" i="7"/>
  <c r="K10" i="13" l="1"/>
  <c r="G10" i="13"/>
  <c r="S11" i="6"/>
  <c r="Q11" i="6"/>
  <c r="O11" i="6"/>
  <c r="M11" i="6"/>
  <c r="K11" i="6"/>
  <c r="K24" i="4"/>
  <c r="AK51" i="3"/>
  <c r="AI51" i="3" l="1"/>
  <c r="AG51" i="3"/>
  <c r="AA51" i="3"/>
  <c r="W51" i="3"/>
  <c r="S51" i="3"/>
  <c r="Q51" i="3"/>
  <c r="Y46" i="1"/>
  <c r="W46" i="1"/>
  <c r="U46" i="1"/>
  <c r="O46" i="1"/>
  <c r="K46" i="1"/>
  <c r="G46" i="1"/>
  <c r="E46" i="1"/>
  <c r="E11" i="15" l="1"/>
</calcChain>
</file>

<file path=xl/sharedStrings.xml><?xml version="1.0" encoding="utf-8"?>
<sst xmlns="http://schemas.openxmlformats.org/spreadsheetml/2006/main" count="987" uniqueCount="287">
  <si>
    <t>صندوق سرمایه‌گذاری ثابت حامی</t>
  </si>
  <si>
    <t>صورت وضعیت پورتفوی</t>
  </si>
  <si>
    <t>برای ماه منتهی به 1398/10/30</t>
  </si>
  <si>
    <t>نام شرکت</t>
  </si>
  <si>
    <t>1398/09/30</t>
  </si>
  <si>
    <t>تغییرات طی دوره</t>
  </si>
  <si>
    <t>1398/10/30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</si>
  <si>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</si>
  <si>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</si>
  <si>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</si>
  <si>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</si>
  <si>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</si>
  <si>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</si>
  <si>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</si>
  <si>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</si>
  <si>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 پاسارگاد</t>
  </si>
  <si>
    <t>بانک تجارت</t>
  </si>
  <si>
    <t>بانک خاورمیانه</t>
  </si>
  <si>
    <t>پالایش نفت اصفهان</t>
  </si>
  <si>
    <t>پالایش نفت شیراز</t>
  </si>
  <si>
    <t>پتروشیمی پارس</t>
  </si>
  <si>
    <t>پتروشیمی پردیس</t>
  </si>
  <si>
    <t>پتروشیمی جم</t>
  </si>
  <si>
    <t>پتروشیمی زاگرس</t>
  </si>
  <si>
    <t>پتروشیمی شازند</t>
  </si>
  <si>
    <t>پتروشیمی‌شیراز</t>
  </si>
  <si>
    <t>پلی پروپیلن جم - جم پیلن</t>
  </si>
  <si>
    <t>تامین سرمایه امید</t>
  </si>
  <si>
    <t>تامین سرمایه لوتوس پارسیان</t>
  </si>
  <si>
    <t>تامین سرمایه نوین</t>
  </si>
  <si>
    <t>س. نفت و گاز و پتروشیمی تأمین</t>
  </si>
  <si>
    <t>س.ص.بازنشستگی کارکنان بانکها</t>
  </si>
  <si>
    <t>سرمایه گذاری دارویی تامین</t>
  </si>
  <si>
    <t>سرمایه گذاری گروه توسعه ملی</t>
  </si>
  <si>
    <t>سرمایه‌گذاری‌ سپه‌</t>
  </si>
  <si>
    <t>سرمایه‌گذاری‌صندوق‌بازنشستگی‌</t>
  </si>
  <si>
    <t>سرمایه‌گذاری‌غدیر(هلدینگ‌</t>
  </si>
  <si>
    <t>سکه تمام بهارتحویل1روزه سامان</t>
  </si>
  <si>
    <t>سکه تمام بهارتحویل1روزه صادرات</t>
  </si>
  <si>
    <t>سکه تمام بهارتحویلی 1روزه رفاه</t>
  </si>
  <si>
    <t>صنایع پتروشیمی خلیج فارس</t>
  </si>
  <si>
    <t>صندوق سرمایه‌گذاری مشترک آسمان خاورمیانه</t>
  </si>
  <si>
    <t>فولاد  خوزستان</t>
  </si>
  <si>
    <t>فولاد مبارکه اصفهان</t>
  </si>
  <si>
    <t>گروه مدیریت سرمایه گذاری امید</t>
  </si>
  <si>
    <t>گسترش نفت و گاز پارسیان</t>
  </si>
  <si>
    <t>مبین انرژی خلیج فارس</t>
  </si>
  <si>
    <t>مخابرات ایران</t>
  </si>
  <si>
    <t>ملی‌ صنایع‌ مس‌ ایران‌</t>
  </si>
  <si>
    <t>نفت ایرانول</t>
  </si>
  <si>
    <t>کالسیمین‌</t>
  </si>
  <si>
    <t>مدیریت صنعت شوینده ت.ص.بهشهر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</si>
  <si>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</si>
  <si>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</si>
  <si>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</si>
  <si>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</si>
  <si>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</si>
  <si>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</si>
  <si>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</si>
  <si>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</si>
  <si>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</si>
  <si>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اعتماد مبین لوتوس011019</t>
  </si>
  <si>
    <t>بله</t>
  </si>
  <si>
    <t>1397/10/19</t>
  </si>
  <si>
    <t>1401/10/19</t>
  </si>
  <si>
    <t>اجاره دولت آپرورش-كاردان991118</t>
  </si>
  <si>
    <t>1395/11/18</t>
  </si>
  <si>
    <t>1399/11/18</t>
  </si>
  <si>
    <t>اجاره دولت مرحله يك1394-981226</t>
  </si>
  <si>
    <t>1394/12/26</t>
  </si>
  <si>
    <t>1398/12/26</t>
  </si>
  <si>
    <t>اجاره دولتي آپرورش-لوتوس991118</t>
  </si>
  <si>
    <t>اجاره دولتي آپرورش-ملت991118</t>
  </si>
  <si>
    <t>اجاره هواپيمايي ماهان 9903</t>
  </si>
  <si>
    <t>1395/03/09</t>
  </si>
  <si>
    <t>1399/03/09</t>
  </si>
  <si>
    <t>اسنادخزانه-م12بودجه96-981114</t>
  </si>
  <si>
    <t>1396/12/02</t>
  </si>
  <si>
    <t>1398/11/14</t>
  </si>
  <si>
    <t>اسنادخزانه-م13بودجه96-981016</t>
  </si>
  <si>
    <t>1396/12/07</t>
  </si>
  <si>
    <t>1398/10/16</t>
  </si>
  <si>
    <t>اسنادخزانه-م14بودجه96-981016</t>
  </si>
  <si>
    <t>1396/11/15</t>
  </si>
  <si>
    <t>اسنادخزانه-م15بودجه97-990224</t>
  </si>
  <si>
    <t>1398/03/28</t>
  </si>
  <si>
    <t>1399/02/24</t>
  </si>
  <si>
    <t>اسنادخزانه-م17بودجه97-981017</t>
  </si>
  <si>
    <t>1397/12/25</t>
  </si>
  <si>
    <t>1398/10/17</t>
  </si>
  <si>
    <t>اسنادخزانه-م20بودجه97-000324</t>
  </si>
  <si>
    <t>1398/03/21</t>
  </si>
  <si>
    <t>1400/03/24</t>
  </si>
  <si>
    <t>اسنادخزانه-م23بودجه96-990528</t>
  </si>
  <si>
    <t>1397/04/17</t>
  </si>
  <si>
    <t>1399/05/28</t>
  </si>
  <si>
    <t>اسنادخزانه-م24بودجه96-990625</t>
  </si>
  <si>
    <t>1397/04/11</t>
  </si>
  <si>
    <t>1399/06/25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</si>
  <si>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</si>
  <si>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</si>
  <si>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</si>
  <si>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</si>
  <si>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</si>
  <si>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</si>
  <si>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اسنادخزانه-م3بودجه98-990521</t>
  </si>
  <si>
    <t>1398/07/14</t>
  </si>
  <si>
    <t>1399/05/21</t>
  </si>
  <si>
    <t>اسنادخزانه-م4بودجه97-991022</t>
  </si>
  <si>
    <t>1397/06/21</t>
  </si>
  <si>
    <t>1399/10/22</t>
  </si>
  <si>
    <t>اسنادخزانه-م6بودجه97-990423</t>
  </si>
  <si>
    <t>1397/07/10</t>
  </si>
  <si>
    <t>1399/04/23</t>
  </si>
  <si>
    <t>اسنادخزانه-م9بودجه97-990513</t>
  </si>
  <si>
    <t>1397/07/24</t>
  </si>
  <si>
    <t>1399/05/13</t>
  </si>
  <si>
    <t>ص مرابحه خودرو412- 3ماهه 18%</t>
  </si>
  <si>
    <t>1396/12/05</t>
  </si>
  <si>
    <t>1400/12/05</t>
  </si>
  <si>
    <t>صكوك اجاره رايتل  ماهانه 21 %</t>
  </si>
  <si>
    <t>1395/02/14</t>
  </si>
  <si>
    <t>1399/02/14</t>
  </si>
  <si>
    <t>صكوك مرابحه سايپا908-3ماهه 18%</t>
  </si>
  <si>
    <t>1395/08/26</t>
  </si>
  <si>
    <t>1399/08/26</t>
  </si>
  <si>
    <t>مرابحه پديده شيمي قرن990701</t>
  </si>
  <si>
    <t>1397/07/01</t>
  </si>
  <si>
    <t>1399/07/01</t>
  </si>
  <si>
    <t>مرابحه دولت تعاون-كاردان991118</t>
  </si>
  <si>
    <t>مرابحه دولتي تعاون-لوتوس991118</t>
  </si>
  <si>
    <t>مرابحه دولتي تعاون-ملت991118</t>
  </si>
  <si>
    <t>مرابحه صنعت غذايي كورش990411</t>
  </si>
  <si>
    <t>1399/04/11</t>
  </si>
  <si>
    <t>منفعت دولت5-ش.خاص ساير0108</t>
  </si>
  <si>
    <t>1398/08/18</t>
  </si>
  <si>
    <t>1401/08/18</t>
  </si>
  <si>
    <t>منفعت دولت5-ش.خاص كاردان0108</t>
  </si>
  <si>
    <t>منفعت دولت6-ش.خاص140109</t>
  </si>
  <si>
    <t>1398/09/17</t>
  </si>
  <si>
    <t>1401/09/18</t>
  </si>
  <si>
    <t>منفعت دولتي4-شرايط خاص14010729</t>
  </si>
  <si>
    <t>1398/07/29</t>
  </si>
  <si>
    <t>1401/07/29</t>
  </si>
  <si>
    <t>سلف نفت خام سبك داخلي 983</t>
  </si>
  <si>
    <t>1397/12/20</t>
  </si>
  <si>
    <t>1399/03/20</t>
  </si>
  <si>
    <t>سلف نفت خام سبك داخلي 993</t>
  </si>
  <si>
    <t>1398/06/12</t>
  </si>
  <si>
    <t>1399/07/12</t>
  </si>
  <si>
    <t>سلف نفت خام سبك داخلي2993</t>
  </si>
  <si>
    <t>1398/07/03</t>
  </si>
  <si>
    <t>1399/12/03</t>
  </si>
  <si>
    <t>اجاره دولتي آپرورش-سپهر991118</t>
  </si>
  <si>
    <t>مرابحه گندم2-واجدشرايط خاص1400</t>
  </si>
  <si>
    <t>1396/08/20</t>
  </si>
  <si>
    <t>1400/08/20</t>
  </si>
  <si>
    <t>اجاره تامين اجتماعي-سپهر000523</t>
  </si>
  <si>
    <t>1397/05/23</t>
  </si>
  <si>
    <t>1400/05/23</t>
  </si>
  <si>
    <t>اجاره تامين اجتماعي-سپهر991226</t>
  </si>
  <si>
    <t>1396/12/26</t>
  </si>
  <si>
    <t>1399/12/26</t>
  </si>
  <si>
    <t>اسنادخزانه-م22بودجه97-000428</t>
  </si>
  <si>
    <t>1398/03/26</t>
  </si>
  <si>
    <t>1400/04/28</t>
  </si>
  <si>
    <t>اسنادخزانه-م18بودجه97-000525</t>
  </si>
  <si>
    <t>1398/03/22</t>
  </si>
  <si>
    <t>1400/05/25</t>
  </si>
  <si>
    <t>اسنادخزانه-م16بودجه97-000407</t>
  </si>
  <si>
    <t>1400/04/07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</si>
  <si>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</si>
  <si>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</si>
  <si>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</si>
  <si>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</si>
  <si>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</si>
  <si>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صکوک اجاره رایتل  ماهانه 21 %</t>
  </si>
  <si>
    <t>-1.55 %</t>
  </si>
  <si>
    <t/>
  </si>
  <si>
    <t>اجاره دولتی آپرورش-لوتوس991118</t>
  </si>
  <si>
    <t>-0.21 %</t>
  </si>
  <si>
    <t>اجاره دولتی آپرورش-ملت991118</t>
  </si>
  <si>
    <t>-0.40 %</t>
  </si>
  <si>
    <t>اجاره دولت آپرورش-کاردان991118</t>
  </si>
  <si>
    <t>مرابحه دولت تعاون-کاردان991118</t>
  </si>
  <si>
    <t>1.59 %</t>
  </si>
  <si>
    <t>مرابحه دولتی تعاون-ملت991118</t>
  </si>
  <si>
    <t>-7.12 %</t>
  </si>
  <si>
    <t>-8.53 %</t>
  </si>
  <si>
    <t>-3.29 %</t>
  </si>
  <si>
    <t>سلف نفت خام سبک داخلی 983</t>
  </si>
  <si>
    <t>-0.48 %</t>
  </si>
  <si>
    <t>-1.57 %</t>
  </si>
  <si>
    <t>سلف نفت خام سبک داخلی 993</t>
  </si>
  <si>
    <t>-1.20 %</t>
  </si>
  <si>
    <t>سلف نفت خام سبک داخلی2993</t>
  </si>
  <si>
    <t>-0.67 %</t>
  </si>
  <si>
    <t>منفعت دولتی4-شرایط خاص14010729</t>
  </si>
  <si>
    <t>-1.71 %</t>
  </si>
  <si>
    <t>منفعت دولت5-ش.خاص کاردان0108</t>
  </si>
  <si>
    <t>-8.31 %</t>
  </si>
  <si>
    <t>منفعت دولت5-ش.خاص سایر0108</t>
  </si>
  <si>
    <t>-9.69 %</t>
  </si>
  <si>
    <t>-9.78 %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</si>
  <si>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</si>
  <si>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</si>
  <si>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</si>
  <si>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</si>
  <si>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</si>
  <si>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</si>
  <si>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</si>
  <si>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</si>
  <si>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</si>
  <si>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</si>
  <si>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ملت باجه کارگزاری مفید</t>
  </si>
  <si>
    <t>5107747476</t>
  </si>
  <si>
    <t>1393/06/30</t>
  </si>
  <si>
    <t>بانک خاورمیانه ظفر</t>
  </si>
  <si>
    <t>100910810707071819</t>
  </si>
  <si>
    <t>1395/02/29</t>
  </si>
  <si>
    <t>8568495889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</si>
  <si>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</si>
  <si>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</si>
  <si>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</si>
  <si>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</si>
  <si>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</si>
  <si>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</si>
  <si>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</si>
  <si>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</si>
  <si>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</si>
  <si>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</si>
  <si>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</si>
  <si>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اسنادخزانه-م19بودجه97-980827</t>
  </si>
  <si>
    <t>اسنادخزانه-م15بودجه96-980820</t>
  </si>
  <si>
    <t>اسنادخزانه-م10بودجه96-980911</t>
  </si>
  <si>
    <t>اسنادخزانه-م4بودجه96-980820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</si>
  <si>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</si>
  <si>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</si>
  <si>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</si>
  <si>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</si>
  <si>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</si>
  <si>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</si>
  <si>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1398/10/25</t>
  </si>
  <si>
    <t>1398/09/28</t>
  </si>
  <si>
    <t>بهای فروش</t>
  </si>
  <si>
    <t>ارزش دفتری</t>
  </si>
  <si>
    <t>سود و زیان ناشی از تغییر قیمت</t>
  </si>
  <si>
    <t>تراکتورسازی‌ایران‌</t>
  </si>
  <si>
    <t>اجاره دولتی آپرورش-سپهر991118</t>
  </si>
  <si>
    <t>مرابحه پدیده شیمی قرن990701</t>
  </si>
  <si>
    <t>صکوک مرابحه سایپا908-3ماهه 18%</t>
  </si>
  <si>
    <t>مرابحه گندم2-واجدشرایط خاص1400</t>
  </si>
  <si>
    <t>اجاره تامین اجتماعی-سپهر000523</t>
  </si>
  <si>
    <t>اجاره تامین اجتماعی-سپهر991226</t>
  </si>
  <si>
    <t>اجاره دولت مرحله یک1394-981226</t>
  </si>
  <si>
    <t>اجاره هواپیمایی ماهان 9903</t>
  </si>
  <si>
    <t>مرابحه دولتی تعاون-لوتوس991118</t>
  </si>
  <si>
    <t>مرابحه صنعت غذایی کورش990411</t>
  </si>
  <si>
    <t>سود و زیان ناشی از فروش</t>
  </si>
  <si>
    <t>غلتک سازان سپاهان</t>
  </si>
  <si>
    <t>تولیدی فولاد سپید فراب کویر</t>
  </si>
  <si>
    <t>توزیع دارو پخش</t>
  </si>
  <si>
    <t>ح . تامین سرمایه امید</t>
  </si>
  <si>
    <t>ح . تامین سرمایه لوتوس پارسیان</t>
  </si>
  <si>
    <t>سرمایه گذاری آوا نوین</t>
  </si>
  <si>
    <t>جنرال مکانیک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</si>
  <si>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</si>
  <si>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</si>
  <si>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</si>
  <si>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</si>
  <si>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</si>
  <si>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</si>
  <si>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</si>
  <si>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</si>
  <si>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</si>
  <si>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</si>
  <si>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</si>
  <si>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</si>
  <si>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</si>
  <si>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</si>
  <si>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</si>
  <si>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</si>
  <si>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1398/10/01</t>
  </si>
  <si>
    <t>جلوگیری از نوسانات ناگهانی</t>
  </si>
  <si>
    <t>سایر درآمدهای تنزیل سود سهام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</si>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</sst>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name val="Calibri"/>
    </font>
    <font>
      <sz val="11"/>
      <name val="Calibri"/>
      <family val="2"/>
    </font>
    <font>
      <sz val="12"/>
      <name val="B Mitra"/>
      <charset val="178"/>
    </font>
    <font>
      <b/>
      <sz val="18"/>
      <color rgb="FF000000"/>
      <name val="B Mitra"/>
      <charset val="178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10" fontId="4" fillId="0" borderId="0" xfId="1" applyNumberFormat="1" applyFont="1" applyAlignment="1">
      <alignment horizontal="center"/>
    </xf>
    <xf numFmtId="10" fontId="4" fillId="0" borderId="4" xfId="1" applyNumberFormat="1" applyFont="1" applyBorder="1" applyAlignment="1">
      <alignment horizontal="center"/>
    </xf>
    <xf numFmtId="10" fontId="4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10" fontId="4" fillId="0" borderId="3" xfId="1" applyNumberFormat="1" applyFont="1" applyBorder="1" applyAlignment="1">
      <alignment horizontal="center"/>
    </xf>
    <xf numFmtId="10" fontId="4" fillId="0" borderId="0" xfId="1" applyNumberFormat="1" applyFont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37" fontId="4" fillId="0" borderId="0" xfId="0" applyNumberFormat="1" applyFont="1" applyAlignment="1">
      <alignment horizontal="center"/>
    </xf>
    <xf numFmtId="164" fontId="4" fillId="0" borderId="0" xfId="2" applyNumberFormat="1" applyFont="1" applyAlignment="1">
      <alignment horizontal="center"/>
    </xf>
    <xf numFmtId="37" fontId="4" fillId="0" borderId="4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571500</xdr:colOff>
      <xdr:row>43</xdr:row>
      <xdr:rowOff>77472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5837500" y="0"/>
          <a:ext cx="7810500" cy="8268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view="pageBreakPreview" zoomScale="80" zoomScaleNormal="100" zoomScaleSheetLayoutView="80" workbookViewId="0">
      <selection activeCell="O32" sqref="O32"/>
    </sheetView>
  </sheetViews>
  <sheetFormatPr defaultRowHeight="1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3"/>
  <sheetViews>
    <sheetView rightToLeft="1" workbookViewId="0">
      <selection activeCell="K22" sqref="K22"/>
    </sheetView>
  </sheetViews>
  <sheetFormatPr defaultRowHeight="21.75"/>
  <cols>
    <col min="1" max="1" width="33" style="4" bestFit="1" customWidth="1"/>
    <col min="2" max="2" width="1" style="4" customWidth="1"/>
    <col min="3" max="3" width="11.42578125" style="4" bestFit="1" customWidth="1"/>
    <col min="4" max="4" width="1" style="4" customWidth="1"/>
    <col min="5" max="5" width="18.28515625" style="4" customWidth="1"/>
    <col min="6" max="6" width="1" style="4" customWidth="1"/>
    <col min="7" max="7" width="21.7109375" style="4" customWidth="1"/>
    <col min="8" max="8" width="1" style="4" customWidth="1"/>
    <col min="9" max="9" width="34" style="4" bestFit="1" customWidth="1"/>
    <col min="10" max="10" width="1" style="4" customWidth="1"/>
    <col min="11" max="11" width="11.42578125" style="4" bestFit="1" customWidth="1"/>
    <col min="12" max="12" width="1" style="4" customWidth="1"/>
    <col min="13" max="13" width="20.5703125" style="4" bestFit="1" customWidth="1"/>
    <col min="14" max="14" width="1" style="4" customWidth="1"/>
    <col min="15" max="15" width="20.5703125" style="4" bestFit="1" customWidth="1"/>
    <col min="16" max="16" width="1" style="4" customWidth="1"/>
    <col min="17" max="17" width="34" style="4" bestFit="1" customWidth="1"/>
    <col min="18" max="18" width="9.140625" style="4"/>
    <col min="19" max="19" width="14.28515625" style="4" bestFit="1" customWidth="1"/>
    <col min="20" max="16384" width="9.140625" style="4"/>
  </cols>
  <sheetData>
    <row r="2" spans="1:17" ht="22.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2.5">
      <c r="A3" s="27" t="s">
        <v>223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22.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22.5">
      <c r="A6" s="24" t="s">
        <v>3</v>
      </c>
      <c r="C6" s="25" t="s">
        <v>225</v>
      </c>
      <c r="D6" s="25" t="s">
        <v>225</v>
      </c>
      <c r="E6" s="25" t="s">
        <v>225</v>
      </c>
      <c r="F6" s="25" t="s">
        <v>225</v>
      </c>
      <c r="G6" s="25" t="s">
        <v>225</v>
      </c>
      <c r="H6" s="25" t="s">
        <v>225</v>
      </c>
      <c r="I6" s="25" t="s">
        <v>225</v>
      </c>
      <c r="J6" s="14"/>
      <c r="K6" s="25" t="s">
        <v>226</v>
      </c>
      <c r="L6" s="25" t="s">
        <v>226</v>
      </c>
      <c r="M6" s="25" t="s">
        <v>226</v>
      </c>
      <c r="N6" s="25" t="s">
        <v>226</v>
      </c>
      <c r="O6" s="25" t="s">
        <v>226</v>
      </c>
      <c r="P6" s="25" t="s">
        <v>226</v>
      </c>
      <c r="Q6" s="25" t="s">
        <v>226</v>
      </c>
    </row>
    <row r="7" spans="1:17" ht="22.5">
      <c r="A7" s="25" t="s">
        <v>3</v>
      </c>
      <c r="C7" s="28" t="s">
        <v>7</v>
      </c>
      <c r="E7" s="28" t="s">
        <v>244</v>
      </c>
      <c r="G7" s="28" t="s">
        <v>245</v>
      </c>
      <c r="I7" s="25" t="s">
        <v>258</v>
      </c>
      <c r="J7" s="14"/>
      <c r="K7" s="25" t="s">
        <v>7</v>
      </c>
      <c r="M7" s="25" t="s">
        <v>244</v>
      </c>
      <c r="N7" s="14"/>
      <c r="O7" s="25" t="s">
        <v>245</v>
      </c>
      <c r="Q7" s="25" t="s">
        <v>258</v>
      </c>
    </row>
    <row r="8" spans="1:17">
      <c r="A8" s="4" t="s">
        <v>43</v>
      </c>
      <c r="C8" s="15">
        <v>2409221</v>
      </c>
      <c r="E8" s="15">
        <v>10260500591</v>
      </c>
      <c r="G8" s="15">
        <v>7601435849</v>
      </c>
      <c r="I8" s="8">
        <v>2659064742</v>
      </c>
      <c r="K8" s="8">
        <v>2409221</v>
      </c>
      <c r="M8" s="8">
        <v>10260500591</v>
      </c>
      <c r="N8" s="14"/>
      <c r="O8" s="8">
        <v>7601435849</v>
      </c>
      <c r="Q8" s="15">
        <v>2659064742</v>
      </c>
    </row>
    <row r="9" spans="1:17">
      <c r="A9" s="14" t="s">
        <v>27</v>
      </c>
      <c r="B9" s="14"/>
      <c r="C9" s="15">
        <v>500000</v>
      </c>
      <c r="D9" s="14"/>
      <c r="E9" s="15">
        <v>1279694194</v>
      </c>
      <c r="F9" s="14"/>
      <c r="G9" s="15">
        <v>933034815</v>
      </c>
      <c r="H9" s="14"/>
      <c r="I9" s="15">
        <v>346659379</v>
      </c>
      <c r="J9" s="14"/>
      <c r="K9" s="15">
        <v>600000</v>
      </c>
      <c r="L9" s="14"/>
      <c r="M9" s="15">
        <v>1517027984</v>
      </c>
      <c r="N9" s="14"/>
      <c r="O9" s="15">
        <v>1119641776</v>
      </c>
      <c r="P9" s="14"/>
      <c r="Q9" s="15">
        <v>397386208</v>
      </c>
    </row>
    <row r="10" spans="1:17">
      <c r="A10" s="4" t="s">
        <v>45</v>
      </c>
      <c r="C10" s="6">
        <v>1041165</v>
      </c>
      <c r="E10" s="6">
        <v>7348795127</v>
      </c>
      <c r="G10" s="6">
        <v>6538506303</v>
      </c>
      <c r="I10" s="6">
        <v>810288824</v>
      </c>
      <c r="K10" s="6">
        <v>1342841</v>
      </c>
      <c r="M10" s="6">
        <v>9417132456</v>
      </c>
      <c r="O10" s="6">
        <v>8433028717</v>
      </c>
      <c r="Q10" s="6">
        <v>984103739</v>
      </c>
    </row>
    <row r="11" spans="1:17">
      <c r="A11" s="4" t="s">
        <v>44</v>
      </c>
      <c r="C11" s="6">
        <v>304650</v>
      </c>
      <c r="E11" s="6">
        <v>2460321165</v>
      </c>
      <c r="G11" s="6">
        <v>2016958626</v>
      </c>
      <c r="I11" s="6">
        <v>443362539</v>
      </c>
      <c r="K11" s="6">
        <v>304650</v>
      </c>
      <c r="M11" s="6">
        <v>2460321165</v>
      </c>
      <c r="O11" s="6">
        <v>2016958626</v>
      </c>
      <c r="Q11" s="6">
        <v>443362539</v>
      </c>
    </row>
    <row r="12" spans="1:17">
      <c r="A12" s="4" t="s">
        <v>17</v>
      </c>
      <c r="C12" s="6">
        <v>1016005</v>
      </c>
      <c r="E12" s="6">
        <v>4401712618</v>
      </c>
      <c r="G12" s="6">
        <v>3865744206</v>
      </c>
      <c r="I12" s="6">
        <v>535968412</v>
      </c>
      <c r="K12" s="6">
        <v>1316005</v>
      </c>
      <c r="M12" s="6">
        <v>5692140457</v>
      </c>
      <c r="O12" s="6">
        <v>5007198492</v>
      </c>
      <c r="Q12" s="6">
        <v>684941965</v>
      </c>
    </row>
    <row r="13" spans="1:17">
      <c r="A13" s="4" t="s">
        <v>42</v>
      </c>
      <c r="C13" s="6">
        <v>120000</v>
      </c>
      <c r="E13" s="6">
        <v>1252233789</v>
      </c>
      <c r="G13" s="6">
        <v>1082795681</v>
      </c>
      <c r="I13" s="6">
        <v>169438108</v>
      </c>
      <c r="K13" s="6">
        <v>120000</v>
      </c>
      <c r="M13" s="6">
        <v>1252233789</v>
      </c>
      <c r="O13" s="6">
        <v>1082795681</v>
      </c>
      <c r="Q13" s="6">
        <v>169438108</v>
      </c>
    </row>
    <row r="14" spans="1:17">
      <c r="A14" s="4" t="s">
        <v>32</v>
      </c>
      <c r="C14" s="6">
        <v>509510</v>
      </c>
      <c r="E14" s="6">
        <v>13212462174</v>
      </c>
      <c r="G14" s="6">
        <v>9959506150</v>
      </c>
      <c r="I14" s="6">
        <v>3252956024</v>
      </c>
      <c r="K14" s="6">
        <v>509510</v>
      </c>
      <c r="M14" s="6">
        <v>13212462174</v>
      </c>
      <c r="O14" s="6">
        <v>9959506150</v>
      </c>
      <c r="Q14" s="6">
        <v>3252956024</v>
      </c>
    </row>
    <row r="15" spans="1:17">
      <c r="A15" s="4" t="s">
        <v>47</v>
      </c>
      <c r="C15" s="6">
        <v>300000</v>
      </c>
      <c r="E15" s="6">
        <v>1320839965</v>
      </c>
      <c r="G15" s="6">
        <v>1146419861</v>
      </c>
      <c r="I15" s="6">
        <v>174420104</v>
      </c>
      <c r="K15" s="6">
        <v>857000</v>
      </c>
      <c r="M15" s="6">
        <v>3447054422</v>
      </c>
      <c r="O15" s="6">
        <v>3276247888</v>
      </c>
      <c r="Q15" s="6">
        <v>170806534</v>
      </c>
    </row>
    <row r="16" spans="1:17">
      <c r="A16" s="4" t="s">
        <v>28</v>
      </c>
      <c r="C16" s="6">
        <v>471021</v>
      </c>
      <c r="E16" s="6">
        <v>1891405359</v>
      </c>
      <c r="G16" s="6">
        <v>1482572293</v>
      </c>
      <c r="I16" s="6">
        <v>408833066</v>
      </c>
      <c r="K16" s="6">
        <v>3174638</v>
      </c>
      <c r="M16" s="6">
        <v>12425285483</v>
      </c>
      <c r="O16" s="6">
        <v>9992400259</v>
      </c>
      <c r="Q16" s="6">
        <v>2432885224</v>
      </c>
    </row>
    <row r="17" spans="1:17">
      <c r="A17" s="4" t="s">
        <v>49</v>
      </c>
      <c r="C17" s="6">
        <v>185081</v>
      </c>
      <c r="E17" s="6">
        <v>3051860063</v>
      </c>
      <c r="G17" s="6">
        <v>2713220024</v>
      </c>
      <c r="I17" s="6">
        <v>338640039</v>
      </c>
      <c r="K17" s="6">
        <v>185081</v>
      </c>
      <c r="M17" s="6">
        <v>3051860063</v>
      </c>
      <c r="O17" s="6">
        <v>2713220024</v>
      </c>
      <c r="Q17" s="6">
        <v>338640039</v>
      </c>
    </row>
    <row r="18" spans="1:17">
      <c r="A18" s="4" t="s">
        <v>259</v>
      </c>
      <c r="C18" s="6">
        <v>0</v>
      </c>
      <c r="E18" s="6">
        <v>0</v>
      </c>
      <c r="G18" s="6">
        <v>0</v>
      </c>
      <c r="I18" s="6">
        <v>0</v>
      </c>
      <c r="K18" s="6">
        <v>117</v>
      </c>
      <c r="M18" s="6">
        <v>1888879</v>
      </c>
      <c r="O18" s="6">
        <v>1870738</v>
      </c>
      <c r="Q18" s="6">
        <v>18141</v>
      </c>
    </row>
    <row r="19" spans="1:17">
      <c r="A19" s="4" t="s">
        <v>260</v>
      </c>
      <c r="C19" s="6">
        <v>0</v>
      </c>
      <c r="E19" s="6">
        <v>0</v>
      </c>
      <c r="G19" s="6">
        <v>0</v>
      </c>
      <c r="I19" s="6">
        <v>0</v>
      </c>
      <c r="K19" s="6">
        <v>275</v>
      </c>
      <c r="M19" s="6">
        <v>3063004</v>
      </c>
      <c r="O19" s="6">
        <v>2210270</v>
      </c>
      <c r="Q19" s="6">
        <v>852734</v>
      </c>
    </row>
    <row r="20" spans="1:17">
      <c r="A20" s="4" t="s">
        <v>25</v>
      </c>
      <c r="C20" s="6">
        <v>0</v>
      </c>
      <c r="E20" s="6">
        <v>0</v>
      </c>
      <c r="G20" s="6">
        <v>0</v>
      </c>
      <c r="I20" s="6">
        <v>0</v>
      </c>
      <c r="K20" s="6">
        <v>111732</v>
      </c>
      <c r="M20" s="6">
        <v>1209251370</v>
      </c>
      <c r="O20" s="6">
        <v>1109068729</v>
      </c>
      <c r="Q20" s="6">
        <v>100182641</v>
      </c>
    </row>
    <row r="21" spans="1:17">
      <c r="A21" s="4" t="s">
        <v>29</v>
      </c>
      <c r="C21" s="6">
        <v>0</v>
      </c>
      <c r="E21" s="6">
        <v>0</v>
      </c>
      <c r="G21" s="6">
        <v>0</v>
      </c>
      <c r="I21" s="6">
        <v>0</v>
      </c>
      <c r="K21" s="6">
        <v>3098488</v>
      </c>
      <c r="M21" s="6">
        <v>10568992377</v>
      </c>
      <c r="O21" s="6">
        <v>9090819109</v>
      </c>
      <c r="Q21" s="6">
        <v>1478173268</v>
      </c>
    </row>
    <row r="22" spans="1:17">
      <c r="A22" s="4" t="s">
        <v>48</v>
      </c>
      <c r="C22" s="6">
        <v>0</v>
      </c>
      <c r="E22" s="6">
        <v>0</v>
      </c>
      <c r="G22" s="6">
        <v>0</v>
      </c>
      <c r="I22" s="6">
        <v>0</v>
      </c>
      <c r="K22" s="6">
        <v>1050000</v>
      </c>
      <c r="M22" s="6">
        <v>5813435109</v>
      </c>
      <c r="O22" s="6">
        <v>5639489831</v>
      </c>
      <c r="Q22" s="6">
        <v>173945278</v>
      </c>
    </row>
    <row r="23" spans="1:17">
      <c r="A23" s="4" t="s">
        <v>18</v>
      </c>
      <c r="C23" s="6">
        <v>0</v>
      </c>
      <c r="E23" s="6">
        <v>0</v>
      </c>
      <c r="G23" s="6">
        <v>0</v>
      </c>
      <c r="I23" s="6">
        <v>0</v>
      </c>
      <c r="K23" s="6">
        <v>6217</v>
      </c>
      <c r="M23" s="6">
        <v>34786805</v>
      </c>
      <c r="O23" s="6">
        <v>34776949</v>
      </c>
      <c r="Q23" s="6">
        <v>9856</v>
      </c>
    </row>
    <row r="24" spans="1:17">
      <c r="A24" s="4" t="s">
        <v>36</v>
      </c>
      <c r="C24" s="6">
        <v>0</v>
      </c>
      <c r="E24" s="6">
        <v>0</v>
      </c>
      <c r="G24" s="6">
        <v>0</v>
      </c>
      <c r="I24" s="6">
        <v>0</v>
      </c>
      <c r="K24" s="6">
        <v>1811000</v>
      </c>
      <c r="M24" s="6">
        <v>5507816899</v>
      </c>
      <c r="O24" s="6">
        <v>5594028430</v>
      </c>
      <c r="Q24" s="20">
        <v>-86211531</v>
      </c>
    </row>
    <row r="25" spans="1:17">
      <c r="A25" s="4" t="s">
        <v>247</v>
      </c>
      <c r="C25" s="6">
        <v>0</v>
      </c>
      <c r="E25" s="6">
        <v>0</v>
      </c>
      <c r="G25" s="6">
        <v>0</v>
      </c>
      <c r="I25" s="6">
        <v>0</v>
      </c>
      <c r="K25" s="6">
        <v>22917</v>
      </c>
      <c r="M25" s="6">
        <v>259194186</v>
      </c>
      <c r="O25" s="6">
        <v>236875583</v>
      </c>
      <c r="Q25" s="20">
        <v>22318603</v>
      </c>
    </row>
    <row r="26" spans="1:17">
      <c r="A26" s="4" t="s">
        <v>261</v>
      </c>
      <c r="C26" s="6">
        <v>0</v>
      </c>
      <c r="E26" s="6">
        <v>0</v>
      </c>
      <c r="G26" s="6">
        <v>0</v>
      </c>
      <c r="I26" s="6">
        <v>0</v>
      </c>
      <c r="K26" s="6">
        <v>65</v>
      </c>
      <c r="M26" s="6">
        <v>2066461</v>
      </c>
      <c r="O26" s="6">
        <v>1990935</v>
      </c>
      <c r="Q26" s="20">
        <v>75526</v>
      </c>
    </row>
    <row r="27" spans="1:17">
      <c r="A27" s="4" t="s">
        <v>19</v>
      </c>
      <c r="C27" s="6">
        <v>0</v>
      </c>
      <c r="E27" s="6">
        <v>0</v>
      </c>
      <c r="G27" s="6">
        <v>0</v>
      </c>
      <c r="I27" s="6">
        <v>0</v>
      </c>
      <c r="K27" s="6">
        <v>137868</v>
      </c>
      <c r="M27" s="6">
        <v>6528336014</v>
      </c>
      <c r="O27" s="6">
        <v>6479296855</v>
      </c>
      <c r="Q27" s="20">
        <v>49039159</v>
      </c>
    </row>
    <row r="28" spans="1:17">
      <c r="A28" s="4" t="s">
        <v>31</v>
      </c>
      <c r="C28" s="6">
        <v>0</v>
      </c>
      <c r="E28" s="6">
        <v>0</v>
      </c>
      <c r="G28" s="6">
        <v>0</v>
      </c>
      <c r="I28" s="6">
        <v>0</v>
      </c>
      <c r="K28" s="6">
        <v>1000000</v>
      </c>
      <c r="M28" s="6">
        <v>2200406101</v>
      </c>
      <c r="O28" s="6">
        <v>1977662894</v>
      </c>
      <c r="Q28" s="20">
        <v>222743207</v>
      </c>
    </row>
    <row r="29" spans="1:17">
      <c r="A29" s="4" t="s">
        <v>20</v>
      </c>
      <c r="C29" s="6">
        <v>0</v>
      </c>
      <c r="E29" s="6">
        <v>0</v>
      </c>
      <c r="G29" s="6">
        <v>0</v>
      </c>
      <c r="I29" s="6">
        <v>0</v>
      </c>
      <c r="K29" s="6">
        <v>9708</v>
      </c>
      <c r="M29" s="6">
        <v>535485819</v>
      </c>
      <c r="O29" s="6">
        <v>542654553</v>
      </c>
      <c r="Q29" s="20">
        <v>-7168734</v>
      </c>
    </row>
    <row r="30" spans="1:17">
      <c r="A30" s="4" t="s">
        <v>262</v>
      </c>
      <c r="C30" s="6">
        <v>0</v>
      </c>
      <c r="E30" s="6">
        <v>0</v>
      </c>
      <c r="G30" s="6">
        <v>0</v>
      </c>
      <c r="I30" s="6">
        <v>0</v>
      </c>
      <c r="K30" s="6">
        <v>1800000</v>
      </c>
      <c r="M30" s="6">
        <v>1544589250</v>
      </c>
      <c r="O30" s="6">
        <v>1544589250</v>
      </c>
      <c r="Q30" s="20">
        <v>0</v>
      </c>
    </row>
    <row r="31" spans="1:17">
      <c r="A31" s="4" t="s">
        <v>263</v>
      </c>
      <c r="C31" s="6">
        <v>0</v>
      </c>
      <c r="E31" s="6">
        <v>0</v>
      </c>
      <c r="G31" s="6">
        <v>0</v>
      </c>
      <c r="I31" s="6">
        <v>0</v>
      </c>
      <c r="K31" s="6">
        <v>216406</v>
      </c>
      <c r="M31" s="6">
        <v>404679220</v>
      </c>
      <c r="O31" s="6">
        <v>427788684</v>
      </c>
      <c r="Q31" s="20">
        <v>-23109464</v>
      </c>
    </row>
    <row r="32" spans="1:17">
      <c r="A32" s="4" t="s">
        <v>264</v>
      </c>
      <c r="C32" s="6">
        <v>0</v>
      </c>
      <c r="E32" s="6">
        <v>0</v>
      </c>
      <c r="G32" s="6">
        <v>0</v>
      </c>
      <c r="I32" s="6">
        <v>0</v>
      </c>
      <c r="K32" s="6">
        <v>173</v>
      </c>
      <c r="M32" s="6">
        <v>548140</v>
      </c>
      <c r="O32" s="6">
        <v>374024</v>
      </c>
      <c r="Q32" s="20">
        <v>174116</v>
      </c>
    </row>
    <row r="33" spans="1:19">
      <c r="A33" s="4" t="s">
        <v>35</v>
      </c>
      <c r="C33" s="6">
        <v>0</v>
      </c>
      <c r="E33" s="6">
        <v>0</v>
      </c>
      <c r="G33" s="6">
        <v>0</v>
      </c>
      <c r="I33" s="6">
        <v>0</v>
      </c>
      <c r="K33" s="6">
        <v>300000</v>
      </c>
      <c r="M33" s="6">
        <v>1166531784</v>
      </c>
      <c r="O33" s="6">
        <v>1172498062</v>
      </c>
      <c r="Q33" s="20">
        <v>-5966278</v>
      </c>
    </row>
    <row r="34" spans="1:19">
      <c r="A34" s="4" t="s">
        <v>30</v>
      </c>
      <c r="C34" s="6">
        <v>0</v>
      </c>
      <c r="E34" s="6">
        <v>0</v>
      </c>
      <c r="G34" s="6">
        <v>0</v>
      </c>
      <c r="I34" s="6">
        <v>0</v>
      </c>
      <c r="K34" s="6">
        <v>300000</v>
      </c>
      <c r="M34" s="6">
        <v>930252970</v>
      </c>
      <c r="O34" s="6">
        <v>925439336</v>
      </c>
      <c r="Q34" s="20">
        <v>4813634</v>
      </c>
    </row>
    <row r="35" spans="1:19">
      <c r="A35" s="4" t="s">
        <v>15</v>
      </c>
      <c r="C35" s="6">
        <v>0</v>
      </c>
      <c r="E35" s="6">
        <v>0</v>
      </c>
      <c r="G35" s="6">
        <v>0</v>
      </c>
      <c r="I35" s="6">
        <v>0</v>
      </c>
      <c r="K35" s="6">
        <v>1218656</v>
      </c>
      <c r="M35" s="6">
        <v>2634490681</v>
      </c>
      <c r="O35" s="6">
        <v>2506006487</v>
      </c>
      <c r="Q35" s="20">
        <v>128484194</v>
      </c>
    </row>
    <row r="36" spans="1:19">
      <c r="A36" s="4" t="s">
        <v>265</v>
      </c>
      <c r="C36" s="6">
        <v>0</v>
      </c>
      <c r="E36" s="6">
        <v>0</v>
      </c>
      <c r="G36" s="6">
        <v>0</v>
      </c>
      <c r="I36" s="6">
        <v>0</v>
      </c>
      <c r="K36" s="6">
        <v>156</v>
      </c>
      <c r="M36" s="6">
        <v>2186099</v>
      </c>
      <c r="O36" s="6">
        <v>2192606</v>
      </c>
      <c r="Q36" s="20">
        <v>-6507</v>
      </c>
    </row>
    <row r="37" spans="1:19">
      <c r="A37" s="4" t="s">
        <v>87</v>
      </c>
      <c r="C37" s="6">
        <v>327728</v>
      </c>
      <c r="E37" s="6">
        <v>327728000000</v>
      </c>
      <c r="G37" s="6">
        <v>315004614257</v>
      </c>
      <c r="I37" s="6">
        <v>12723385743</v>
      </c>
      <c r="K37" s="6">
        <v>327728</v>
      </c>
      <c r="M37" s="6">
        <v>327728000000</v>
      </c>
      <c r="O37" s="6">
        <v>315004614257</v>
      </c>
      <c r="Q37" s="20">
        <v>12723385743</v>
      </c>
    </row>
    <row r="38" spans="1:19">
      <c r="A38" s="4" t="s">
        <v>82</v>
      </c>
      <c r="C38" s="6">
        <v>371822</v>
      </c>
      <c r="E38" s="6">
        <v>371822000000</v>
      </c>
      <c r="G38" s="6">
        <v>361851973553</v>
      </c>
      <c r="I38" s="6">
        <v>9970026447</v>
      </c>
      <c r="K38" s="6">
        <v>371822</v>
      </c>
      <c r="M38" s="6">
        <v>371822000000</v>
      </c>
      <c r="O38" s="6">
        <v>361851973553</v>
      </c>
      <c r="Q38" s="20">
        <v>9970026447</v>
      </c>
    </row>
    <row r="39" spans="1:19">
      <c r="A39" s="4" t="s">
        <v>79</v>
      </c>
      <c r="C39" s="6">
        <v>1288265</v>
      </c>
      <c r="E39" s="6">
        <v>1288265000000</v>
      </c>
      <c r="G39" s="6">
        <v>1204021316571</v>
      </c>
      <c r="I39" s="6">
        <v>84243683429</v>
      </c>
      <c r="K39" s="6">
        <v>1288265</v>
      </c>
      <c r="M39" s="6">
        <v>1288265000000</v>
      </c>
      <c r="O39" s="6">
        <v>1204021316571</v>
      </c>
      <c r="Q39" s="20">
        <v>84243683429</v>
      </c>
    </row>
    <row r="40" spans="1:19">
      <c r="A40" s="4" t="s">
        <v>197</v>
      </c>
      <c r="C40" s="6">
        <v>0</v>
      </c>
      <c r="E40" s="6">
        <v>0</v>
      </c>
      <c r="G40" s="6">
        <v>0</v>
      </c>
      <c r="I40" s="6">
        <v>0</v>
      </c>
      <c r="K40" s="6">
        <v>1000</v>
      </c>
      <c r="M40" s="6">
        <v>929855850</v>
      </c>
      <c r="O40" s="6">
        <v>999845000</v>
      </c>
      <c r="Q40" s="20">
        <v>-69989150</v>
      </c>
    </row>
    <row r="41" spans="1:19">
      <c r="A41" s="4" t="s">
        <v>190</v>
      </c>
      <c r="C41" s="6">
        <v>0</v>
      </c>
      <c r="E41" s="6">
        <v>0</v>
      </c>
      <c r="G41" s="6">
        <v>0</v>
      </c>
      <c r="I41" s="6">
        <v>0</v>
      </c>
      <c r="K41" s="6">
        <v>420000</v>
      </c>
      <c r="M41" s="6">
        <v>405967786320</v>
      </c>
      <c r="O41" s="6">
        <v>391294332307</v>
      </c>
      <c r="Q41" s="20">
        <v>14673454013</v>
      </c>
    </row>
    <row r="42" spans="1:19">
      <c r="A42" s="4" t="s">
        <v>232</v>
      </c>
      <c r="C42" s="6">
        <v>0</v>
      </c>
      <c r="E42" s="6">
        <v>0</v>
      </c>
      <c r="G42" s="6">
        <v>0</v>
      </c>
      <c r="I42" s="6">
        <v>0</v>
      </c>
      <c r="K42" s="6">
        <v>644802</v>
      </c>
      <c r="M42" s="6">
        <v>644802000000</v>
      </c>
      <c r="O42" s="6">
        <v>635868463824</v>
      </c>
      <c r="Q42" s="20">
        <v>8933536176</v>
      </c>
    </row>
    <row r="43" spans="1:19">
      <c r="A43" s="4" t="s">
        <v>96</v>
      </c>
      <c r="C43" s="6">
        <v>0</v>
      </c>
      <c r="E43" s="6">
        <v>0</v>
      </c>
      <c r="G43" s="6">
        <v>0</v>
      </c>
      <c r="I43" s="6">
        <v>0</v>
      </c>
      <c r="K43" s="6">
        <v>3857</v>
      </c>
      <c r="M43" s="6">
        <v>3376246779</v>
      </c>
      <c r="O43" s="6">
        <v>3273436448</v>
      </c>
      <c r="Q43" s="20">
        <v>102810331</v>
      </c>
    </row>
    <row r="44" spans="1:19">
      <c r="A44" s="4" t="s">
        <v>235</v>
      </c>
      <c r="C44" s="6">
        <v>0</v>
      </c>
      <c r="E44" s="6">
        <v>0</v>
      </c>
      <c r="G44" s="6">
        <v>0</v>
      </c>
      <c r="I44" s="6">
        <v>0</v>
      </c>
      <c r="K44" s="6">
        <v>583578</v>
      </c>
      <c r="M44" s="6">
        <v>580831862300</v>
      </c>
      <c r="O44" s="6">
        <v>578340018284</v>
      </c>
      <c r="Q44" s="20">
        <v>2491844016</v>
      </c>
    </row>
    <row r="45" spans="1:19">
      <c r="A45" s="4" t="s">
        <v>234</v>
      </c>
      <c r="C45" s="6">
        <v>0</v>
      </c>
      <c r="E45" s="6">
        <v>0</v>
      </c>
      <c r="G45" s="6">
        <v>0</v>
      </c>
      <c r="I45" s="6">
        <v>0</v>
      </c>
      <c r="K45" s="6">
        <v>547566</v>
      </c>
      <c r="M45" s="6">
        <v>547566000000</v>
      </c>
      <c r="O45" s="6">
        <v>539853854858</v>
      </c>
      <c r="Q45" s="20">
        <v>7712145142</v>
      </c>
    </row>
    <row r="46" spans="1:19">
      <c r="A46" s="16" t="s">
        <v>102</v>
      </c>
      <c r="C46" s="6">
        <v>0</v>
      </c>
      <c r="E46" s="15">
        <v>0</v>
      </c>
      <c r="F46" s="14"/>
      <c r="G46" s="15">
        <v>0</v>
      </c>
      <c r="I46" s="6">
        <v>0</v>
      </c>
      <c r="K46" s="15">
        <v>18354</v>
      </c>
      <c r="M46" s="6">
        <v>15552603974</v>
      </c>
      <c r="O46" s="15">
        <v>14412533138</v>
      </c>
      <c r="Q46" s="20">
        <v>1140070836</v>
      </c>
      <c r="S46" s="6"/>
    </row>
    <row r="47" spans="1:19">
      <c r="A47" s="4" t="s">
        <v>179</v>
      </c>
      <c r="C47" s="6">
        <v>0</v>
      </c>
      <c r="E47" s="6">
        <v>0</v>
      </c>
      <c r="G47" s="6">
        <v>0</v>
      </c>
      <c r="I47" s="6">
        <v>0</v>
      </c>
      <c r="K47" s="6">
        <v>500000</v>
      </c>
      <c r="M47" s="6">
        <v>490967500000</v>
      </c>
      <c r="O47" s="6">
        <v>483957173273</v>
      </c>
      <c r="Q47" s="20">
        <v>7010326727</v>
      </c>
    </row>
    <row r="48" spans="1:19">
      <c r="A48" s="4" t="s">
        <v>233</v>
      </c>
      <c r="C48" s="6">
        <v>0</v>
      </c>
      <c r="E48" s="6">
        <v>0</v>
      </c>
      <c r="G48" s="6">
        <v>0</v>
      </c>
      <c r="I48" s="6">
        <v>0</v>
      </c>
      <c r="K48" s="6">
        <v>470808</v>
      </c>
      <c r="M48" s="6">
        <v>468586242800</v>
      </c>
      <c r="O48" s="6">
        <v>465809253460</v>
      </c>
      <c r="Q48" s="20">
        <v>2776989340</v>
      </c>
    </row>
    <row r="49" spans="5:17" ht="22.5" thickBot="1">
      <c r="E49" s="10">
        <f>SUM(E8:E48)</f>
        <v>2034294825045</v>
      </c>
      <c r="G49" s="10">
        <f>SUM(G8:G48)</f>
        <v>1918218098189</v>
      </c>
      <c r="I49" s="10">
        <f>SUM(I8:I48)</f>
        <v>116076726856</v>
      </c>
      <c r="M49" s="10">
        <f>SUM(M8:M48)</f>
        <v>5248479117775</v>
      </c>
      <c r="O49" s="10">
        <f>SUM(O8:O48)</f>
        <v>5083178881760</v>
      </c>
      <c r="Q49" s="10">
        <f>SUM(Q8:Q48)</f>
        <v>165300236015</v>
      </c>
    </row>
    <row r="50" spans="5:17" ht="22.5" thickTop="1"/>
    <row r="51" spans="5:17">
      <c r="I51" s="6"/>
      <c r="Q51" s="6"/>
    </row>
    <row r="52" spans="5:17">
      <c r="I52" s="6"/>
    </row>
    <row r="53" spans="5:17">
      <c r="I53" s="6"/>
      <c r="Q53" s="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4"/>
  <sheetViews>
    <sheetView rightToLeft="1" workbookViewId="0">
      <selection activeCell="O9" sqref="O9"/>
    </sheetView>
  </sheetViews>
  <sheetFormatPr defaultRowHeight="21.75"/>
  <cols>
    <col min="1" max="1" width="38" style="4" bestFit="1" customWidth="1"/>
    <col min="2" max="2" width="1" style="4" customWidth="1"/>
    <col min="3" max="3" width="20.5703125" style="4" bestFit="1" customWidth="1"/>
    <col min="4" max="4" width="1" style="4" customWidth="1"/>
    <col min="5" max="5" width="18.28515625" style="4" customWidth="1"/>
    <col min="6" max="6" width="1" style="4" customWidth="1"/>
    <col min="7" max="7" width="21.7109375" style="4" customWidth="1"/>
    <col min="8" max="8" width="1" style="4" customWidth="1"/>
    <col min="9" max="9" width="17.28515625" style="4" bestFit="1" customWidth="1"/>
    <col min="10" max="10" width="1" style="4" customWidth="1"/>
    <col min="11" max="11" width="24.85546875" style="4" bestFit="1" customWidth="1"/>
    <col min="12" max="12" width="1" style="4" customWidth="1"/>
    <col min="13" max="13" width="20.5703125" style="4" bestFit="1" customWidth="1"/>
    <col min="14" max="14" width="1" style="4" customWidth="1"/>
    <col min="15" max="15" width="22.42578125" style="4" bestFit="1" customWidth="1"/>
    <col min="16" max="16" width="1" style="4" customWidth="1"/>
    <col min="17" max="17" width="16" style="4" bestFit="1" customWidth="1"/>
    <col min="18" max="18" width="1" style="4" customWidth="1"/>
    <col min="19" max="19" width="17.28515625" style="4" bestFit="1" customWidth="1"/>
    <col min="20" max="20" width="1" style="4" customWidth="1"/>
    <col min="21" max="21" width="24.85546875" style="4" bestFit="1" customWidth="1"/>
    <col min="22" max="16384" width="9.140625" style="4"/>
  </cols>
  <sheetData>
    <row r="2" spans="1:21" ht="22.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ht="22.5">
      <c r="A3" s="27" t="s">
        <v>223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ht="22.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6" spans="1:21" ht="22.5">
      <c r="A6" s="24" t="s">
        <v>3</v>
      </c>
      <c r="C6" s="25" t="s">
        <v>225</v>
      </c>
      <c r="D6" s="25" t="s">
        <v>225</v>
      </c>
      <c r="E6" s="25" t="s">
        <v>225</v>
      </c>
      <c r="F6" s="25" t="s">
        <v>225</v>
      </c>
      <c r="G6" s="25" t="s">
        <v>225</v>
      </c>
      <c r="H6" s="25" t="s">
        <v>225</v>
      </c>
      <c r="I6" s="25" t="s">
        <v>225</v>
      </c>
      <c r="J6" s="25" t="s">
        <v>225</v>
      </c>
      <c r="K6" s="25" t="s">
        <v>225</v>
      </c>
      <c r="L6" s="14"/>
      <c r="M6" s="25" t="s">
        <v>226</v>
      </c>
      <c r="N6" s="25" t="s">
        <v>226</v>
      </c>
      <c r="O6" s="25" t="s">
        <v>226</v>
      </c>
      <c r="P6" s="25" t="s">
        <v>226</v>
      </c>
      <c r="Q6" s="25" t="s">
        <v>226</v>
      </c>
      <c r="R6" s="25" t="s">
        <v>226</v>
      </c>
      <c r="S6" s="25" t="s">
        <v>226</v>
      </c>
      <c r="T6" s="25" t="s">
        <v>226</v>
      </c>
      <c r="U6" s="25" t="s">
        <v>226</v>
      </c>
    </row>
    <row r="7" spans="1:21" ht="22.5">
      <c r="A7" s="25" t="s">
        <v>3</v>
      </c>
      <c r="C7" s="28" t="s">
        <v>266</v>
      </c>
      <c r="E7" s="28" t="s">
        <v>267</v>
      </c>
      <c r="G7" s="28" t="s">
        <v>268</v>
      </c>
      <c r="I7" s="25" t="s">
        <v>210</v>
      </c>
      <c r="J7" s="14"/>
      <c r="K7" s="25" t="s">
        <v>269</v>
      </c>
      <c r="L7" s="14"/>
      <c r="M7" s="25" t="s">
        <v>266</v>
      </c>
      <c r="N7" s="14"/>
      <c r="O7" s="25" t="s">
        <v>267</v>
      </c>
      <c r="Q7" s="28" t="s">
        <v>268</v>
      </c>
      <c r="S7" s="28" t="s">
        <v>210</v>
      </c>
      <c r="U7" s="28" t="s">
        <v>269</v>
      </c>
    </row>
    <row r="8" spans="1:21">
      <c r="A8" s="14" t="s">
        <v>43</v>
      </c>
      <c r="C8" s="15">
        <v>0</v>
      </c>
      <c r="E8" s="15">
        <v>10786583035</v>
      </c>
      <c r="G8" s="15">
        <v>2659064742</v>
      </c>
      <c r="I8" s="8">
        <v>13445647777</v>
      </c>
      <c r="J8" s="14"/>
      <c r="K8" s="17">
        <v>7.522919435670429E-2</v>
      </c>
      <c r="M8" s="8">
        <v>0</v>
      </c>
      <c r="N8" s="14"/>
      <c r="O8" s="8">
        <v>19296775706</v>
      </c>
      <c r="Q8" s="15">
        <v>2659064742</v>
      </c>
      <c r="S8" s="15">
        <v>21955840448</v>
      </c>
      <c r="U8" s="18">
        <v>7.2588236925145863E-2</v>
      </c>
    </row>
    <row r="9" spans="1:21">
      <c r="A9" s="14" t="s">
        <v>27</v>
      </c>
      <c r="B9" s="14"/>
      <c r="C9" s="15">
        <v>0</v>
      </c>
      <c r="D9" s="14"/>
      <c r="E9" s="15">
        <v>500087303</v>
      </c>
      <c r="F9" s="14"/>
      <c r="G9" s="15">
        <v>346659379</v>
      </c>
      <c r="H9" s="14"/>
      <c r="I9" s="15">
        <v>846746682</v>
      </c>
      <c r="J9" s="14"/>
      <c r="K9" s="18">
        <v>4.7375977541251101E-3</v>
      </c>
      <c r="L9" s="14"/>
      <c r="M9" s="15">
        <v>0</v>
      </c>
      <c r="N9" s="14"/>
      <c r="O9" s="15">
        <v>1362546463</v>
      </c>
      <c r="P9" s="14"/>
      <c r="Q9" s="15">
        <v>397386208</v>
      </c>
      <c r="R9" s="14"/>
      <c r="S9" s="15">
        <v>1759932671</v>
      </c>
      <c r="T9" s="14"/>
      <c r="U9" s="18">
        <v>5.8185160343743447E-3</v>
      </c>
    </row>
    <row r="10" spans="1:21">
      <c r="A10" s="4" t="s">
        <v>45</v>
      </c>
      <c r="C10" s="6">
        <v>7104838835</v>
      </c>
      <c r="E10" s="6">
        <v>3920268988</v>
      </c>
      <c r="G10" s="6">
        <v>810288824</v>
      </c>
      <c r="I10" s="15">
        <v>11835396647</v>
      </c>
      <c r="K10" s="18">
        <v>6.6219744069817399E-2</v>
      </c>
      <c r="M10" s="6">
        <v>7104838835</v>
      </c>
      <c r="O10" s="6">
        <v>8878434405</v>
      </c>
      <c r="Q10" s="6">
        <v>984103739</v>
      </c>
      <c r="S10" s="15">
        <v>16967376979</v>
      </c>
      <c r="U10" s="18">
        <v>5.6095870393433722E-2</v>
      </c>
    </row>
    <row r="11" spans="1:21">
      <c r="A11" s="4" t="s">
        <v>44</v>
      </c>
      <c r="C11" s="6">
        <v>0</v>
      </c>
      <c r="E11" s="6">
        <v>5168764088</v>
      </c>
      <c r="G11" s="6">
        <v>443362539</v>
      </c>
      <c r="I11" s="15">
        <v>5612126627</v>
      </c>
      <c r="K11" s="18">
        <v>3.1400180324463199E-2</v>
      </c>
      <c r="M11" s="6">
        <v>0</v>
      </c>
      <c r="O11" s="6">
        <v>9809919460</v>
      </c>
      <c r="Q11" s="6">
        <v>443362539</v>
      </c>
      <c r="S11" s="15">
        <v>10253281999</v>
      </c>
      <c r="U11" s="18">
        <v>3.389839094369726E-2</v>
      </c>
    </row>
    <row r="12" spans="1:21">
      <c r="A12" s="4" t="s">
        <v>17</v>
      </c>
      <c r="C12" s="6">
        <v>0</v>
      </c>
      <c r="E12" s="6">
        <v>1567833453</v>
      </c>
      <c r="G12" s="6">
        <v>535968412</v>
      </c>
      <c r="I12" s="15">
        <v>2103801865</v>
      </c>
      <c r="K12" s="18">
        <v>1.1770895832985642E-2</v>
      </c>
      <c r="M12" s="6">
        <v>0</v>
      </c>
      <c r="O12" s="6">
        <v>4977728330</v>
      </c>
      <c r="Q12" s="6">
        <v>684941965</v>
      </c>
      <c r="S12" s="15">
        <v>5662670295</v>
      </c>
      <c r="U12" s="18">
        <v>1.8721362726968095E-2</v>
      </c>
    </row>
    <row r="13" spans="1:21">
      <c r="A13" s="4" t="s">
        <v>42</v>
      </c>
      <c r="C13" s="6">
        <v>0</v>
      </c>
      <c r="E13" s="6">
        <v>9482795122</v>
      </c>
      <c r="G13" s="6">
        <v>169438108</v>
      </c>
      <c r="I13" s="15">
        <v>9652233230</v>
      </c>
      <c r="K13" s="18">
        <v>5.4004815660724084E-2</v>
      </c>
      <c r="M13" s="6">
        <v>0</v>
      </c>
      <c r="O13" s="6">
        <v>13396693873</v>
      </c>
      <c r="Q13" s="6">
        <v>169438108</v>
      </c>
      <c r="S13" s="15">
        <v>13566131981</v>
      </c>
      <c r="U13" s="18">
        <v>4.4851009221299407E-2</v>
      </c>
    </row>
    <row r="14" spans="1:21">
      <c r="A14" s="4" t="s">
        <v>32</v>
      </c>
      <c r="C14" s="6">
        <v>0</v>
      </c>
      <c r="E14" s="6">
        <v>6234200675</v>
      </c>
      <c r="G14" s="6">
        <v>3252956024</v>
      </c>
      <c r="I14" s="15">
        <v>9487156699</v>
      </c>
      <c r="K14" s="18">
        <v>5.3081202708764076E-2</v>
      </c>
      <c r="M14" s="6">
        <v>0</v>
      </c>
      <c r="O14" s="6">
        <v>19875089420</v>
      </c>
      <c r="Q14" s="6">
        <v>3252956024</v>
      </c>
      <c r="S14" s="15">
        <v>23128045444</v>
      </c>
      <c r="U14" s="18">
        <v>7.6463665614656062E-2</v>
      </c>
    </row>
    <row r="15" spans="1:21">
      <c r="A15" s="4" t="s">
        <v>47</v>
      </c>
      <c r="C15" s="6">
        <v>0</v>
      </c>
      <c r="E15" s="6">
        <v>7967178673</v>
      </c>
      <c r="G15" s="6">
        <v>174420104</v>
      </c>
      <c r="I15" s="15">
        <v>8141598777</v>
      </c>
      <c r="K15" s="18">
        <v>4.5552726572010288E-2</v>
      </c>
      <c r="M15" s="6">
        <v>0</v>
      </c>
      <c r="O15" s="6">
        <v>11449661328</v>
      </c>
      <c r="Q15" s="6">
        <v>170806534</v>
      </c>
      <c r="S15" s="15">
        <v>11620467862</v>
      </c>
      <c r="U15" s="18">
        <v>3.8418446169057319E-2</v>
      </c>
    </row>
    <row r="16" spans="1:21">
      <c r="A16" s="4" t="s">
        <v>28</v>
      </c>
      <c r="C16" s="6">
        <v>0</v>
      </c>
      <c r="E16" s="6">
        <v>505500938</v>
      </c>
      <c r="G16" s="6">
        <v>408833066</v>
      </c>
      <c r="I16" s="15">
        <v>914334004</v>
      </c>
      <c r="K16" s="18">
        <v>5.115752817169728E-3</v>
      </c>
      <c r="M16" s="6">
        <v>0</v>
      </c>
      <c r="O16" s="6">
        <v>2374151018</v>
      </c>
      <c r="Q16" s="6">
        <v>2432885224</v>
      </c>
      <c r="S16" s="15">
        <v>4807036242</v>
      </c>
      <c r="U16" s="18">
        <v>1.5892549705326536E-2</v>
      </c>
    </row>
    <row r="17" spans="1:21">
      <c r="A17" s="4" t="s">
        <v>49</v>
      </c>
      <c r="C17" s="6">
        <v>0</v>
      </c>
      <c r="E17" s="6">
        <v>941987847</v>
      </c>
      <c r="G17" s="6">
        <v>338640039</v>
      </c>
      <c r="I17" s="15">
        <v>1280627886</v>
      </c>
      <c r="K17" s="18">
        <v>7.1651887460051338E-3</v>
      </c>
      <c r="M17" s="6">
        <v>0</v>
      </c>
      <c r="O17" s="6">
        <v>841917895</v>
      </c>
      <c r="Q17" s="6">
        <v>338640039</v>
      </c>
      <c r="S17" s="15">
        <v>1180557934</v>
      </c>
      <c r="U17" s="18">
        <v>3.9030443503181318E-3</v>
      </c>
    </row>
    <row r="18" spans="1:21">
      <c r="A18" s="4" t="s">
        <v>259</v>
      </c>
      <c r="C18" s="6">
        <v>0</v>
      </c>
      <c r="E18" s="6">
        <v>0</v>
      </c>
      <c r="G18" s="6">
        <v>0</v>
      </c>
      <c r="I18" s="15">
        <v>0</v>
      </c>
      <c r="K18" s="18">
        <v>0</v>
      </c>
      <c r="M18" s="6">
        <v>0</v>
      </c>
      <c r="O18" s="6">
        <v>0</v>
      </c>
      <c r="Q18" s="6">
        <v>18141</v>
      </c>
      <c r="S18" s="15">
        <v>18141</v>
      </c>
      <c r="U18" s="18">
        <v>5.9975987217516115E-8</v>
      </c>
    </row>
    <row r="19" spans="1:21">
      <c r="A19" s="4" t="s">
        <v>260</v>
      </c>
      <c r="C19" s="6">
        <v>0</v>
      </c>
      <c r="E19" s="6">
        <v>0</v>
      </c>
      <c r="G19" s="6">
        <v>0</v>
      </c>
      <c r="I19" s="15">
        <v>0</v>
      </c>
      <c r="K19" s="18">
        <v>0</v>
      </c>
      <c r="M19" s="6">
        <v>0</v>
      </c>
      <c r="O19" s="6">
        <v>0</v>
      </c>
      <c r="Q19" s="6">
        <v>852734</v>
      </c>
      <c r="S19" s="15">
        <v>852734</v>
      </c>
      <c r="U19" s="18">
        <v>2.819225152083203E-6</v>
      </c>
    </row>
    <row r="20" spans="1:21">
      <c r="A20" s="4" t="s">
        <v>25</v>
      </c>
      <c r="C20" s="6">
        <v>0</v>
      </c>
      <c r="E20" s="6">
        <v>2563522232</v>
      </c>
      <c r="G20" s="6">
        <v>0</v>
      </c>
      <c r="I20" s="15">
        <v>2563522232</v>
      </c>
      <c r="K20" s="18">
        <v>1.4343058469726593E-2</v>
      </c>
      <c r="M20" s="6">
        <v>0</v>
      </c>
      <c r="O20" s="6">
        <v>3490199617</v>
      </c>
      <c r="Q20" s="6">
        <v>100182641</v>
      </c>
      <c r="S20" s="15">
        <v>3590382258</v>
      </c>
      <c r="U20" s="18">
        <v>1.1870168150146333E-2</v>
      </c>
    </row>
    <row r="21" spans="1:21">
      <c r="A21" s="4" t="s">
        <v>29</v>
      </c>
      <c r="C21" s="6">
        <v>0</v>
      </c>
      <c r="E21" s="6">
        <v>6528442857</v>
      </c>
      <c r="G21" s="6">
        <v>0</v>
      </c>
      <c r="I21" s="15">
        <v>6528442857</v>
      </c>
      <c r="K21" s="18">
        <v>3.6527023813312465E-2</v>
      </c>
      <c r="M21" s="6">
        <v>0</v>
      </c>
      <c r="O21" s="6">
        <v>15191067407</v>
      </c>
      <c r="Q21" s="6">
        <v>1478173268</v>
      </c>
      <c r="S21" s="15">
        <v>16669240675</v>
      </c>
      <c r="U21" s="18">
        <v>5.5110201513119433E-2</v>
      </c>
    </row>
    <row r="22" spans="1:21">
      <c r="A22" s="4" t="s">
        <v>48</v>
      </c>
      <c r="C22" s="6">
        <v>0</v>
      </c>
      <c r="E22" s="6">
        <v>8765511359</v>
      </c>
      <c r="G22" s="6">
        <v>0</v>
      </c>
      <c r="I22" s="15">
        <v>8765511359</v>
      </c>
      <c r="K22" s="18">
        <v>4.9043554360401427E-2</v>
      </c>
      <c r="M22" s="6">
        <v>0</v>
      </c>
      <c r="O22" s="6">
        <v>17000987215</v>
      </c>
      <c r="Q22" s="6">
        <v>173945278</v>
      </c>
      <c r="S22" s="15">
        <v>17174932493</v>
      </c>
      <c r="U22" s="18">
        <v>5.6782069988527098E-2</v>
      </c>
    </row>
    <row r="23" spans="1:21">
      <c r="A23" s="4" t="s">
        <v>18</v>
      </c>
      <c r="C23" s="6">
        <v>0</v>
      </c>
      <c r="E23" s="6">
        <v>5297601106</v>
      </c>
      <c r="G23" s="6">
        <v>0</v>
      </c>
      <c r="I23" s="15">
        <v>5297601106</v>
      </c>
      <c r="K23" s="18">
        <v>2.9640391436498478E-2</v>
      </c>
      <c r="M23" s="6">
        <v>0</v>
      </c>
      <c r="O23" s="6">
        <v>5652282447</v>
      </c>
      <c r="Q23" s="6">
        <v>9856</v>
      </c>
      <c r="S23" s="15">
        <v>5652292303</v>
      </c>
      <c r="U23" s="18">
        <v>1.8687052032103673E-2</v>
      </c>
    </row>
    <row r="24" spans="1:21">
      <c r="A24" s="4" t="s">
        <v>36</v>
      </c>
      <c r="C24" s="6">
        <v>0</v>
      </c>
      <c r="E24" s="6">
        <v>9452103727</v>
      </c>
      <c r="G24" s="6">
        <v>0</v>
      </c>
      <c r="I24" s="15">
        <v>9452103727</v>
      </c>
      <c r="K24" s="18">
        <v>5.2885079257733406E-2</v>
      </c>
      <c r="M24" s="6">
        <v>0</v>
      </c>
      <c r="O24" s="6">
        <v>12522126594</v>
      </c>
      <c r="Q24" s="20">
        <v>-86211531</v>
      </c>
      <c r="S24" s="15">
        <v>12435915063</v>
      </c>
      <c r="U24" s="18">
        <v>4.1114397379229596E-2</v>
      </c>
    </row>
    <row r="25" spans="1:21">
      <c r="A25" s="4" t="s">
        <v>247</v>
      </c>
      <c r="C25" s="6">
        <v>0</v>
      </c>
      <c r="E25" s="6">
        <v>0</v>
      </c>
      <c r="G25" s="6">
        <v>0</v>
      </c>
      <c r="I25" s="15">
        <v>0</v>
      </c>
      <c r="K25" s="18">
        <v>0</v>
      </c>
      <c r="M25" s="6">
        <v>0</v>
      </c>
      <c r="O25" s="6">
        <v>0</v>
      </c>
      <c r="Q25" s="6">
        <v>22318603</v>
      </c>
      <c r="S25" s="15">
        <v>22318603</v>
      </c>
      <c r="U25" s="18">
        <v>7.3787566740577513E-5</v>
      </c>
    </row>
    <row r="26" spans="1:21">
      <c r="A26" s="4" t="s">
        <v>261</v>
      </c>
      <c r="C26" s="6">
        <v>0</v>
      </c>
      <c r="E26" s="6">
        <v>0</v>
      </c>
      <c r="G26" s="6">
        <v>0</v>
      </c>
      <c r="I26" s="15">
        <v>0</v>
      </c>
      <c r="K26" s="18">
        <v>0</v>
      </c>
      <c r="M26" s="6">
        <v>0</v>
      </c>
      <c r="O26" s="6">
        <v>0</v>
      </c>
      <c r="Q26" s="6">
        <v>75526</v>
      </c>
      <c r="S26" s="15">
        <v>75526</v>
      </c>
      <c r="U26" s="18">
        <v>2.4969662149771909E-7</v>
      </c>
    </row>
    <row r="27" spans="1:21">
      <c r="A27" s="4" t="s">
        <v>19</v>
      </c>
      <c r="C27" s="6">
        <v>0</v>
      </c>
      <c r="E27" s="6">
        <v>2277731578</v>
      </c>
      <c r="G27" s="6">
        <v>0</v>
      </c>
      <c r="I27" s="15">
        <v>2277731578</v>
      </c>
      <c r="K27" s="18">
        <v>1.2744042861726436E-2</v>
      </c>
      <c r="M27" s="6">
        <v>0</v>
      </c>
      <c r="O27" s="6">
        <v>2337176841</v>
      </c>
      <c r="Q27" s="6">
        <v>49039159</v>
      </c>
      <c r="S27" s="15">
        <v>2386216000</v>
      </c>
      <c r="U27" s="18">
        <v>7.8890722845616247E-3</v>
      </c>
    </row>
    <row r="28" spans="1:21">
      <c r="A28" s="4" t="s">
        <v>31</v>
      </c>
      <c r="C28" s="6">
        <v>0</v>
      </c>
      <c r="E28" s="6">
        <v>3755878861</v>
      </c>
      <c r="G28" s="6">
        <v>0</v>
      </c>
      <c r="I28" s="15">
        <v>3755878861</v>
      </c>
      <c r="K28" s="18">
        <v>2.1014364313316054E-2</v>
      </c>
      <c r="M28" s="6">
        <v>0</v>
      </c>
      <c r="O28" s="6">
        <v>6621584505</v>
      </c>
      <c r="Q28" s="6">
        <v>222743207</v>
      </c>
      <c r="S28" s="15">
        <v>6844327712</v>
      </c>
      <c r="U28" s="18">
        <v>2.2628042079676055E-2</v>
      </c>
    </row>
    <row r="29" spans="1:21">
      <c r="A29" s="4" t="s">
        <v>20</v>
      </c>
      <c r="C29" s="6">
        <v>0</v>
      </c>
      <c r="E29" s="6">
        <v>318007082</v>
      </c>
      <c r="G29" s="6">
        <v>0</v>
      </c>
      <c r="I29" s="15">
        <v>318007082</v>
      </c>
      <c r="K29" s="18">
        <v>1.7792684276252998E-3</v>
      </c>
      <c r="M29" s="6">
        <v>0</v>
      </c>
      <c r="O29" s="6">
        <v>1878756545</v>
      </c>
      <c r="Q29" s="20">
        <v>-7168734</v>
      </c>
      <c r="S29" s="15">
        <v>1871587811</v>
      </c>
      <c r="U29" s="18">
        <v>6.1876592596325983E-3</v>
      </c>
    </row>
    <row r="30" spans="1:21">
      <c r="A30" s="4" t="s">
        <v>262</v>
      </c>
      <c r="C30" s="6">
        <v>0</v>
      </c>
      <c r="E30" s="6">
        <v>0</v>
      </c>
      <c r="G30" s="6">
        <v>0</v>
      </c>
      <c r="I30" s="15">
        <v>0</v>
      </c>
      <c r="K30" s="18">
        <v>0</v>
      </c>
      <c r="M30" s="6">
        <v>0</v>
      </c>
      <c r="O30" s="6">
        <v>0</v>
      </c>
      <c r="Q30" s="20">
        <v>0</v>
      </c>
      <c r="S30" s="15">
        <v>0</v>
      </c>
      <c r="U30" s="18">
        <v>0</v>
      </c>
    </row>
    <row r="31" spans="1:21">
      <c r="A31" s="4" t="s">
        <v>263</v>
      </c>
      <c r="C31" s="6">
        <v>0</v>
      </c>
      <c r="E31" s="6">
        <v>0</v>
      </c>
      <c r="G31" s="6">
        <v>0</v>
      </c>
      <c r="I31" s="15">
        <v>0</v>
      </c>
      <c r="K31" s="18">
        <v>0</v>
      </c>
      <c r="M31" s="6">
        <v>0</v>
      </c>
      <c r="O31" s="6">
        <v>0</v>
      </c>
      <c r="Q31" s="20">
        <v>-23109464</v>
      </c>
      <c r="S31" s="23">
        <v>-23109464</v>
      </c>
      <c r="U31" s="18">
        <v>-7.6402233474871765E-5</v>
      </c>
    </row>
    <row r="32" spans="1:21">
      <c r="A32" s="4" t="s">
        <v>264</v>
      </c>
      <c r="C32" s="6">
        <v>0</v>
      </c>
      <c r="E32" s="6">
        <v>0</v>
      </c>
      <c r="G32" s="6">
        <v>0</v>
      </c>
      <c r="I32" s="15">
        <v>0</v>
      </c>
      <c r="K32" s="18">
        <v>0</v>
      </c>
      <c r="M32" s="6">
        <v>0</v>
      </c>
      <c r="O32" s="6">
        <v>0</v>
      </c>
      <c r="Q32" s="20">
        <v>174116</v>
      </c>
      <c r="S32" s="23">
        <v>174116</v>
      </c>
      <c r="U32" s="18">
        <v>5.7564516787194947E-7</v>
      </c>
    </row>
    <row r="33" spans="1:21">
      <c r="A33" s="4" t="s">
        <v>35</v>
      </c>
      <c r="C33" s="6">
        <v>0</v>
      </c>
      <c r="E33" s="6">
        <v>7902367705</v>
      </c>
      <c r="G33" s="6">
        <v>0</v>
      </c>
      <c r="I33" s="15">
        <v>7902367705</v>
      </c>
      <c r="K33" s="18">
        <v>4.4214214578379422E-2</v>
      </c>
      <c r="M33" s="6">
        <v>0</v>
      </c>
      <c r="O33" s="6">
        <v>10300954866</v>
      </c>
      <c r="Q33" s="20">
        <v>-5966278</v>
      </c>
      <c r="S33" s="23">
        <v>10294988588</v>
      </c>
      <c r="U33" s="18">
        <v>3.4036277159933973E-2</v>
      </c>
    </row>
    <row r="34" spans="1:21">
      <c r="A34" s="4" t="s">
        <v>30</v>
      </c>
      <c r="C34" s="6">
        <v>0</v>
      </c>
      <c r="E34" s="6">
        <v>4360188264</v>
      </c>
      <c r="G34" s="6">
        <v>0</v>
      </c>
      <c r="I34" s="15">
        <v>4360188264</v>
      </c>
      <c r="K34" s="18">
        <v>2.4395511156061506E-2</v>
      </c>
      <c r="M34" s="6">
        <v>0</v>
      </c>
      <c r="O34" s="6">
        <v>10183500533</v>
      </c>
      <c r="Q34" s="20">
        <v>4813634</v>
      </c>
      <c r="S34" s="23">
        <v>10188314167</v>
      </c>
      <c r="U34" s="18">
        <v>3.3683600697206897E-2</v>
      </c>
    </row>
    <row r="35" spans="1:21">
      <c r="A35" s="4" t="s">
        <v>15</v>
      </c>
      <c r="C35" s="6">
        <v>0</v>
      </c>
      <c r="E35" s="6">
        <v>2105130041</v>
      </c>
      <c r="G35" s="6">
        <v>0</v>
      </c>
      <c r="I35" s="15">
        <v>2105130041</v>
      </c>
      <c r="K35" s="18">
        <v>1.1778327056241008E-2</v>
      </c>
      <c r="M35" s="6">
        <v>0</v>
      </c>
      <c r="O35" s="6">
        <v>3644426008</v>
      </c>
      <c r="Q35" s="20">
        <v>128484194</v>
      </c>
      <c r="S35" s="23">
        <v>3772910202</v>
      </c>
      <c r="U35" s="18">
        <v>1.2473624058651019E-2</v>
      </c>
    </row>
    <row r="36" spans="1:21">
      <c r="A36" s="4" t="s">
        <v>265</v>
      </c>
      <c r="C36" s="6">
        <v>0</v>
      </c>
      <c r="E36" s="6">
        <v>0</v>
      </c>
      <c r="G36" s="6">
        <v>0</v>
      </c>
      <c r="I36" s="15">
        <v>0</v>
      </c>
      <c r="K36" s="18">
        <v>0</v>
      </c>
      <c r="M36" s="6">
        <v>0</v>
      </c>
      <c r="O36" s="6">
        <v>0</v>
      </c>
      <c r="Q36" s="20">
        <v>-6507</v>
      </c>
      <c r="S36" s="23">
        <v>-6507</v>
      </c>
      <c r="U36" s="18">
        <v>-2.1512802426788895E-8</v>
      </c>
    </row>
    <row r="37" spans="1:21">
      <c r="A37" s="4" t="s">
        <v>21</v>
      </c>
      <c r="C37" s="6">
        <v>0</v>
      </c>
      <c r="E37" s="6">
        <v>836154296</v>
      </c>
      <c r="G37" s="6">
        <v>0</v>
      </c>
      <c r="I37" s="15">
        <v>836154296</v>
      </c>
      <c r="K37" s="18">
        <v>4.6783327281247769E-3</v>
      </c>
      <c r="M37" s="6">
        <v>690181818</v>
      </c>
      <c r="O37" s="6">
        <v>244728087</v>
      </c>
      <c r="Q37" s="20">
        <v>0</v>
      </c>
      <c r="S37" s="23">
        <v>934909905</v>
      </c>
      <c r="U37" s="18">
        <v>3.0909070344418278E-3</v>
      </c>
    </row>
    <row r="38" spans="1:21">
      <c r="A38" s="4" t="s">
        <v>34</v>
      </c>
      <c r="C38" s="6">
        <v>0</v>
      </c>
      <c r="E38" s="6">
        <v>195528195</v>
      </c>
      <c r="G38" s="6">
        <v>0</v>
      </c>
      <c r="I38" s="15">
        <v>195528195</v>
      </c>
      <c r="K38" s="18">
        <v>1.093991812654232E-3</v>
      </c>
      <c r="M38" s="6">
        <v>0</v>
      </c>
      <c r="O38" s="6">
        <v>257497609</v>
      </c>
      <c r="Q38" s="20">
        <v>0</v>
      </c>
      <c r="S38" s="23">
        <v>257497609</v>
      </c>
      <c r="U38" s="18">
        <v>8.5131323002728414E-4</v>
      </c>
    </row>
    <row r="39" spans="1:21">
      <c r="A39" s="4" t="s">
        <v>46</v>
      </c>
      <c r="C39" s="6">
        <v>0</v>
      </c>
      <c r="E39" s="6">
        <v>7198800886</v>
      </c>
      <c r="G39" s="6">
        <v>0</v>
      </c>
      <c r="I39" s="15">
        <v>7198800886</v>
      </c>
      <c r="K39" s="18">
        <v>4.0277716623999073E-2</v>
      </c>
      <c r="M39" s="6">
        <v>0</v>
      </c>
      <c r="O39" s="6">
        <v>9948301473</v>
      </c>
      <c r="Q39" s="20">
        <v>0</v>
      </c>
      <c r="S39" s="23">
        <v>9948301473</v>
      </c>
      <c r="U39" s="18">
        <v>3.2890094370797901E-2</v>
      </c>
    </row>
    <row r="40" spans="1:21">
      <c r="A40" s="4" t="s">
        <v>23</v>
      </c>
      <c r="C40" s="6">
        <v>0</v>
      </c>
      <c r="E40" s="6">
        <v>814805270</v>
      </c>
      <c r="G40" s="6">
        <v>0</v>
      </c>
      <c r="I40" s="15">
        <v>814805270</v>
      </c>
      <c r="K40" s="18">
        <v>4.5588836652817304E-3</v>
      </c>
      <c r="M40" s="6">
        <v>0</v>
      </c>
      <c r="O40" s="6">
        <v>994738029</v>
      </c>
      <c r="Q40" s="20">
        <v>0</v>
      </c>
      <c r="S40" s="23">
        <v>994738029</v>
      </c>
      <c r="U40" s="18">
        <v>3.28870488463046E-3</v>
      </c>
    </row>
    <row r="41" spans="1:21">
      <c r="A41" s="4" t="s">
        <v>50</v>
      </c>
      <c r="C41" s="6">
        <v>0</v>
      </c>
      <c r="E41" s="6">
        <v>4733258250</v>
      </c>
      <c r="G41" s="6">
        <v>0</v>
      </c>
      <c r="I41" s="15">
        <v>4733258250</v>
      </c>
      <c r="K41" s="18">
        <v>2.6482859787449572E-2</v>
      </c>
      <c r="M41" s="6">
        <v>0</v>
      </c>
      <c r="O41" s="6">
        <v>5694817800</v>
      </c>
      <c r="Q41" s="20">
        <v>0</v>
      </c>
      <c r="S41" s="23">
        <v>5694817800</v>
      </c>
      <c r="U41" s="18">
        <v>1.8827645641303303E-2</v>
      </c>
    </row>
    <row r="42" spans="1:21">
      <c r="A42" s="4" t="s">
        <v>51</v>
      </c>
      <c r="C42" s="6">
        <v>0</v>
      </c>
      <c r="E42" s="6">
        <v>-151285121</v>
      </c>
      <c r="G42" s="6">
        <v>0</v>
      </c>
      <c r="I42" s="23">
        <v>-151285121</v>
      </c>
      <c r="K42" s="18">
        <v>-8.4644919752061758E-4</v>
      </c>
      <c r="M42" s="6">
        <v>0</v>
      </c>
      <c r="O42" s="6">
        <v>-151285121</v>
      </c>
      <c r="Q42" s="20">
        <v>0</v>
      </c>
      <c r="S42" s="23">
        <v>-151285121</v>
      </c>
      <c r="U42" s="18">
        <v>-5.0016396468201187E-4</v>
      </c>
    </row>
    <row r="43" spans="1:21">
      <c r="A43" s="4" t="s">
        <v>41</v>
      </c>
      <c r="C43" s="6">
        <v>0</v>
      </c>
      <c r="E43" s="6">
        <v>8182642195</v>
      </c>
      <c r="G43" s="6">
        <v>0</v>
      </c>
      <c r="I43" s="15">
        <v>8182642195</v>
      </c>
      <c r="K43" s="18">
        <v>4.5782366922627472E-2</v>
      </c>
      <c r="M43" s="6">
        <v>0</v>
      </c>
      <c r="O43" s="6">
        <v>17917976823</v>
      </c>
      <c r="Q43" s="20">
        <v>0</v>
      </c>
      <c r="S43" s="23">
        <v>17917976823</v>
      </c>
      <c r="U43" s="18">
        <v>5.9238649958657075E-2</v>
      </c>
    </row>
    <row r="44" spans="1:21">
      <c r="A44" s="4" t="s">
        <v>39</v>
      </c>
      <c r="C44" s="6">
        <v>0</v>
      </c>
      <c r="E44" s="6">
        <v>7232168366</v>
      </c>
      <c r="G44" s="6">
        <v>0</v>
      </c>
      <c r="I44" s="15">
        <v>7232168366</v>
      </c>
      <c r="K44" s="18">
        <v>4.0464409647626196E-2</v>
      </c>
      <c r="M44" s="6">
        <v>0</v>
      </c>
      <c r="O44" s="6">
        <v>13520418227</v>
      </c>
      <c r="Q44" s="20">
        <v>0</v>
      </c>
      <c r="S44" s="23">
        <v>13520418227</v>
      </c>
      <c r="U44" s="18">
        <v>4.4699874910866209E-2</v>
      </c>
    </row>
    <row r="45" spans="1:21">
      <c r="A45" s="4" t="s">
        <v>16</v>
      </c>
      <c r="C45" s="6">
        <v>0</v>
      </c>
      <c r="E45" s="6">
        <v>2790799963</v>
      </c>
      <c r="G45" s="6">
        <v>0</v>
      </c>
      <c r="I45" s="15">
        <v>2790799963</v>
      </c>
      <c r="K45" s="18">
        <v>1.561469081365853E-2</v>
      </c>
      <c r="M45" s="6">
        <v>0</v>
      </c>
      <c r="O45" s="6">
        <v>3422624819</v>
      </c>
      <c r="Q45" s="20">
        <v>0</v>
      </c>
      <c r="S45" s="23">
        <v>3422624819</v>
      </c>
      <c r="U45" s="18">
        <v>1.1315545030301383E-2</v>
      </c>
    </row>
    <row r="46" spans="1:21">
      <c r="A46" s="16" t="s">
        <v>22</v>
      </c>
      <c r="C46" s="6">
        <v>0</v>
      </c>
      <c r="E46" s="15">
        <v>5384596819</v>
      </c>
      <c r="G46" s="15">
        <v>0</v>
      </c>
      <c r="I46" s="15">
        <v>5384596819</v>
      </c>
      <c r="K46" s="18">
        <v>3.0127137594810928E-2</v>
      </c>
      <c r="M46" s="6">
        <v>0</v>
      </c>
      <c r="O46" s="15">
        <v>6147197230</v>
      </c>
      <c r="Q46" s="20">
        <v>0</v>
      </c>
      <c r="S46" s="23">
        <v>6147197230</v>
      </c>
      <c r="U46" s="18">
        <v>2.0323257951051787E-2</v>
      </c>
    </row>
    <row r="47" spans="1:21">
      <c r="A47" s="4" t="s">
        <v>24</v>
      </c>
      <c r="C47" s="6">
        <v>0</v>
      </c>
      <c r="E47" s="6">
        <v>2413786310</v>
      </c>
      <c r="G47" s="6">
        <v>0</v>
      </c>
      <c r="I47" s="15">
        <v>2413786310</v>
      </c>
      <c r="K47" s="18">
        <v>1.3505277132215485E-2</v>
      </c>
      <c r="M47" s="6">
        <v>0</v>
      </c>
      <c r="O47" s="6">
        <v>3832879189</v>
      </c>
      <c r="Q47" s="20">
        <v>0</v>
      </c>
      <c r="S47" s="23">
        <v>3832879189</v>
      </c>
      <c r="U47" s="18">
        <v>1.2671887616214515E-2</v>
      </c>
    </row>
    <row r="48" spans="1:21">
      <c r="A48" s="4" t="s">
        <v>40</v>
      </c>
      <c r="C48" s="6">
        <v>0</v>
      </c>
      <c r="E48" s="6">
        <v>5192947766</v>
      </c>
      <c r="G48" s="6">
        <v>0</v>
      </c>
      <c r="I48" s="15">
        <v>5192947766</v>
      </c>
      <c r="K48" s="18">
        <v>2.9054849811021296E-2</v>
      </c>
      <c r="M48" s="6">
        <v>0</v>
      </c>
      <c r="O48" s="6">
        <v>6370140505</v>
      </c>
      <c r="Q48" s="20">
        <v>0</v>
      </c>
      <c r="S48" s="23">
        <v>6370140505</v>
      </c>
      <c r="U48" s="18">
        <v>2.1060331045789187E-2</v>
      </c>
    </row>
    <row r="49" spans="1:21">
      <c r="A49" s="4" t="s">
        <v>37</v>
      </c>
      <c r="C49" s="6">
        <v>0</v>
      </c>
      <c r="E49" s="6">
        <v>3583398775</v>
      </c>
      <c r="G49" s="6">
        <v>0</v>
      </c>
      <c r="I49" s="15">
        <v>3583398775</v>
      </c>
      <c r="K49" s="18">
        <v>2.0049328033357055E-2</v>
      </c>
      <c r="M49" s="6">
        <v>0</v>
      </c>
      <c r="O49" s="6">
        <v>7101016978</v>
      </c>
      <c r="Q49" s="20">
        <v>0</v>
      </c>
      <c r="S49" s="23">
        <v>7101016978</v>
      </c>
      <c r="U49" s="18">
        <v>2.3476682845702711E-2</v>
      </c>
    </row>
    <row r="50" spans="1:21">
      <c r="A50" s="4" t="s">
        <v>38</v>
      </c>
      <c r="C50" s="6">
        <v>0</v>
      </c>
      <c r="E50" s="6">
        <v>6536694410</v>
      </c>
      <c r="G50" s="6">
        <v>0</v>
      </c>
      <c r="I50" s="15">
        <v>6536694410</v>
      </c>
      <c r="K50" s="18">
        <v>3.6573191740263779E-2</v>
      </c>
      <c r="M50" s="6">
        <v>0</v>
      </c>
      <c r="O50" s="6">
        <v>12866382437</v>
      </c>
      <c r="Q50" s="20">
        <v>0</v>
      </c>
      <c r="S50" s="23">
        <v>12866382437</v>
      </c>
      <c r="U50" s="18">
        <v>4.2537566207881912E-2</v>
      </c>
    </row>
    <row r="51" spans="1:21">
      <c r="A51" s="4" t="s">
        <v>33</v>
      </c>
      <c r="C51" s="6">
        <v>0</v>
      </c>
      <c r="E51" s="6">
        <v>2699316748</v>
      </c>
      <c r="G51" s="6">
        <v>0</v>
      </c>
      <c r="I51" s="15">
        <v>2699316748</v>
      </c>
      <c r="K51" s="18">
        <v>1.5102836816309008E-2</v>
      </c>
      <c r="M51" s="6">
        <v>0</v>
      </c>
      <c r="O51" s="6">
        <v>6449246813</v>
      </c>
      <c r="Q51" s="20">
        <v>0</v>
      </c>
      <c r="S51" s="23">
        <v>6449246813</v>
      </c>
      <c r="U51" s="18">
        <v>2.1321864528917617E-2</v>
      </c>
    </row>
    <row r="52" spans="1:21">
      <c r="A52" s="4" t="s">
        <v>26</v>
      </c>
      <c r="C52" s="6">
        <v>0</v>
      </c>
      <c r="E52" s="6">
        <v>4439352814</v>
      </c>
      <c r="G52" s="6">
        <v>0</v>
      </c>
      <c r="I52" s="15">
        <v>4439352814</v>
      </c>
      <c r="K52" s="18">
        <v>2.4838441494330399E-2</v>
      </c>
      <c r="M52" s="6">
        <v>0</v>
      </c>
      <c r="O52" s="6">
        <v>5381417868</v>
      </c>
      <c r="Q52" s="20">
        <v>0</v>
      </c>
      <c r="S52" s="23">
        <v>5381417868</v>
      </c>
      <c r="U52" s="18">
        <v>1.7791513657641849E-2</v>
      </c>
    </row>
    <row r="53" spans="1:21" ht="22.5" thickBot="1">
      <c r="C53" s="10">
        <f>SUM(C8:C52)</f>
        <v>7104838835</v>
      </c>
      <c r="E53" s="10">
        <f>SUM(E8:E52)</f>
        <v>162484650876</v>
      </c>
      <c r="G53" s="10">
        <f>SUM(G8:G52)</f>
        <v>9139631237</v>
      </c>
      <c r="I53" s="10">
        <f>SUM(I8:I52)</f>
        <v>178729120948</v>
      </c>
      <c r="K53" s="19">
        <f>SUM(K8:K52)</f>
        <v>0.99999999999999978</v>
      </c>
      <c r="M53" s="10">
        <f>SUM(M8:M52)</f>
        <v>7795020653</v>
      </c>
      <c r="O53" s="10">
        <f>SUM(O8:O52)</f>
        <v>281084079242</v>
      </c>
      <c r="Q53" s="10">
        <f>SUM(Q8:Q52)</f>
        <v>13591952965</v>
      </c>
      <c r="S53" s="10">
        <f>SUM(S8:S52)</f>
        <v>302471052860</v>
      </c>
      <c r="U53" s="19">
        <f>SUM(U8:U52)</f>
        <v>1.0000000000000002</v>
      </c>
    </row>
    <row r="54" spans="1:21" ht="22.5" thickTop="1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5"/>
  <sheetViews>
    <sheetView rightToLeft="1" topLeftCell="A13" workbookViewId="0">
      <selection activeCell="K47" sqref="K47"/>
    </sheetView>
  </sheetViews>
  <sheetFormatPr defaultRowHeight="21.75"/>
  <cols>
    <col min="1" max="1" width="33" style="4" bestFit="1" customWidth="1"/>
    <col min="2" max="2" width="1" style="4" customWidth="1"/>
    <col min="3" max="3" width="21.28515625" style="4" bestFit="1" customWidth="1"/>
    <col min="4" max="4" width="1" style="4" customWidth="1"/>
    <col min="5" max="5" width="18.28515625" style="4" customWidth="1"/>
    <col min="6" max="6" width="1" style="4" customWidth="1"/>
    <col min="7" max="7" width="21.7109375" style="4" customWidth="1"/>
    <col min="8" max="8" width="1" style="4" customWidth="1"/>
    <col min="9" max="9" width="18.140625" style="4" bestFit="1" customWidth="1"/>
    <col min="10" max="10" width="1" style="4" customWidth="1"/>
    <col min="11" max="11" width="21.28515625" style="4" bestFit="1" customWidth="1"/>
    <col min="12" max="12" width="1" style="4" customWidth="1"/>
    <col min="13" max="13" width="22.42578125" style="4" bestFit="1" customWidth="1"/>
    <col min="14" max="14" width="1" style="4" customWidth="1"/>
    <col min="15" max="15" width="17.28515625" style="4" bestFit="1" customWidth="1"/>
    <col min="16" max="16" width="1" style="4" customWidth="1"/>
    <col min="17" max="17" width="18.140625" style="4" bestFit="1" customWidth="1"/>
    <col min="18" max="16384" width="9.140625" style="4"/>
  </cols>
  <sheetData>
    <row r="2" spans="1:17" ht="22.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2.5">
      <c r="A3" s="27" t="s">
        <v>223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22.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22.5">
      <c r="A6" s="24" t="s">
        <v>227</v>
      </c>
      <c r="C6" s="25" t="s">
        <v>225</v>
      </c>
      <c r="D6" s="25" t="s">
        <v>225</v>
      </c>
      <c r="E6" s="25" t="s">
        <v>225</v>
      </c>
      <c r="F6" s="25" t="s">
        <v>225</v>
      </c>
      <c r="G6" s="25" t="s">
        <v>225</v>
      </c>
      <c r="H6" s="25" t="s">
        <v>225</v>
      </c>
      <c r="I6" s="25" t="s">
        <v>225</v>
      </c>
      <c r="J6" s="14"/>
      <c r="K6" s="25" t="s">
        <v>226</v>
      </c>
      <c r="L6" s="25" t="s">
        <v>226</v>
      </c>
      <c r="M6" s="25" t="s">
        <v>226</v>
      </c>
      <c r="N6" s="25" t="s">
        <v>226</v>
      </c>
      <c r="O6" s="25" t="s">
        <v>226</v>
      </c>
      <c r="P6" s="25" t="s">
        <v>226</v>
      </c>
      <c r="Q6" s="25" t="s">
        <v>226</v>
      </c>
    </row>
    <row r="7" spans="1:17" ht="22.5">
      <c r="A7" s="25" t="s">
        <v>227</v>
      </c>
      <c r="C7" s="28" t="s">
        <v>270</v>
      </c>
      <c r="E7" s="28" t="s">
        <v>267</v>
      </c>
      <c r="G7" s="28" t="s">
        <v>268</v>
      </c>
      <c r="I7" s="25" t="s">
        <v>271</v>
      </c>
      <c r="J7" s="14"/>
      <c r="K7" s="25" t="s">
        <v>270</v>
      </c>
      <c r="M7" s="25" t="s">
        <v>267</v>
      </c>
      <c r="N7" s="7"/>
      <c r="O7" s="25" t="s">
        <v>268</v>
      </c>
      <c r="Q7" s="25" t="s">
        <v>271</v>
      </c>
    </row>
    <row r="8" spans="1:17">
      <c r="A8" s="14" t="s">
        <v>87</v>
      </c>
      <c r="C8" s="15">
        <v>0</v>
      </c>
      <c r="E8" s="23">
        <v>-9375172217</v>
      </c>
      <c r="G8" s="15">
        <v>12723385743</v>
      </c>
      <c r="I8" s="8">
        <v>3348213526</v>
      </c>
      <c r="K8" s="8">
        <v>0</v>
      </c>
      <c r="M8" s="8">
        <v>0</v>
      </c>
      <c r="O8" s="8">
        <v>12723385743</v>
      </c>
      <c r="Q8" s="15">
        <v>12723385743</v>
      </c>
    </row>
    <row r="9" spans="1:17">
      <c r="A9" s="14" t="s">
        <v>82</v>
      </c>
      <c r="B9" s="14"/>
      <c r="C9" s="15">
        <v>0</v>
      </c>
      <c r="D9" s="14"/>
      <c r="E9" s="23">
        <v>-7049047037</v>
      </c>
      <c r="F9" s="14"/>
      <c r="G9" s="15">
        <v>9970026447</v>
      </c>
      <c r="H9" s="14"/>
      <c r="I9" s="15">
        <v>2920979410</v>
      </c>
      <c r="J9" s="14"/>
      <c r="K9" s="15">
        <v>0</v>
      </c>
      <c r="L9" s="14"/>
      <c r="M9" s="15">
        <v>0</v>
      </c>
      <c r="N9" s="14"/>
      <c r="O9" s="15">
        <v>9970026447</v>
      </c>
      <c r="P9" s="14"/>
      <c r="Q9" s="15">
        <v>9970026447</v>
      </c>
    </row>
    <row r="10" spans="1:17">
      <c r="A10" s="4" t="s">
        <v>79</v>
      </c>
      <c r="C10" s="6">
        <v>0</v>
      </c>
      <c r="E10" s="23">
        <v>-37862763035</v>
      </c>
      <c r="G10" s="6">
        <v>84243683429</v>
      </c>
      <c r="I10" s="15">
        <v>46380920394</v>
      </c>
      <c r="K10" s="6">
        <v>0</v>
      </c>
      <c r="M10" s="6">
        <v>0</v>
      </c>
      <c r="O10" s="6">
        <v>84243683429</v>
      </c>
      <c r="Q10" s="15">
        <v>84243683429</v>
      </c>
    </row>
    <row r="11" spans="1:17">
      <c r="A11" s="4" t="s">
        <v>197</v>
      </c>
      <c r="C11" s="6">
        <v>14498083908</v>
      </c>
      <c r="E11" s="23">
        <v>1977713407</v>
      </c>
      <c r="G11" s="6">
        <v>0</v>
      </c>
      <c r="I11" s="15">
        <v>16475797315</v>
      </c>
      <c r="K11" s="6">
        <v>142176737632</v>
      </c>
      <c r="M11" s="20">
        <v>-86779667066</v>
      </c>
      <c r="O11" s="20">
        <v>-69989150</v>
      </c>
      <c r="Q11" s="15">
        <v>55327081416</v>
      </c>
    </row>
    <row r="12" spans="1:17">
      <c r="A12" s="4" t="s">
        <v>190</v>
      </c>
      <c r="C12" s="6">
        <v>0</v>
      </c>
      <c r="E12" s="23">
        <v>0</v>
      </c>
      <c r="G12" s="6">
        <v>0</v>
      </c>
      <c r="I12" s="15">
        <v>0</v>
      </c>
      <c r="K12" s="6">
        <v>0</v>
      </c>
      <c r="M12" s="6">
        <v>14642981107</v>
      </c>
      <c r="O12" s="6">
        <v>14673454013</v>
      </c>
      <c r="Q12" s="15">
        <v>29316435120</v>
      </c>
    </row>
    <row r="13" spans="1:17">
      <c r="A13" s="4" t="s">
        <v>232</v>
      </c>
      <c r="C13" s="6">
        <v>0</v>
      </c>
      <c r="E13" s="23">
        <v>0</v>
      </c>
      <c r="G13" s="6">
        <v>0</v>
      </c>
      <c r="I13" s="15">
        <v>0</v>
      </c>
      <c r="K13" s="6">
        <v>0</v>
      </c>
      <c r="M13" s="6">
        <v>0</v>
      </c>
      <c r="O13" s="6">
        <v>8933536176</v>
      </c>
      <c r="Q13" s="15">
        <v>8933536176</v>
      </c>
    </row>
    <row r="14" spans="1:17">
      <c r="A14" s="4" t="s">
        <v>96</v>
      </c>
      <c r="C14" s="6">
        <v>0</v>
      </c>
      <c r="E14" s="23">
        <v>1481019351</v>
      </c>
      <c r="G14" s="6">
        <v>0</v>
      </c>
      <c r="I14" s="15">
        <v>1481019351</v>
      </c>
      <c r="K14" s="6">
        <v>0</v>
      </c>
      <c r="M14" s="6">
        <v>4371844333</v>
      </c>
      <c r="O14" s="6">
        <v>102810331</v>
      </c>
      <c r="Q14" s="15">
        <v>4474654664</v>
      </c>
    </row>
    <row r="15" spans="1:17">
      <c r="A15" s="4" t="s">
        <v>235</v>
      </c>
      <c r="C15" s="6">
        <v>0</v>
      </c>
      <c r="E15" s="23">
        <v>0</v>
      </c>
      <c r="G15" s="6">
        <v>0</v>
      </c>
      <c r="I15" s="15">
        <v>0</v>
      </c>
      <c r="K15" s="6">
        <v>0</v>
      </c>
      <c r="M15" s="6">
        <v>0</v>
      </c>
      <c r="O15" s="6">
        <v>2491844016</v>
      </c>
      <c r="Q15" s="15">
        <v>2491844016</v>
      </c>
    </row>
    <row r="16" spans="1:17">
      <c r="A16" s="4" t="s">
        <v>234</v>
      </c>
      <c r="C16" s="6">
        <v>0</v>
      </c>
      <c r="E16" s="23">
        <v>0</v>
      </c>
      <c r="G16" s="6">
        <v>0</v>
      </c>
      <c r="I16" s="15">
        <v>0</v>
      </c>
      <c r="K16" s="6">
        <v>0</v>
      </c>
      <c r="M16" s="6">
        <v>0</v>
      </c>
      <c r="O16" s="6">
        <v>7712145142</v>
      </c>
      <c r="Q16" s="15">
        <v>7712145142</v>
      </c>
    </row>
    <row r="17" spans="1:17">
      <c r="A17" s="4" t="s">
        <v>102</v>
      </c>
      <c r="C17" s="6">
        <v>0</v>
      </c>
      <c r="E17" s="23">
        <v>5977023354</v>
      </c>
      <c r="G17" s="6">
        <v>0</v>
      </c>
      <c r="I17" s="15">
        <v>5977023354</v>
      </c>
      <c r="K17" s="6">
        <v>0</v>
      </c>
      <c r="M17" s="20">
        <v>-14993047163</v>
      </c>
      <c r="O17" s="6">
        <v>1140070836</v>
      </c>
      <c r="Q17" s="20">
        <v>-13852976327</v>
      </c>
    </row>
    <row r="18" spans="1:17">
      <c r="A18" s="4" t="s">
        <v>179</v>
      </c>
      <c r="C18" s="6">
        <v>87459321</v>
      </c>
      <c r="E18" s="23">
        <v>0</v>
      </c>
      <c r="G18" s="6">
        <v>0</v>
      </c>
      <c r="I18" s="15">
        <v>87459321</v>
      </c>
      <c r="K18" s="6">
        <v>13690783016</v>
      </c>
      <c r="M18" s="20">
        <v>-321932</v>
      </c>
      <c r="O18" s="6">
        <v>7010326727</v>
      </c>
      <c r="Q18" s="20">
        <v>20700787811</v>
      </c>
    </row>
    <row r="19" spans="1:17">
      <c r="A19" s="4" t="s">
        <v>233</v>
      </c>
      <c r="C19" s="6">
        <v>0</v>
      </c>
      <c r="E19" s="23">
        <v>0</v>
      </c>
      <c r="G19" s="6">
        <v>0</v>
      </c>
      <c r="I19" s="15">
        <v>0</v>
      </c>
      <c r="K19" s="6">
        <v>0</v>
      </c>
      <c r="M19" s="20">
        <v>0</v>
      </c>
      <c r="O19" s="6">
        <v>2776989340</v>
      </c>
      <c r="Q19" s="20">
        <v>2776989340</v>
      </c>
    </row>
    <row r="20" spans="1:17">
      <c r="A20" s="4" t="s">
        <v>138</v>
      </c>
      <c r="C20" s="6">
        <v>13797916667</v>
      </c>
      <c r="E20" s="23">
        <v>1979693100</v>
      </c>
      <c r="G20" s="6">
        <v>0</v>
      </c>
      <c r="I20" s="15">
        <v>15777609767</v>
      </c>
      <c r="K20" s="6">
        <v>119640705486</v>
      </c>
      <c r="M20" s="20">
        <v>-97919844100</v>
      </c>
      <c r="O20" s="6">
        <v>0</v>
      </c>
      <c r="Q20" s="20">
        <v>21720861386</v>
      </c>
    </row>
    <row r="21" spans="1:17">
      <c r="A21" s="4" t="s">
        <v>134</v>
      </c>
      <c r="C21" s="6">
        <v>14226821916</v>
      </c>
      <c r="E21" s="23">
        <v>1979693100</v>
      </c>
      <c r="G21" s="6">
        <v>0</v>
      </c>
      <c r="I21" s="15">
        <v>16206515016</v>
      </c>
      <c r="K21" s="6">
        <v>133402871233</v>
      </c>
      <c r="M21" s="20">
        <v>-97019983600</v>
      </c>
      <c r="O21" s="6">
        <v>0</v>
      </c>
      <c r="Q21" s="20">
        <v>36382887633</v>
      </c>
    </row>
    <row r="22" spans="1:17">
      <c r="A22" s="4" t="s">
        <v>137</v>
      </c>
      <c r="C22" s="6">
        <v>21340232876</v>
      </c>
      <c r="E22" s="23">
        <v>2722078013</v>
      </c>
      <c r="G22" s="6">
        <v>0</v>
      </c>
      <c r="I22" s="15">
        <v>24062310889</v>
      </c>
      <c r="K22" s="6">
        <v>179104306849</v>
      </c>
      <c r="M22" s="20">
        <v>-124923169950</v>
      </c>
      <c r="O22" s="6">
        <v>0</v>
      </c>
      <c r="Q22" s="20">
        <v>54181136899</v>
      </c>
    </row>
    <row r="23" spans="1:17">
      <c r="A23" s="4" t="s">
        <v>105</v>
      </c>
      <c r="C23" s="6">
        <v>0</v>
      </c>
      <c r="E23" s="23">
        <v>160075095</v>
      </c>
      <c r="G23" s="6">
        <v>0</v>
      </c>
      <c r="I23" s="15">
        <v>160075095</v>
      </c>
      <c r="K23" s="6">
        <v>0</v>
      </c>
      <c r="M23" s="20">
        <v>256143097</v>
      </c>
      <c r="O23" s="6">
        <v>0</v>
      </c>
      <c r="Q23" s="20">
        <v>256143097</v>
      </c>
    </row>
    <row r="24" spans="1:17">
      <c r="A24" s="4" t="s">
        <v>99</v>
      </c>
      <c r="C24" s="6">
        <v>0</v>
      </c>
      <c r="E24" s="23">
        <v>839087124</v>
      </c>
      <c r="G24" s="6">
        <v>0</v>
      </c>
      <c r="I24" s="15">
        <v>839087124</v>
      </c>
      <c r="K24" s="6">
        <v>0</v>
      </c>
      <c r="M24" s="20">
        <v>1839448778</v>
      </c>
      <c r="O24" s="6">
        <v>0</v>
      </c>
      <c r="Q24" s="20">
        <v>1839448778</v>
      </c>
    </row>
    <row r="25" spans="1:17">
      <c r="A25" s="4" t="s">
        <v>150</v>
      </c>
      <c r="C25" s="6">
        <v>0</v>
      </c>
      <c r="E25" s="23">
        <v>8468354281</v>
      </c>
      <c r="G25" s="6">
        <v>0</v>
      </c>
      <c r="I25" s="15">
        <v>8468354281</v>
      </c>
      <c r="K25" s="6">
        <v>0</v>
      </c>
      <c r="M25" s="20">
        <v>23095638841</v>
      </c>
      <c r="O25" s="6">
        <v>0</v>
      </c>
      <c r="Q25" s="20">
        <v>23095638841</v>
      </c>
    </row>
    <row r="26" spans="1:17">
      <c r="A26" s="4" t="s">
        <v>147</v>
      </c>
      <c r="C26" s="6">
        <v>0</v>
      </c>
      <c r="E26" s="23">
        <v>10793593814</v>
      </c>
      <c r="G26" s="6">
        <v>0</v>
      </c>
      <c r="I26" s="15">
        <v>10793593814</v>
      </c>
      <c r="K26" s="6">
        <v>0</v>
      </c>
      <c r="M26" s="20">
        <v>18934365420</v>
      </c>
      <c r="O26" s="6">
        <v>0</v>
      </c>
      <c r="Q26" s="20">
        <v>18934365420</v>
      </c>
    </row>
    <row r="27" spans="1:17">
      <c r="A27" s="4" t="s">
        <v>169</v>
      </c>
      <c r="C27" s="6">
        <v>0</v>
      </c>
      <c r="E27" s="23">
        <v>4069885724</v>
      </c>
      <c r="G27" s="6">
        <v>0</v>
      </c>
      <c r="I27" s="15">
        <v>4069885724</v>
      </c>
      <c r="K27" s="6">
        <v>0</v>
      </c>
      <c r="M27" s="20">
        <v>4069885724</v>
      </c>
      <c r="O27" s="6">
        <v>0</v>
      </c>
      <c r="Q27" s="20">
        <v>4069885724</v>
      </c>
    </row>
    <row r="28" spans="1:17">
      <c r="A28" s="4" t="s">
        <v>163</v>
      </c>
      <c r="C28" s="6">
        <v>0</v>
      </c>
      <c r="E28" s="23">
        <v>757183434</v>
      </c>
      <c r="G28" s="6">
        <v>0</v>
      </c>
      <c r="I28" s="15">
        <v>757183434</v>
      </c>
      <c r="K28" s="6">
        <v>0</v>
      </c>
      <c r="M28" s="20">
        <v>757183434</v>
      </c>
      <c r="O28" s="6">
        <v>0</v>
      </c>
      <c r="Q28" s="20">
        <v>757183434</v>
      </c>
    </row>
    <row r="29" spans="1:17">
      <c r="A29" s="4" t="s">
        <v>90</v>
      </c>
      <c r="C29" s="6">
        <v>0</v>
      </c>
      <c r="E29" s="23">
        <v>390480711</v>
      </c>
      <c r="G29" s="6">
        <v>0</v>
      </c>
      <c r="I29" s="15">
        <v>390480711</v>
      </c>
      <c r="K29" s="6">
        <v>0</v>
      </c>
      <c r="M29" s="20">
        <v>431677286</v>
      </c>
      <c r="O29" s="6">
        <v>0</v>
      </c>
      <c r="Q29" s="20">
        <v>431677286</v>
      </c>
    </row>
    <row r="30" spans="1:17">
      <c r="A30" s="4" t="s">
        <v>166</v>
      </c>
      <c r="C30" s="6">
        <v>0</v>
      </c>
      <c r="E30" s="23">
        <v>234710599</v>
      </c>
      <c r="G30" s="6">
        <v>0</v>
      </c>
      <c r="I30" s="15">
        <v>234710599</v>
      </c>
      <c r="K30" s="6">
        <v>0</v>
      </c>
      <c r="M30" s="20">
        <v>234710599</v>
      </c>
      <c r="O30" s="6">
        <v>0</v>
      </c>
      <c r="Q30" s="20">
        <v>234710599</v>
      </c>
    </row>
    <row r="31" spans="1:17">
      <c r="A31" s="4" t="s">
        <v>84</v>
      </c>
      <c r="C31" s="6">
        <v>0</v>
      </c>
      <c r="E31" s="23">
        <v>1197074205</v>
      </c>
      <c r="G31" s="6">
        <v>0</v>
      </c>
      <c r="I31" s="15">
        <v>1197074205</v>
      </c>
      <c r="K31" s="6">
        <v>0</v>
      </c>
      <c r="M31" s="20">
        <v>12945117120</v>
      </c>
      <c r="O31" s="6">
        <v>0</v>
      </c>
      <c r="Q31" s="20">
        <v>12945117120</v>
      </c>
    </row>
    <row r="32" spans="1:17">
      <c r="A32" s="4" t="s">
        <v>61</v>
      </c>
      <c r="C32" s="6">
        <v>13386648</v>
      </c>
      <c r="E32" s="23">
        <v>-674895</v>
      </c>
      <c r="G32" s="6">
        <v>0</v>
      </c>
      <c r="I32" s="15">
        <v>12711753</v>
      </c>
      <c r="K32" s="6">
        <v>40670707</v>
      </c>
      <c r="M32" s="20">
        <v>-8173732</v>
      </c>
      <c r="O32" s="6">
        <v>0</v>
      </c>
      <c r="Q32" s="20">
        <v>32496975</v>
      </c>
    </row>
    <row r="33" spans="1:17">
      <c r="A33" s="4" t="s">
        <v>114</v>
      </c>
      <c r="C33" s="6">
        <v>0</v>
      </c>
      <c r="E33" s="23">
        <v>3431943936</v>
      </c>
      <c r="G33" s="6">
        <v>0</v>
      </c>
      <c r="I33" s="15">
        <v>3431943936</v>
      </c>
      <c r="K33" s="6">
        <v>0</v>
      </c>
      <c r="M33" s="20">
        <v>9639461730</v>
      </c>
      <c r="O33" s="6">
        <v>0</v>
      </c>
      <c r="Q33" s="20">
        <v>9639461730</v>
      </c>
    </row>
    <row r="34" spans="1:17">
      <c r="A34" s="4" t="s">
        <v>126</v>
      </c>
      <c r="C34" s="6">
        <v>4172237937</v>
      </c>
      <c r="E34" s="23">
        <v>-4816162</v>
      </c>
      <c r="G34" s="6">
        <v>0</v>
      </c>
      <c r="I34" s="15">
        <v>4167421775</v>
      </c>
      <c r="K34" s="6">
        <v>11920191198</v>
      </c>
      <c r="M34" s="20">
        <v>276860760</v>
      </c>
      <c r="O34" s="6">
        <v>0</v>
      </c>
      <c r="Q34" s="20">
        <v>12197051958</v>
      </c>
    </row>
    <row r="35" spans="1:17">
      <c r="A35" s="4" t="s">
        <v>108</v>
      </c>
      <c r="C35" s="6">
        <v>0</v>
      </c>
      <c r="E35" s="23">
        <v>-12913712781</v>
      </c>
      <c r="G35" s="6">
        <v>0</v>
      </c>
      <c r="I35" s="23">
        <v>-12913712781</v>
      </c>
      <c r="K35" s="6">
        <v>0</v>
      </c>
      <c r="M35" s="20">
        <v>-6530175715</v>
      </c>
      <c r="O35" s="6">
        <v>0</v>
      </c>
      <c r="Q35" s="20">
        <v>-6530175715</v>
      </c>
    </row>
    <row r="36" spans="1:17">
      <c r="A36" s="4" t="s">
        <v>157</v>
      </c>
      <c r="C36" s="6">
        <v>6672791948</v>
      </c>
      <c r="E36" s="23">
        <v>-27932890000</v>
      </c>
      <c r="G36" s="6">
        <v>0</v>
      </c>
      <c r="I36" s="23">
        <v>-21260098052</v>
      </c>
      <c r="K36" s="6">
        <v>6672791948</v>
      </c>
      <c r="M36" s="20">
        <v>-27932890000</v>
      </c>
      <c r="O36" s="6">
        <v>0</v>
      </c>
      <c r="Q36" s="20">
        <v>-21260098052</v>
      </c>
    </row>
    <row r="37" spans="1:17">
      <c r="A37" s="4" t="s">
        <v>93</v>
      </c>
      <c r="C37" s="6">
        <v>0</v>
      </c>
      <c r="E37" s="23">
        <v>2360609638</v>
      </c>
      <c r="G37" s="6">
        <v>0</v>
      </c>
      <c r="I37" s="23">
        <v>2360609638</v>
      </c>
      <c r="K37" s="6">
        <v>0</v>
      </c>
      <c r="M37" s="20">
        <v>4831037252</v>
      </c>
      <c r="O37" s="6">
        <v>0</v>
      </c>
      <c r="Q37" s="20">
        <v>4831037252</v>
      </c>
    </row>
    <row r="38" spans="1:17">
      <c r="A38" s="4" t="s">
        <v>132</v>
      </c>
      <c r="C38" s="6">
        <v>248079</v>
      </c>
      <c r="E38" s="23">
        <v>0</v>
      </c>
      <c r="G38" s="15">
        <v>0</v>
      </c>
      <c r="I38" s="23">
        <v>248079</v>
      </c>
      <c r="K38" s="15">
        <v>521094</v>
      </c>
      <c r="M38" s="20">
        <v>-5713</v>
      </c>
      <c r="O38" s="15">
        <v>0</v>
      </c>
      <c r="Q38" s="20">
        <v>515381</v>
      </c>
    </row>
    <row r="39" spans="1:17">
      <c r="A39" s="4" t="s">
        <v>160</v>
      </c>
      <c r="C39" s="6">
        <v>6798173516</v>
      </c>
      <c r="E39" s="23">
        <v>5678008835</v>
      </c>
      <c r="G39" s="6">
        <v>0</v>
      </c>
      <c r="I39" s="23">
        <v>12476182351</v>
      </c>
      <c r="K39" s="6">
        <v>6798173516</v>
      </c>
      <c r="M39" s="20">
        <v>5678008835</v>
      </c>
      <c r="O39" s="6">
        <v>0</v>
      </c>
      <c r="Q39" s="20">
        <v>12476182351</v>
      </c>
    </row>
    <row r="40" spans="1:17">
      <c r="A40" s="4" t="s">
        <v>117</v>
      </c>
      <c r="C40" s="6">
        <v>44159151</v>
      </c>
      <c r="E40" s="23">
        <v>56517238</v>
      </c>
      <c r="G40" s="6">
        <v>0</v>
      </c>
      <c r="I40" s="23">
        <v>100676389</v>
      </c>
      <c r="K40" s="6">
        <v>133160574</v>
      </c>
      <c r="M40" s="20">
        <v>58994854</v>
      </c>
      <c r="O40" s="6">
        <v>0</v>
      </c>
      <c r="Q40" s="20">
        <v>192155428</v>
      </c>
    </row>
    <row r="41" spans="1:17">
      <c r="A41" s="4" t="s">
        <v>76</v>
      </c>
      <c r="C41" s="6">
        <v>0</v>
      </c>
      <c r="E41" s="23">
        <v>14305273417</v>
      </c>
      <c r="G41" s="6">
        <v>0</v>
      </c>
      <c r="I41" s="23">
        <v>14305273417</v>
      </c>
      <c r="K41" s="6">
        <v>0</v>
      </c>
      <c r="M41" s="20">
        <v>36651753255</v>
      </c>
      <c r="O41" s="6">
        <v>0</v>
      </c>
      <c r="Q41" s="20">
        <v>36651753255</v>
      </c>
    </row>
    <row r="42" spans="1:17">
      <c r="A42" s="4" t="s">
        <v>154</v>
      </c>
      <c r="C42" s="6">
        <v>103833442</v>
      </c>
      <c r="E42" s="23">
        <v>324147368</v>
      </c>
      <c r="G42" s="6">
        <v>0</v>
      </c>
      <c r="I42" s="23">
        <v>427980810</v>
      </c>
      <c r="K42" s="6">
        <v>103833442</v>
      </c>
      <c r="M42" s="20">
        <v>324147368</v>
      </c>
      <c r="O42" s="6">
        <v>0</v>
      </c>
      <c r="Q42" s="20">
        <v>427980810</v>
      </c>
    </row>
    <row r="43" spans="1:17">
      <c r="A43" s="4" t="s">
        <v>111</v>
      </c>
      <c r="C43" s="6">
        <v>0</v>
      </c>
      <c r="E43" s="23">
        <v>9894873023</v>
      </c>
      <c r="G43" s="6">
        <v>0</v>
      </c>
      <c r="I43" s="23">
        <v>9894873023</v>
      </c>
      <c r="K43" s="6">
        <v>0</v>
      </c>
      <c r="M43" s="20">
        <v>26220658098</v>
      </c>
      <c r="O43" s="6">
        <v>0</v>
      </c>
      <c r="Q43" s="20">
        <v>26220658098</v>
      </c>
    </row>
    <row r="44" spans="1:17">
      <c r="A44" s="4" t="s">
        <v>131</v>
      </c>
      <c r="C44" s="6">
        <v>48977219404</v>
      </c>
      <c r="E44" s="23">
        <v>-120837667258</v>
      </c>
      <c r="G44" s="6">
        <v>0</v>
      </c>
      <c r="I44" s="23">
        <v>-71860447854</v>
      </c>
      <c r="K44" s="6">
        <v>142354347989</v>
      </c>
      <c r="M44" s="20">
        <v>-120837667258</v>
      </c>
      <c r="O44" s="6">
        <v>0</v>
      </c>
      <c r="Q44" s="20">
        <v>21516680731</v>
      </c>
    </row>
    <row r="45" spans="1:17">
      <c r="A45" s="4" t="s">
        <v>130</v>
      </c>
      <c r="C45" s="6">
        <v>52475592</v>
      </c>
      <c r="E45" s="23">
        <v>0</v>
      </c>
      <c r="G45" s="6">
        <v>0</v>
      </c>
      <c r="I45" s="23">
        <v>52475592</v>
      </c>
      <c r="K45" s="6">
        <v>152522515</v>
      </c>
      <c r="M45" s="20">
        <v>-78737792</v>
      </c>
      <c r="O45" s="6">
        <v>0</v>
      </c>
      <c r="Q45" s="20">
        <v>73784723</v>
      </c>
    </row>
    <row r="46" spans="1:17">
      <c r="A46" s="4" t="s">
        <v>129</v>
      </c>
      <c r="C46" s="6">
        <v>8745932037</v>
      </c>
      <c r="E46" s="23">
        <v>0</v>
      </c>
      <c r="G46" s="6">
        <v>0</v>
      </c>
      <c r="I46" s="23">
        <v>8745932037</v>
      </c>
      <c r="K46" s="6">
        <v>25420419283</v>
      </c>
      <c r="M46" s="20">
        <v>0</v>
      </c>
      <c r="O46" s="6">
        <v>0</v>
      </c>
      <c r="Q46" s="20">
        <v>25420419283</v>
      </c>
    </row>
    <row r="47" spans="1:17">
      <c r="A47" s="4" t="s">
        <v>72</v>
      </c>
      <c r="C47" s="6">
        <v>16596385583</v>
      </c>
      <c r="E47" s="23">
        <v>0</v>
      </c>
      <c r="G47" s="6">
        <v>0</v>
      </c>
      <c r="I47" s="23">
        <v>16596385583</v>
      </c>
      <c r="K47" s="6">
        <v>47627803751</v>
      </c>
      <c r="M47" s="20">
        <v>-210232809</v>
      </c>
      <c r="O47" s="6">
        <v>0</v>
      </c>
      <c r="Q47" s="20">
        <v>47417570942</v>
      </c>
    </row>
    <row r="48" spans="1:17">
      <c r="A48" s="4" t="s">
        <v>153</v>
      </c>
      <c r="C48" s="6">
        <v>10026580</v>
      </c>
      <c r="E48" s="23">
        <v>-36598258</v>
      </c>
      <c r="G48" s="6">
        <v>0</v>
      </c>
      <c r="I48" s="23">
        <v>-26571678</v>
      </c>
      <c r="K48" s="6">
        <v>10026580</v>
      </c>
      <c r="M48" s="20">
        <v>-36598258</v>
      </c>
      <c r="O48" s="6">
        <v>0</v>
      </c>
      <c r="Q48" s="20">
        <v>-26571678</v>
      </c>
    </row>
    <row r="49" spans="1:17">
      <c r="A49" s="4" t="s">
        <v>65</v>
      </c>
      <c r="C49" s="6">
        <v>8745932037</v>
      </c>
      <c r="E49" s="23">
        <v>0</v>
      </c>
      <c r="G49" s="6">
        <v>0</v>
      </c>
      <c r="I49" s="23">
        <v>8745932037</v>
      </c>
      <c r="K49" s="6">
        <v>25420419283</v>
      </c>
      <c r="M49" s="20">
        <v>0</v>
      </c>
      <c r="O49" s="6">
        <v>0</v>
      </c>
      <c r="Q49" s="20">
        <v>25420419283</v>
      </c>
    </row>
    <row r="50" spans="1:17">
      <c r="A50" s="4" t="s">
        <v>123</v>
      </c>
      <c r="C50" s="6">
        <v>7427182</v>
      </c>
      <c r="E50" s="23">
        <v>4683774</v>
      </c>
      <c r="G50" s="6">
        <v>0</v>
      </c>
      <c r="I50" s="23">
        <v>12110956</v>
      </c>
      <c r="K50" s="6">
        <v>21958083</v>
      </c>
      <c r="M50" s="20">
        <v>-11424228</v>
      </c>
      <c r="O50" s="6">
        <v>0</v>
      </c>
      <c r="Q50" s="20">
        <v>10533855</v>
      </c>
    </row>
    <row r="51" spans="1:17">
      <c r="A51" s="4" t="s">
        <v>73</v>
      </c>
      <c r="C51" s="6">
        <v>742607098</v>
      </c>
      <c r="E51" s="23">
        <v>166584232</v>
      </c>
      <c r="G51" s="6">
        <v>0</v>
      </c>
      <c r="I51" s="23">
        <v>909191330</v>
      </c>
      <c r="K51" s="6">
        <v>769122554</v>
      </c>
      <c r="M51" s="20">
        <v>174382151</v>
      </c>
      <c r="O51" s="6">
        <v>0</v>
      </c>
      <c r="Q51" s="20">
        <v>943504705</v>
      </c>
    </row>
    <row r="52" spans="1:17">
      <c r="A52" s="4" t="s">
        <v>120</v>
      </c>
      <c r="C52" s="6">
        <v>34833789</v>
      </c>
      <c r="E52" s="23">
        <v>0</v>
      </c>
      <c r="G52" s="6">
        <v>0</v>
      </c>
      <c r="I52" s="23">
        <v>34833789</v>
      </c>
      <c r="K52" s="6">
        <v>108170136</v>
      </c>
      <c r="M52" s="20">
        <v>0</v>
      </c>
      <c r="O52" s="6">
        <v>0</v>
      </c>
      <c r="Q52" s="20">
        <v>108170136</v>
      </c>
    </row>
    <row r="53" spans="1:17">
      <c r="A53" s="4" t="s">
        <v>68</v>
      </c>
      <c r="C53" s="6">
        <v>10747873944</v>
      </c>
      <c r="E53" s="23">
        <v>216511</v>
      </c>
      <c r="G53" s="6">
        <v>0</v>
      </c>
      <c r="I53" s="23">
        <v>10748090455</v>
      </c>
      <c r="K53" s="6">
        <v>29570602883</v>
      </c>
      <c r="M53" s="20">
        <v>-30581289</v>
      </c>
      <c r="O53" s="6">
        <v>0</v>
      </c>
      <c r="Q53" s="20">
        <v>29540021594</v>
      </c>
    </row>
    <row r="54" spans="1:17" ht="22.5" thickBot="1">
      <c r="C54" s="10">
        <f>SUM(C8:C53)</f>
        <v>176416058655</v>
      </c>
      <c r="E54" s="22">
        <f>SUM(E8:E53)</f>
        <v>-136762818359</v>
      </c>
      <c r="G54" s="10">
        <f>SUM(G8:G53)</f>
        <v>106937095619</v>
      </c>
      <c r="I54" s="10">
        <f>SUM(I8:I53)</f>
        <v>146590335915</v>
      </c>
      <c r="K54" s="10">
        <f>SUM(K8:K53)</f>
        <v>885140139752</v>
      </c>
      <c r="M54" s="22">
        <f>SUM(M8:M53)</f>
        <v>-411878220563</v>
      </c>
      <c r="O54" s="10">
        <f>SUM(O8:O53)</f>
        <v>151708283050</v>
      </c>
      <c r="Q54" s="10">
        <f>SUM(Q8:Q53)</f>
        <v>624970202239</v>
      </c>
    </row>
    <row r="55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"/>
  <sheetViews>
    <sheetView rightToLeft="1" workbookViewId="0">
      <selection activeCell="G14" sqref="G14"/>
    </sheetView>
  </sheetViews>
  <sheetFormatPr defaultRowHeight="21.75"/>
  <cols>
    <col min="1" max="1" width="24.28515625" style="4" bestFit="1" customWidth="1"/>
    <col min="2" max="2" width="1" style="4" customWidth="1"/>
    <col min="3" max="3" width="24.85546875" style="4" bestFit="1" customWidth="1"/>
    <col min="4" max="4" width="1" style="4" customWidth="1"/>
    <col min="5" max="5" width="31.5703125" style="4" bestFit="1" customWidth="1"/>
    <col min="6" max="6" width="1" style="4" customWidth="1"/>
    <col min="7" max="7" width="27.42578125" style="4" bestFit="1" customWidth="1"/>
    <col min="8" max="8" width="1" style="4" customWidth="1"/>
    <col min="9" max="9" width="41.28515625" style="4" bestFit="1" customWidth="1"/>
    <col min="10" max="10" width="1" style="4" customWidth="1"/>
    <col min="11" max="11" width="36" style="4" bestFit="1" customWidth="1"/>
    <col min="12" max="16384" width="9.140625" style="4"/>
  </cols>
  <sheetData>
    <row r="2" spans="1:11" ht="22.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2.5">
      <c r="A3" s="27" t="s">
        <v>223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2.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6" spans="1:11" ht="22.5">
      <c r="A6" s="25" t="s">
        <v>272</v>
      </c>
      <c r="B6" s="25" t="s">
        <v>272</v>
      </c>
      <c r="C6" s="25"/>
      <c r="D6" s="7"/>
      <c r="E6" s="25" t="s">
        <v>225</v>
      </c>
      <c r="F6" s="25" t="s">
        <v>225</v>
      </c>
      <c r="G6" s="25" t="s">
        <v>225</v>
      </c>
      <c r="I6" s="25" t="s">
        <v>226</v>
      </c>
      <c r="J6" s="25" t="s">
        <v>226</v>
      </c>
      <c r="K6" s="25" t="s">
        <v>226</v>
      </c>
    </row>
    <row r="7" spans="1:11" ht="22.5">
      <c r="A7" s="28" t="s">
        <v>273</v>
      </c>
      <c r="C7" s="28" t="s">
        <v>207</v>
      </c>
      <c r="E7" s="28" t="s">
        <v>274</v>
      </c>
      <c r="G7" s="28" t="s">
        <v>275</v>
      </c>
      <c r="I7" s="28" t="s">
        <v>274</v>
      </c>
      <c r="J7" s="9"/>
      <c r="K7" s="28" t="s">
        <v>275</v>
      </c>
    </row>
    <row r="8" spans="1:11">
      <c r="A8" s="4" t="s">
        <v>214</v>
      </c>
      <c r="C8" s="4" t="s">
        <v>215</v>
      </c>
      <c r="E8" s="6">
        <v>2956499</v>
      </c>
      <c r="G8" s="11">
        <v>1.8523847439904718E-4</v>
      </c>
      <c r="I8" s="6">
        <v>4191899</v>
      </c>
      <c r="J8" s="14"/>
      <c r="K8" s="11">
        <v>1.4476368687976906E-4</v>
      </c>
    </row>
    <row r="9" spans="1:11">
      <c r="A9" s="4" t="s">
        <v>217</v>
      </c>
      <c r="C9" s="4" t="s">
        <v>218</v>
      </c>
      <c r="E9" s="6">
        <v>15957545279</v>
      </c>
      <c r="G9" s="11">
        <v>0.999814761525601</v>
      </c>
      <c r="I9" s="6">
        <v>28952648662</v>
      </c>
      <c r="K9" s="11">
        <v>0.99985523631312023</v>
      </c>
    </row>
    <row r="10" spans="1:11" ht="22.5" thickBot="1">
      <c r="E10" s="10">
        <f>SUM(E8:E9)</f>
        <v>15960501778</v>
      </c>
      <c r="G10" s="19">
        <f>SUM(G8:G9)</f>
        <v>1</v>
      </c>
      <c r="I10" s="10">
        <f>SUM(I8:I9)</f>
        <v>28956840561</v>
      </c>
      <c r="K10" s="19">
        <f>SUM(K8:K9)</f>
        <v>1</v>
      </c>
    </row>
    <row r="11" spans="1:11" ht="22.5" thickTop="1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rightToLeft="1" workbookViewId="0">
      <selection activeCell="P19" sqref="P19"/>
    </sheetView>
  </sheetViews>
  <sheetFormatPr defaultRowHeight="21.75"/>
  <cols>
    <col min="1" max="1" width="34.140625" style="4" bestFit="1" customWidth="1"/>
    <col min="2" max="2" width="1" style="4" customWidth="1"/>
    <col min="3" max="3" width="18.7109375" style="4" customWidth="1"/>
    <col min="4" max="4" width="1" style="4" customWidth="1"/>
    <col min="5" max="5" width="18.28515625" style="4" customWidth="1"/>
    <col min="6" max="16384" width="9.140625" style="4"/>
  </cols>
  <sheetData>
    <row r="2" spans="1:5" ht="22.5">
      <c r="A2" s="27" t="s">
        <v>0</v>
      </c>
      <c r="B2" s="27"/>
      <c r="C2" s="27"/>
      <c r="D2" s="27"/>
      <c r="E2" s="27"/>
    </row>
    <row r="3" spans="1:5" ht="22.5">
      <c r="A3" s="27" t="s">
        <v>223</v>
      </c>
      <c r="B3" s="27"/>
      <c r="C3" s="27"/>
      <c r="D3" s="27"/>
      <c r="E3" s="27"/>
    </row>
    <row r="4" spans="1:5" ht="22.5">
      <c r="A4" s="27" t="s">
        <v>2</v>
      </c>
      <c r="B4" s="27"/>
      <c r="C4" s="27"/>
      <c r="D4" s="27"/>
      <c r="E4" s="27"/>
    </row>
    <row r="5" spans="1:5" ht="22.5">
      <c r="E5" s="5" t="s">
        <v>285</v>
      </c>
    </row>
    <row r="6" spans="1:5" ht="22.5">
      <c r="A6" s="24" t="s">
        <v>276</v>
      </c>
      <c r="C6" s="25" t="s">
        <v>225</v>
      </c>
      <c r="D6" s="14"/>
      <c r="E6" s="25" t="s">
        <v>286</v>
      </c>
    </row>
    <row r="7" spans="1:5" ht="22.5">
      <c r="A7" s="25" t="s">
        <v>276</v>
      </c>
      <c r="C7" s="28" t="s">
        <v>210</v>
      </c>
      <c r="D7" s="14"/>
      <c r="E7" s="28" t="s">
        <v>210</v>
      </c>
    </row>
    <row r="8" spans="1:5">
      <c r="A8" s="14" t="s">
        <v>284</v>
      </c>
      <c r="C8" s="15">
        <v>77357824</v>
      </c>
      <c r="E8" s="15">
        <v>285741234</v>
      </c>
    </row>
    <row r="9" spans="1:5">
      <c r="A9" s="14" t="s">
        <v>278</v>
      </c>
      <c r="B9" s="14"/>
      <c r="C9" s="23">
        <v>-1377031</v>
      </c>
      <c r="D9" s="14"/>
      <c r="E9" s="15">
        <v>0</v>
      </c>
    </row>
    <row r="10" spans="1:5" ht="22.5" thickBot="1">
      <c r="A10" s="4" t="s">
        <v>178</v>
      </c>
      <c r="C10" s="10">
        <v>75980793</v>
      </c>
      <c r="E10" s="10">
        <v>285741234</v>
      </c>
    </row>
    <row r="11" spans="1:5" ht="22.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1"/>
  <sheetViews>
    <sheetView rightToLeft="1" workbookViewId="0">
      <selection activeCell="S17" sqref="S17"/>
    </sheetView>
  </sheetViews>
  <sheetFormatPr defaultRowHeight="21.75"/>
  <cols>
    <col min="1" max="1" width="38" style="4" bestFit="1" customWidth="1"/>
    <col min="2" max="2" width="1" style="4" customWidth="1"/>
    <col min="3" max="3" width="14.140625" style="4" bestFit="1" customWidth="1"/>
    <col min="4" max="4" width="1" style="4" customWidth="1"/>
    <col min="5" max="5" width="18.28515625" style="4" customWidth="1"/>
    <col min="6" max="6" width="1" style="4" customWidth="1"/>
    <col min="7" max="7" width="21.7109375" style="4" customWidth="1"/>
    <col min="8" max="8" width="1" style="4" customWidth="1"/>
    <col min="9" max="9" width="11.42578125" style="4" bestFit="1" customWidth="1"/>
    <col min="10" max="10" width="1" style="4" customWidth="1"/>
    <col min="11" max="11" width="18.42578125" style="4" bestFit="1" customWidth="1"/>
    <col min="12" max="12" width="1" style="4" customWidth="1"/>
    <col min="13" max="13" width="12.140625" style="4" bestFit="1" customWidth="1"/>
    <col min="14" max="14" width="1" style="4" customWidth="1"/>
    <col min="15" max="15" width="17.28515625" style="4" bestFit="1" customWidth="1"/>
    <col min="16" max="16" width="1" style="4" customWidth="1"/>
    <col min="17" max="17" width="14.140625" style="4" bestFit="1" customWidth="1"/>
    <col min="18" max="18" width="1" style="4" customWidth="1"/>
    <col min="19" max="19" width="13.85546875" style="4" bestFit="1" customWidth="1"/>
    <col min="20" max="20" width="1" style="4" customWidth="1"/>
    <col min="21" max="21" width="18.42578125" style="4" bestFit="1" customWidth="1"/>
    <col min="22" max="22" width="1" style="4" customWidth="1"/>
    <col min="23" max="23" width="22.7109375" style="4" customWidth="1"/>
    <col min="24" max="24" width="1" style="4" customWidth="1"/>
    <col min="25" max="25" width="30" style="4" customWidth="1"/>
    <col min="26" max="26" width="1" style="4" customWidth="1"/>
    <col min="27" max="16384" width="9.140625" style="4"/>
  </cols>
  <sheetData>
    <row r="2" spans="1:25" ht="22.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22.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ht="22.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6" spans="1:25" ht="22.5">
      <c r="A6" s="24" t="s">
        <v>3</v>
      </c>
      <c r="C6" s="25" t="s">
        <v>282</v>
      </c>
      <c r="D6" s="25" t="s">
        <v>4</v>
      </c>
      <c r="E6" s="25" t="s">
        <v>4</v>
      </c>
      <c r="F6" s="25" t="s">
        <v>4</v>
      </c>
      <c r="G6" s="25" t="s">
        <v>4</v>
      </c>
      <c r="I6" s="25" t="s">
        <v>5</v>
      </c>
      <c r="J6" s="25" t="s">
        <v>5</v>
      </c>
      <c r="K6" s="25" t="s">
        <v>5</v>
      </c>
      <c r="L6" s="25" t="s">
        <v>5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  <c r="T6" s="25" t="s">
        <v>6</v>
      </c>
      <c r="U6" s="25" t="s">
        <v>6</v>
      </c>
      <c r="V6" s="25" t="s">
        <v>6</v>
      </c>
      <c r="W6" s="25" t="s">
        <v>6</v>
      </c>
      <c r="X6" s="25" t="s">
        <v>6</v>
      </c>
      <c r="Y6" s="25" t="s">
        <v>6</v>
      </c>
    </row>
    <row r="7" spans="1:25" ht="22.5">
      <c r="A7" s="24" t="s">
        <v>3</v>
      </c>
      <c r="C7" s="26" t="s">
        <v>7</v>
      </c>
      <c r="E7" s="26" t="s">
        <v>8</v>
      </c>
      <c r="G7" s="26" t="s">
        <v>9</v>
      </c>
      <c r="I7" s="28" t="s">
        <v>10</v>
      </c>
      <c r="J7" s="28" t="s">
        <v>10</v>
      </c>
      <c r="K7" s="28" t="s">
        <v>10</v>
      </c>
      <c r="M7" s="28" t="s">
        <v>11</v>
      </c>
      <c r="N7" s="28" t="s">
        <v>11</v>
      </c>
      <c r="O7" s="28" t="s">
        <v>11</v>
      </c>
      <c r="Q7" s="26" t="s">
        <v>7</v>
      </c>
      <c r="S7" s="26" t="s">
        <v>12</v>
      </c>
      <c r="U7" s="26" t="s">
        <v>8</v>
      </c>
      <c r="W7" s="26" t="s">
        <v>9</v>
      </c>
      <c r="Y7" s="26" t="s">
        <v>13</v>
      </c>
    </row>
    <row r="8" spans="1:25" ht="22.5">
      <c r="A8" s="25" t="s">
        <v>3</v>
      </c>
      <c r="C8" s="25" t="s">
        <v>7</v>
      </c>
      <c r="E8" s="25" t="s">
        <v>8</v>
      </c>
      <c r="G8" s="25" t="s">
        <v>9</v>
      </c>
      <c r="I8" s="28" t="s">
        <v>7</v>
      </c>
      <c r="K8" s="28" t="s">
        <v>8</v>
      </c>
      <c r="M8" s="28" t="s">
        <v>7</v>
      </c>
      <c r="O8" s="28" t="s">
        <v>14</v>
      </c>
      <c r="Q8" s="25" t="s">
        <v>7</v>
      </c>
      <c r="S8" s="25" t="s">
        <v>12</v>
      </c>
      <c r="U8" s="25" t="s">
        <v>8</v>
      </c>
      <c r="W8" s="25" t="s">
        <v>9</v>
      </c>
      <c r="Y8" s="25" t="s">
        <v>13</v>
      </c>
    </row>
    <row r="9" spans="1:25">
      <c r="A9" s="4" t="s">
        <v>15</v>
      </c>
      <c r="C9" s="6">
        <v>4781344</v>
      </c>
      <c r="E9" s="6">
        <v>9832207841</v>
      </c>
      <c r="G9" s="6">
        <v>11371503808.9811</v>
      </c>
      <c r="I9" s="6">
        <v>0</v>
      </c>
      <c r="K9" s="6">
        <v>0</v>
      </c>
      <c r="M9" s="6">
        <v>0</v>
      </c>
      <c r="O9" s="6">
        <v>0</v>
      </c>
      <c r="Q9" s="6">
        <v>4781344</v>
      </c>
      <c r="S9" s="6">
        <v>2836</v>
      </c>
      <c r="U9" s="6">
        <v>9832207841</v>
      </c>
      <c r="W9" s="6">
        <v>13476633849.6742</v>
      </c>
      <c r="Y9" s="11">
        <v>5.2962645787646521E-4</v>
      </c>
    </row>
    <row r="10" spans="1:25">
      <c r="A10" s="4" t="s">
        <v>16</v>
      </c>
      <c r="C10" s="6">
        <v>104001531</v>
      </c>
      <c r="E10" s="6">
        <v>42812641747</v>
      </c>
      <c r="G10" s="6">
        <v>50441125260.634102</v>
      </c>
      <c r="I10" s="6">
        <v>0</v>
      </c>
      <c r="K10" s="6">
        <v>0</v>
      </c>
      <c r="M10" s="6">
        <v>0</v>
      </c>
      <c r="O10" s="6">
        <v>0</v>
      </c>
      <c r="Q10" s="6">
        <v>104001531</v>
      </c>
      <c r="S10" s="6">
        <v>515</v>
      </c>
      <c r="U10" s="6">
        <v>42812641747</v>
      </c>
      <c r="W10" s="6">
        <v>53231925223.824898</v>
      </c>
      <c r="Y10" s="11">
        <v>2.0919939145575893E-3</v>
      </c>
    </row>
    <row r="11" spans="1:25">
      <c r="A11" s="4" t="s">
        <v>17</v>
      </c>
      <c r="C11" s="6">
        <v>5545917</v>
      </c>
      <c r="E11" s="6">
        <v>21101369087</v>
      </c>
      <c r="G11" s="6">
        <v>24511263964.600101</v>
      </c>
      <c r="I11" s="6">
        <v>0</v>
      </c>
      <c r="K11" s="6">
        <v>0</v>
      </c>
      <c r="M11" s="20">
        <v>-1016005</v>
      </c>
      <c r="O11" s="6">
        <v>4401712618</v>
      </c>
      <c r="Q11" s="6">
        <v>4529912</v>
      </c>
      <c r="S11" s="6">
        <v>4934</v>
      </c>
      <c r="U11" s="6">
        <v>17235624881</v>
      </c>
      <c r="W11" s="6">
        <v>22213353211.138901</v>
      </c>
      <c r="Y11" s="11">
        <v>8.7297612371198426E-4</v>
      </c>
    </row>
    <row r="12" spans="1:25">
      <c r="A12" s="4" t="s">
        <v>18</v>
      </c>
      <c r="C12" s="6">
        <v>7827209</v>
      </c>
      <c r="E12" s="6">
        <v>38329485848</v>
      </c>
      <c r="G12" s="6">
        <v>44138896741.062798</v>
      </c>
      <c r="I12" s="6">
        <v>0</v>
      </c>
      <c r="K12" s="6">
        <v>0</v>
      </c>
      <c r="M12" s="20">
        <v>0</v>
      </c>
      <c r="O12" s="6">
        <v>0</v>
      </c>
      <c r="Q12" s="6">
        <v>7827209</v>
      </c>
      <c r="S12" s="6">
        <v>6355</v>
      </c>
      <c r="U12" s="6">
        <v>38329485848</v>
      </c>
      <c r="W12" s="6">
        <v>49436497847.982697</v>
      </c>
      <c r="Y12" s="11">
        <v>1.9428350979259963E-3</v>
      </c>
    </row>
    <row r="13" spans="1:25">
      <c r="A13" s="4" t="s">
        <v>19</v>
      </c>
      <c r="C13" s="6">
        <v>426382</v>
      </c>
      <c r="E13" s="6">
        <v>17619135008</v>
      </c>
      <c r="G13" s="6">
        <v>20097855916.639999</v>
      </c>
      <c r="I13" s="6">
        <v>0</v>
      </c>
      <c r="K13" s="6">
        <v>0</v>
      </c>
      <c r="M13" s="20">
        <v>0</v>
      </c>
      <c r="O13" s="6">
        <v>0</v>
      </c>
      <c r="Q13" s="6">
        <v>426382</v>
      </c>
      <c r="S13" s="6">
        <v>52802</v>
      </c>
      <c r="U13" s="6">
        <v>17619135008</v>
      </c>
      <c r="W13" s="6">
        <v>22375587494.685001</v>
      </c>
      <c r="Y13" s="11">
        <v>8.7935186782576568E-4</v>
      </c>
    </row>
    <row r="14" spans="1:25">
      <c r="A14" s="4" t="s">
        <v>20</v>
      </c>
      <c r="C14" s="6">
        <v>320292</v>
      </c>
      <c r="E14" s="6">
        <v>12564678423</v>
      </c>
      <c r="G14" s="6">
        <v>19464325343.759499</v>
      </c>
      <c r="I14" s="6">
        <v>0</v>
      </c>
      <c r="K14" s="6">
        <v>0</v>
      </c>
      <c r="M14" s="20">
        <v>0</v>
      </c>
      <c r="O14" s="6">
        <v>0</v>
      </c>
      <c r="Q14" s="6">
        <v>320292</v>
      </c>
      <c r="S14" s="6">
        <v>62145</v>
      </c>
      <c r="U14" s="6">
        <v>12564678423</v>
      </c>
      <c r="W14" s="6">
        <v>19782332425.472401</v>
      </c>
      <c r="Y14" s="11">
        <v>7.7743795430718619E-4</v>
      </c>
    </row>
    <row r="15" spans="1:25">
      <c r="A15" s="4" t="s">
        <v>21</v>
      </c>
      <c r="C15" s="6">
        <v>380000</v>
      </c>
      <c r="E15" s="6">
        <v>7959788005</v>
      </c>
      <c r="G15" s="6">
        <v>8382692292.8000002</v>
      </c>
      <c r="I15" s="6">
        <v>0</v>
      </c>
      <c r="K15" s="6">
        <v>0</v>
      </c>
      <c r="M15" s="20">
        <v>0</v>
      </c>
      <c r="O15" s="6">
        <v>0</v>
      </c>
      <c r="Q15" s="6">
        <v>380000</v>
      </c>
      <c r="S15" s="6">
        <v>24410</v>
      </c>
      <c r="U15" s="6">
        <v>7959788005</v>
      </c>
      <c r="W15" s="6">
        <v>9218846588</v>
      </c>
      <c r="Y15" s="11">
        <v>3.6229707793293005E-4</v>
      </c>
    </row>
    <row r="16" spans="1:25">
      <c r="A16" s="4" t="s">
        <v>22</v>
      </c>
      <c r="C16" s="6">
        <v>2917535</v>
      </c>
      <c r="E16" s="6">
        <v>33701000152</v>
      </c>
      <c r="G16" s="6">
        <v>40075666472.417099</v>
      </c>
      <c r="I16" s="6">
        <v>0</v>
      </c>
      <c r="K16" s="6">
        <v>0</v>
      </c>
      <c r="M16" s="20">
        <v>0</v>
      </c>
      <c r="O16" s="6">
        <v>0</v>
      </c>
      <c r="Q16" s="6">
        <v>2917535</v>
      </c>
      <c r="S16" s="6">
        <v>15678</v>
      </c>
      <c r="U16" s="6">
        <v>33701000152</v>
      </c>
      <c r="W16" s="6">
        <v>45460263291.6978</v>
      </c>
      <c r="Y16" s="11">
        <v>1.7865706295712312E-3</v>
      </c>
    </row>
    <row r="17" spans="1:25">
      <c r="A17" s="4" t="s">
        <v>23</v>
      </c>
      <c r="C17" s="6">
        <v>137051</v>
      </c>
      <c r="E17" s="6">
        <v>8937150507</v>
      </c>
      <c r="G17" s="6">
        <v>9273007017.5219402</v>
      </c>
      <c r="I17" s="6">
        <v>0</v>
      </c>
      <c r="K17" s="6">
        <v>0</v>
      </c>
      <c r="M17" s="20">
        <v>0</v>
      </c>
      <c r="O17" s="6">
        <v>0</v>
      </c>
      <c r="Q17" s="6">
        <v>137051</v>
      </c>
      <c r="S17" s="6">
        <v>74061</v>
      </c>
      <c r="U17" s="6">
        <v>8937150507</v>
      </c>
      <c r="W17" s="6">
        <v>10087812287.5585</v>
      </c>
      <c r="Y17" s="11">
        <v>3.9644709125279473E-4</v>
      </c>
    </row>
    <row r="18" spans="1:25">
      <c r="A18" s="4" t="s">
        <v>24</v>
      </c>
      <c r="C18" s="6">
        <v>2522013</v>
      </c>
      <c r="E18" s="6">
        <v>19211633036</v>
      </c>
      <c r="G18" s="6">
        <v>21573685120.429298</v>
      </c>
      <c r="I18" s="6">
        <v>0</v>
      </c>
      <c r="K18" s="6">
        <v>0</v>
      </c>
      <c r="M18" s="20">
        <v>0</v>
      </c>
      <c r="O18" s="6">
        <v>0</v>
      </c>
      <c r="Q18" s="6">
        <v>2522013</v>
      </c>
      <c r="S18" s="6">
        <v>9570</v>
      </c>
      <c r="U18" s="6">
        <v>19211633036</v>
      </c>
      <c r="W18" s="6">
        <v>23987471430.522598</v>
      </c>
      <c r="Y18" s="11">
        <v>9.4269827828465634E-4</v>
      </c>
    </row>
    <row r="19" spans="1:25">
      <c r="A19" s="4" t="s">
        <v>25</v>
      </c>
      <c r="C19" s="6">
        <v>1125375</v>
      </c>
      <c r="E19" s="6">
        <v>12000270069</v>
      </c>
      <c r="G19" s="6">
        <v>12097319576.16</v>
      </c>
      <c r="I19" s="6">
        <v>0</v>
      </c>
      <c r="K19" s="6">
        <v>0</v>
      </c>
      <c r="M19" s="20">
        <v>0</v>
      </c>
      <c r="O19" s="6">
        <v>0</v>
      </c>
      <c r="Q19" s="6">
        <v>1125375</v>
      </c>
      <c r="S19" s="6">
        <v>13108</v>
      </c>
      <c r="U19" s="6">
        <v>12000270069</v>
      </c>
      <c r="W19" s="6">
        <v>14660841808.83</v>
      </c>
      <c r="Y19" s="11">
        <v>5.761653691352263E-4</v>
      </c>
    </row>
    <row r="20" spans="1:25">
      <c r="A20" s="4" t="s">
        <v>26</v>
      </c>
      <c r="C20" s="6">
        <v>797212</v>
      </c>
      <c r="E20" s="6">
        <v>21646314369</v>
      </c>
      <c r="G20" s="6">
        <v>22823486910.325901</v>
      </c>
      <c r="I20" s="6">
        <v>0</v>
      </c>
      <c r="K20" s="6">
        <v>0</v>
      </c>
      <c r="M20" s="20">
        <v>0</v>
      </c>
      <c r="O20" s="6">
        <v>0</v>
      </c>
      <c r="Q20" s="6">
        <v>797212</v>
      </c>
      <c r="S20" s="6">
        <v>34409</v>
      </c>
      <c r="U20" s="6">
        <v>21646314369</v>
      </c>
      <c r="W20" s="6">
        <v>27262839724.2729</v>
      </c>
      <c r="Y20" s="11">
        <v>1.0714189756791167E-3</v>
      </c>
    </row>
    <row r="21" spans="1:25">
      <c r="A21" s="4" t="s">
        <v>27</v>
      </c>
      <c r="C21" s="6">
        <v>1829224</v>
      </c>
      <c r="E21" s="6">
        <v>3413459352</v>
      </c>
      <c r="G21" s="6">
        <v>4275918512.0332799</v>
      </c>
      <c r="I21" s="6">
        <v>0</v>
      </c>
      <c r="K21" s="6">
        <v>0</v>
      </c>
      <c r="M21" s="20">
        <v>-500000</v>
      </c>
      <c r="O21" s="6">
        <v>1279694194</v>
      </c>
      <c r="Q21" s="6">
        <v>1329224</v>
      </c>
      <c r="S21" s="6">
        <v>2909</v>
      </c>
      <c r="U21" s="6">
        <v>2480424537</v>
      </c>
      <c r="W21" s="6">
        <v>3842971000.5377598</v>
      </c>
      <c r="Y21" s="11">
        <v>1.5102726255236161E-4</v>
      </c>
    </row>
    <row r="22" spans="1:25">
      <c r="A22" s="4" t="s">
        <v>28</v>
      </c>
      <c r="C22" s="6">
        <v>2217255</v>
      </c>
      <c r="E22" s="6">
        <v>6982675135</v>
      </c>
      <c r="G22" s="6">
        <v>8847618833.0144997</v>
      </c>
      <c r="I22" s="6">
        <v>0</v>
      </c>
      <c r="K22" s="6">
        <v>0</v>
      </c>
      <c r="M22" s="20">
        <v>-471021</v>
      </c>
      <c r="O22" s="6">
        <v>1891405359</v>
      </c>
      <c r="Q22" s="6">
        <v>1746234</v>
      </c>
      <c r="S22" s="6">
        <v>4535</v>
      </c>
      <c r="U22" s="6">
        <v>5499315478</v>
      </c>
      <c r="W22" s="6">
        <v>7870547478.8934002</v>
      </c>
      <c r="Y22" s="11">
        <v>3.0930944843438242E-4</v>
      </c>
    </row>
    <row r="23" spans="1:25">
      <c r="A23" s="4" t="s">
        <v>29</v>
      </c>
      <c r="C23" s="6">
        <v>11058544</v>
      </c>
      <c r="E23" s="6">
        <v>34170475133</v>
      </c>
      <c r="G23" s="6">
        <v>41665533450.533401</v>
      </c>
      <c r="I23" s="6">
        <v>0</v>
      </c>
      <c r="K23" s="6">
        <v>0</v>
      </c>
      <c r="M23" s="20">
        <v>0</v>
      </c>
      <c r="O23" s="6">
        <v>0</v>
      </c>
      <c r="Q23" s="6">
        <v>11058544</v>
      </c>
      <c r="S23" s="6">
        <v>4385</v>
      </c>
      <c r="U23" s="6">
        <v>34170475133</v>
      </c>
      <c r="W23" s="6">
        <v>48193976307.198402</v>
      </c>
      <c r="Y23" s="11">
        <v>1.894004485636511E-3</v>
      </c>
    </row>
    <row r="24" spans="1:25">
      <c r="A24" s="4" t="s">
        <v>30</v>
      </c>
      <c r="C24" s="6">
        <v>8551901</v>
      </c>
      <c r="E24" s="6">
        <v>26380885261</v>
      </c>
      <c r="G24" s="6">
        <v>32204197530.261501</v>
      </c>
      <c r="I24" s="6">
        <v>0</v>
      </c>
      <c r="K24" s="6">
        <v>0</v>
      </c>
      <c r="M24" s="20">
        <v>0</v>
      </c>
      <c r="O24" s="6">
        <v>0</v>
      </c>
      <c r="Q24" s="6">
        <v>8551901</v>
      </c>
      <c r="S24" s="6">
        <v>4302</v>
      </c>
      <c r="U24" s="6">
        <v>26380885261</v>
      </c>
      <c r="W24" s="6">
        <v>36564385794.453697</v>
      </c>
      <c r="Y24" s="11">
        <v>1.4369661110302568E-3</v>
      </c>
    </row>
    <row r="25" spans="1:25">
      <c r="A25" s="4" t="s">
        <v>31</v>
      </c>
      <c r="C25" s="6">
        <v>6124931</v>
      </c>
      <c r="E25" s="6">
        <v>10580149809</v>
      </c>
      <c r="G25" s="6">
        <v>12959912633.472099</v>
      </c>
      <c r="I25" s="6">
        <v>0</v>
      </c>
      <c r="K25" s="6">
        <v>0</v>
      </c>
      <c r="M25" s="20">
        <v>0</v>
      </c>
      <c r="O25" s="6">
        <v>0</v>
      </c>
      <c r="Q25" s="6">
        <v>6124931</v>
      </c>
      <c r="S25" s="6">
        <v>2746</v>
      </c>
      <c r="U25" s="6">
        <v>10580149809</v>
      </c>
      <c r="W25" s="6">
        <v>16715791494.370399</v>
      </c>
      <c r="Y25" s="11">
        <v>6.5692409087592487E-4</v>
      </c>
    </row>
    <row r="26" spans="1:25">
      <c r="A26" s="4" t="s">
        <v>32</v>
      </c>
      <c r="C26" s="6">
        <v>3220346</v>
      </c>
      <c r="E26" s="6">
        <v>32340259854</v>
      </c>
      <c r="G26" s="6">
        <v>76589713698.150803</v>
      </c>
      <c r="I26" s="6">
        <v>0</v>
      </c>
      <c r="K26" s="6">
        <v>0</v>
      </c>
      <c r="M26" s="20">
        <v>-509510</v>
      </c>
      <c r="O26" s="6">
        <v>13212462174</v>
      </c>
      <c r="Q26" s="6">
        <v>2710836</v>
      </c>
      <c r="S26" s="6">
        <v>27045</v>
      </c>
      <c r="U26" s="6">
        <v>27223515941</v>
      </c>
      <c r="W26" s="6">
        <v>72864408223.933197</v>
      </c>
      <c r="Y26" s="11">
        <v>2.8635428448506423E-3</v>
      </c>
    </row>
    <row r="27" spans="1:25">
      <c r="A27" s="4" t="s">
        <v>33</v>
      </c>
      <c r="C27" s="6">
        <v>3184048</v>
      </c>
      <c r="E27" s="6">
        <v>13375520925</v>
      </c>
      <c r="G27" s="6">
        <v>16309822409.973101</v>
      </c>
      <c r="I27" s="6">
        <v>0</v>
      </c>
      <c r="K27" s="6">
        <v>0</v>
      </c>
      <c r="M27" s="20">
        <v>0</v>
      </c>
      <c r="O27" s="6">
        <v>0</v>
      </c>
      <c r="Q27" s="6">
        <v>3184048</v>
      </c>
      <c r="S27" s="6">
        <v>6007</v>
      </c>
      <c r="U27" s="6">
        <v>13375520925</v>
      </c>
      <c r="W27" s="6">
        <v>19009139157.297001</v>
      </c>
      <c r="Y27" s="11">
        <v>7.4705176021409934E-4</v>
      </c>
    </row>
    <row r="28" spans="1:25">
      <c r="A28" s="4" t="s">
        <v>34</v>
      </c>
      <c r="C28" s="6">
        <v>330649</v>
      </c>
      <c r="E28" s="6">
        <v>1192368603</v>
      </c>
      <c r="G28" s="6">
        <v>1254338017.38938</v>
      </c>
      <c r="I28" s="6">
        <v>0</v>
      </c>
      <c r="K28" s="6">
        <v>0</v>
      </c>
      <c r="M28" s="20">
        <v>0</v>
      </c>
      <c r="O28" s="6">
        <v>0</v>
      </c>
      <c r="Q28" s="6">
        <v>330649</v>
      </c>
      <c r="S28" s="6">
        <v>4412</v>
      </c>
      <c r="U28" s="6">
        <v>1192368603</v>
      </c>
      <c r="W28" s="6">
        <v>1449866212.39768</v>
      </c>
      <c r="Y28" s="11">
        <v>5.6979177072879652E-5</v>
      </c>
    </row>
    <row r="29" spans="1:25">
      <c r="A29" s="4" t="s">
        <v>35</v>
      </c>
      <c r="C29" s="6">
        <v>8652000</v>
      </c>
      <c r="E29" s="6">
        <v>24078683944</v>
      </c>
      <c r="G29" s="6">
        <v>36046491210.239998</v>
      </c>
      <c r="I29" s="6">
        <v>0</v>
      </c>
      <c r="K29" s="6">
        <v>0</v>
      </c>
      <c r="M29" s="20">
        <v>0</v>
      </c>
      <c r="O29" s="6">
        <v>0</v>
      </c>
      <c r="Q29" s="6">
        <v>8652000</v>
      </c>
      <c r="S29" s="6">
        <v>5111</v>
      </c>
      <c r="U29" s="6">
        <v>24078683944</v>
      </c>
      <c r="W29" s="6">
        <v>43948858915.919998</v>
      </c>
      <c r="Y29" s="11">
        <v>1.7271730266615447E-3</v>
      </c>
    </row>
    <row r="30" spans="1:25">
      <c r="A30" s="4" t="s">
        <v>36</v>
      </c>
      <c r="C30" s="6">
        <v>12817383</v>
      </c>
      <c r="E30" s="6">
        <v>27956952559</v>
      </c>
      <c r="G30" s="6">
        <v>42661853614.804604</v>
      </c>
      <c r="I30" s="6">
        <v>0</v>
      </c>
      <c r="K30" s="6">
        <v>0</v>
      </c>
      <c r="M30" s="20">
        <v>0</v>
      </c>
      <c r="O30" s="6">
        <v>0</v>
      </c>
      <c r="Q30" s="6">
        <v>12817383</v>
      </c>
      <c r="S30" s="6">
        <v>4091</v>
      </c>
      <c r="U30" s="6">
        <v>27956952559</v>
      </c>
      <c r="W30" s="6">
        <v>52113957341.942596</v>
      </c>
      <c r="Y30" s="11">
        <v>2.0480582125191093E-3</v>
      </c>
    </row>
    <row r="31" spans="1:25">
      <c r="A31" s="4" t="s">
        <v>37</v>
      </c>
      <c r="C31" s="6">
        <v>9070</v>
      </c>
      <c r="E31" s="6">
        <v>42348968971</v>
      </c>
      <c r="G31" s="6">
        <v>41008086699.535004</v>
      </c>
      <c r="I31" s="6">
        <v>450</v>
      </c>
      <c r="K31" s="6">
        <v>2031650553</v>
      </c>
      <c r="M31" s="20">
        <v>0</v>
      </c>
      <c r="O31" s="6">
        <v>0</v>
      </c>
      <c r="Q31" s="6">
        <v>9520</v>
      </c>
      <c r="S31" s="6">
        <v>4900022</v>
      </c>
      <c r="U31" s="6">
        <v>44380619524</v>
      </c>
      <c r="W31" s="6">
        <v>46623136027.426003</v>
      </c>
      <c r="Y31" s="11">
        <v>1.8322710748645292E-3</v>
      </c>
    </row>
    <row r="32" spans="1:25">
      <c r="A32" s="4" t="s">
        <v>38</v>
      </c>
      <c r="C32" s="6">
        <v>14400</v>
      </c>
      <c r="E32" s="6">
        <v>68385763080</v>
      </c>
      <c r="G32" s="6">
        <v>65112656725.440002</v>
      </c>
      <c r="I32" s="6">
        <v>5090</v>
      </c>
      <c r="K32" s="6">
        <v>24346425536</v>
      </c>
      <c r="M32" s="20">
        <v>0</v>
      </c>
      <c r="O32" s="6">
        <v>0</v>
      </c>
      <c r="Q32" s="6">
        <v>19490</v>
      </c>
      <c r="S32" s="6">
        <v>4928035</v>
      </c>
      <c r="U32" s="6">
        <v>92732188616</v>
      </c>
      <c r="W32" s="6">
        <v>95995776671.344406</v>
      </c>
      <c r="Y32" s="11">
        <v>3.7725966095586592E-3</v>
      </c>
    </row>
    <row r="33" spans="1:25">
      <c r="A33" s="4" t="s">
        <v>39</v>
      </c>
      <c r="C33" s="6">
        <v>16690</v>
      </c>
      <c r="E33" s="6">
        <v>69626496766</v>
      </c>
      <c r="G33" s="6">
        <v>75708885769.365799</v>
      </c>
      <c r="I33" s="6">
        <v>5090</v>
      </c>
      <c r="K33" s="6">
        <v>24429550308</v>
      </c>
      <c r="M33" s="20">
        <v>0</v>
      </c>
      <c r="O33" s="6">
        <v>0</v>
      </c>
      <c r="Q33" s="6">
        <v>21780</v>
      </c>
      <c r="S33" s="6">
        <v>4932431</v>
      </c>
      <c r="U33" s="6">
        <v>94056047074</v>
      </c>
      <c r="W33" s="6">
        <v>107370604443.39101</v>
      </c>
      <c r="Y33" s="11">
        <v>4.2196229077473219E-3</v>
      </c>
    </row>
    <row r="34" spans="1:25">
      <c r="A34" s="4" t="s">
        <v>40</v>
      </c>
      <c r="C34" s="6">
        <v>2061969</v>
      </c>
      <c r="E34" s="6">
        <v>14226757458</v>
      </c>
      <c r="G34" s="6">
        <v>15326778348.832899</v>
      </c>
      <c r="I34" s="6">
        <v>0</v>
      </c>
      <c r="K34" s="6">
        <v>0</v>
      </c>
      <c r="M34" s="20">
        <v>0</v>
      </c>
      <c r="O34" s="6">
        <v>0</v>
      </c>
      <c r="Q34" s="6">
        <v>2061969</v>
      </c>
      <c r="S34" s="6">
        <v>10013</v>
      </c>
      <c r="U34" s="6">
        <v>14226757458</v>
      </c>
      <c r="W34" s="6">
        <v>20519726114.034401</v>
      </c>
      <c r="Y34" s="11">
        <v>8.0641723887408092E-4</v>
      </c>
    </row>
    <row r="35" spans="1:25">
      <c r="A35" s="4" t="s">
        <v>41</v>
      </c>
      <c r="C35" s="6">
        <v>6965</v>
      </c>
      <c r="E35" s="6">
        <v>69978529553</v>
      </c>
      <c r="G35" s="6">
        <v>90037035585</v>
      </c>
      <c r="I35" s="6">
        <v>0</v>
      </c>
      <c r="K35" s="6">
        <v>0</v>
      </c>
      <c r="M35" s="20">
        <v>0</v>
      </c>
      <c r="O35" s="6">
        <v>0</v>
      </c>
      <c r="Q35" s="6">
        <v>6965</v>
      </c>
      <c r="S35" s="6">
        <v>14101892</v>
      </c>
      <c r="U35" s="6">
        <v>69978529553</v>
      </c>
      <c r="W35" s="6">
        <v>98219677771</v>
      </c>
      <c r="Y35" s="11">
        <v>3.8599950560265538E-3</v>
      </c>
    </row>
    <row r="36" spans="1:25">
      <c r="A36" s="4" t="s">
        <v>42</v>
      </c>
      <c r="C36" s="6">
        <v>4982519</v>
      </c>
      <c r="E36" s="6">
        <v>42798389686</v>
      </c>
      <c r="G36" s="6">
        <v>47865319938.0644</v>
      </c>
      <c r="I36" s="6">
        <v>890662</v>
      </c>
      <c r="K36" s="6">
        <v>9044037206</v>
      </c>
      <c r="M36" s="20">
        <v>-120000</v>
      </c>
      <c r="O36" s="6">
        <v>1252233789</v>
      </c>
      <c r="Q36" s="6">
        <v>5753181</v>
      </c>
      <c r="S36" s="6">
        <v>11422</v>
      </c>
      <c r="U36" s="6">
        <v>50783189788</v>
      </c>
      <c r="W36" s="6">
        <v>65309356585.0345</v>
      </c>
      <c r="Y36" s="11">
        <v>2.566632259965943E-3</v>
      </c>
    </row>
    <row r="37" spans="1:25">
      <c r="A37" s="4" t="s">
        <v>43</v>
      </c>
      <c r="C37" s="6">
        <v>14225791</v>
      </c>
      <c r="E37" s="6">
        <v>46487473048</v>
      </c>
      <c r="G37" s="6">
        <v>74057173041.395905</v>
      </c>
      <c r="I37" s="6">
        <v>8401827</v>
      </c>
      <c r="K37" s="6">
        <v>0</v>
      </c>
      <c r="M37" s="20">
        <v>-2409221</v>
      </c>
      <c r="O37" s="6">
        <v>10260500591</v>
      </c>
      <c r="Q37" s="6">
        <v>20218397</v>
      </c>
      <c r="S37" s="6">
        <v>3844</v>
      </c>
      <c r="U37" s="6">
        <v>41096354449</v>
      </c>
      <c r="W37" s="6">
        <v>77242320227.0625</v>
      </c>
      <c r="Y37" s="11">
        <v>3.035593080315657E-3</v>
      </c>
    </row>
    <row r="38" spans="1:25">
      <c r="A38" s="4" t="s">
        <v>44</v>
      </c>
      <c r="C38" s="6">
        <v>5870143</v>
      </c>
      <c r="E38" s="6">
        <v>38225944072</v>
      </c>
      <c r="G38" s="6">
        <v>43504886101.004898</v>
      </c>
      <c r="I38" s="6">
        <v>0</v>
      </c>
      <c r="K38" s="6">
        <v>0</v>
      </c>
      <c r="M38" s="20">
        <v>-304650</v>
      </c>
      <c r="O38" s="6">
        <v>2460321165</v>
      </c>
      <c r="Q38" s="6">
        <v>5565493</v>
      </c>
      <c r="S38" s="6">
        <v>8435</v>
      </c>
      <c r="U38" s="6">
        <v>36242085441</v>
      </c>
      <c r="W38" s="6">
        <v>46656691563.586304</v>
      </c>
      <c r="Y38" s="11">
        <v>1.8335897943576136E-3</v>
      </c>
    </row>
    <row r="39" spans="1:25">
      <c r="A39" s="4" t="s">
        <v>45</v>
      </c>
      <c r="C39" s="6">
        <v>10654992</v>
      </c>
      <c r="E39" s="6">
        <v>68800672717</v>
      </c>
      <c r="G39" s="6">
        <v>71871413959.477402</v>
      </c>
      <c r="I39" s="6">
        <v>0</v>
      </c>
      <c r="K39" s="6">
        <v>0</v>
      </c>
      <c r="M39" s="20">
        <v>-1041165</v>
      </c>
      <c r="O39" s="6">
        <v>7348795127</v>
      </c>
      <c r="Q39" s="6">
        <v>9613827</v>
      </c>
      <c r="S39" s="6">
        <v>7248</v>
      </c>
      <c r="U39" s="6">
        <v>62077734552</v>
      </c>
      <c r="W39" s="6">
        <v>69253176644.890594</v>
      </c>
      <c r="Y39" s="11">
        <v>2.7216228512443601E-3</v>
      </c>
    </row>
    <row r="40" spans="1:25">
      <c r="A40" s="4" t="s">
        <v>46</v>
      </c>
      <c r="C40" s="6">
        <v>6001056</v>
      </c>
      <c r="E40" s="6">
        <v>47224895432</v>
      </c>
      <c r="G40" s="6">
        <v>61771317958.869102</v>
      </c>
      <c r="I40" s="6">
        <v>0</v>
      </c>
      <c r="K40" s="6">
        <v>0</v>
      </c>
      <c r="M40" s="20">
        <v>0</v>
      </c>
      <c r="O40" s="6">
        <v>0</v>
      </c>
      <c r="Q40" s="6">
        <v>6001056</v>
      </c>
      <c r="S40" s="6">
        <v>11564</v>
      </c>
      <c r="U40" s="6">
        <v>47224895432</v>
      </c>
      <c r="W40" s="6">
        <v>68970118844.874207</v>
      </c>
      <c r="Y40" s="11">
        <v>2.7104987900233445E-3</v>
      </c>
    </row>
    <row r="41" spans="1:25">
      <c r="A41" s="4" t="s">
        <v>47</v>
      </c>
      <c r="C41" s="6">
        <v>6382600</v>
      </c>
      <c r="E41" s="6">
        <v>21443772180</v>
      </c>
      <c r="G41" s="6">
        <v>27872947213.383999</v>
      </c>
      <c r="I41" s="6">
        <v>0</v>
      </c>
      <c r="K41" s="6">
        <v>0</v>
      </c>
      <c r="M41" s="20">
        <v>-300000</v>
      </c>
      <c r="O41" s="6">
        <v>1320839965</v>
      </c>
      <c r="Q41" s="6">
        <v>6082600</v>
      </c>
      <c r="S41" s="6">
        <v>5739</v>
      </c>
      <c r="U41" s="6">
        <v>20435855081</v>
      </c>
      <c r="W41" s="6">
        <v>34693706025.804001</v>
      </c>
      <c r="Y41" s="11">
        <v>1.3634491252055617E-3</v>
      </c>
    </row>
    <row r="42" spans="1:25">
      <c r="A42" s="4" t="s">
        <v>48</v>
      </c>
      <c r="C42" s="6">
        <v>7540755</v>
      </c>
      <c r="E42" s="6">
        <v>26920398956</v>
      </c>
      <c r="G42" s="6">
        <v>48736439332.242897</v>
      </c>
      <c r="I42" s="6">
        <v>2262226</v>
      </c>
      <c r="K42" s="6">
        <v>0</v>
      </c>
      <c r="M42" s="20">
        <v>0</v>
      </c>
      <c r="O42" s="6">
        <v>0</v>
      </c>
      <c r="Q42" s="6">
        <v>9802981</v>
      </c>
      <c r="S42" s="6">
        <v>5902</v>
      </c>
      <c r="U42" s="6">
        <v>26920398956</v>
      </c>
      <c r="W42" s="6">
        <v>57501950691.687302</v>
      </c>
      <c r="Y42" s="11">
        <v>2.2598042512345729E-3</v>
      </c>
    </row>
    <row r="43" spans="1:25">
      <c r="A43" s="4" t="s">
        <v>49</v>
      </c>
      <c r="C43" s="6">
        <v>465000</v>
      </c>
      <c r="E43" s="6">
        <v>6736008571</v>
      </c>
      <c r="G43" s="6">
        <v>6635938619.1000004</v>
      </c>
      <c r="I43" s="6">
        <v>228923</v>
      </c>
      <c r="K43" s="6">
        <v>3436649769</v>
      </c>
      <c r="M43" s="20">
        <v>-185081</v>
      </c>
      <c r="O43" s="6">
        <v>3051860063</v>
      </c>
      <c r="Q43" s="6">
        <v>508842</v>
      </c>
      <c r="S43" s="6">
        <v>16415</v>
      </c>
      <c r="U43" s="6">
        <v>7459438316</v>
      </c>
      <c r="W43" s="6">
        <v>8301356211.6197996</v>
      </c>
      <c r="Y43" s="11">
        <v>3.2624006372609698E-4</v>
      </c>
    </row>
    <row r="44" spans="1:25">
      <c r="A44" s="4" t="s">
        <v>50</v>
      </c>
      <c r="C44" s="6">
        <v>1500000</v>
      </c>
      <c r="E44" s="6">
        <v>11854689839</v>
      </c>
      <c r="G44" s="6">
        <v>20988832410</v>
      </c>
      <c r="I44" s="6">
        <v>0</v>
      </c>
      <c r="K44" s="6">
        <v>0</v>
      </c>
      <c r="M44" s="20">
        <v>0</v>
      </c>
      <c r="O44" s="6">
        <v>0</v>
      </c>
      <c r="Q44" s="6">
        <v>1500000</v>
      </c>
      <c r="S44" s="6">
        <v>17254</v>
      </c>
      <c r="U44" s="6">
        <v>11854689839</v>
      </c>
      <c r="W44" s="6">
        <v>25722090660</v>
      </c>
      <c r="Y44" s="11">
        <v>1.0108681379484424E-3</v>
      </c>
    </row>
    <row r="45" spans="1:25">
      <c r="A45" s="4" t="s">
        <v>51</v>
      </c>
      <c r="C45" s="6">
        <v>0</v>
      </c>
      <c r="E45" s="6">
        <v>0</v>
      </c>
      <c r="G45" s="6">
        <v>0</v>
      </c>
      <c r="I45" s="6">
        <v>530734</v>
      </c>
      <c r="K45" s="6">
        <v>8927946526</v>
      </c>
      <c r="M45" s="6">
        <v>0</v>
      </c>
      <c r="O45" s="6">
        <v>0</v>
      </c>
      <c r="Q45" s="6">
        <v>530734</v>
      </c>
      <c r="S45" s="6">
        <v>16639</v>
      </c>
      <c r="U45" s="6">
        <v>8927946526</v>
      </c>
      <c r="W45" s="6">
        <v>8776661404.2203598</v>
      </c>
      <c r="Y45" s="11">
        <v>3.4491937254870858E-4</v>
      </c>
    </row>
    <row r="46" spans="1:25" ht="22.5" thickBot="1">
      <c r="E46" s="10">
        <f>SUM(E9:E45)</f>
        <v>1001245864996</v>
      </c>
      <c r="G46" s="10">
        <f>SUM(G9:G45)</f>
        <v>1247563940036.917</v>
      </c>
      <c r="K46" s="10">
        <f>SUM(K9:K45)</f>
        <v>72216259898</v>
      </c>
      <c r="O46" s="10">
        <f>SUM(O9:O45)</f>
        <v>46479825045</v>
      </c>
      <c r="U46" s="10">
        <f>SUM(U9:U45)</f>
        <v>1043184952681</v>
      </c>
      <c r="W46" s="10">
        <f>SUM(W9:W45)</f>
        <v>1444924656996.5798</v>
      </c>
      <c r="Y46" s="12">
        <f>SUM(Y9:Y45)</f>
        <v>5.6784975871550104E-2</v>
      </c>
    </row>
    <row r="47" spans="1:25" ht="22.5" thickTop="1"/>
    <row r="51" spans="23:23">
      <c r="W51" s="6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54"/>
  <sheetViews>
    <sheetView rightToLeft="1" workbookViewId="0">
      <selection activeCell="AK51" sqref="AK51"/>
    </sheetView>
  </sheetViews>
  <sheetFormatPr defaultRowHeight="18"/>
  <cols>
    <col min="1" max="1" width="33" style="1" bestFit="1" customWidth="1"/>
    <col min="2" max="2" width="1" style="1" customWidth="1"/>
    <col min="3" max="3" width="23.42578125" style="1" customWidth="1"/>
    <col min="4" max="4" width="1" style="1" customWidth="1"/>
    <col min="5" max="5" width="21.7109375" style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3.85546875" style="1" bestFit="1" customWidth="1"/>
    <col min="16" max="16" width="1" style="1" customWidth="1"/>
    <col min="17" max="17" width="25" style="1" bestFit="1" customWidth="1"/>
    <col min="18" max="18" width="1" style="1" customWidth="1"/>
    <col min="19" max="19" width="25.28515625" style="1" bestFit="1" customWidth="1"/>
    <col min="20" max="20" width="1" style="1" customWidth="1"/>
    <col min="21" max="21" width="13.85546875" style="1" bestFit="1" customWidth="1"/>
    <col min="22" max="22" width="1" style="1" customWidth="1"/>
    <col min="23" max="23" width="20" style="1" customWidth="1"/>
    <col min="24" max="24" width="1" style="1" customWidth="1"/>
    <col min="25" max="25" width="13.85546875" style="1" bestFit="1" customWidth="1"/>
    <col min="26" max="26" width="1" style="1" customWidth="1"/>
    <col min="27" max="27" width="20.5703125" style="1" customWidth="1"/>
    <col min="28" max="28" width="1" style="1" customWidth="1"/>
    <col min="29" max="29" width="13.85546875" style="1" bestFit="1" customWidth="1"/>
    <col min="30" max="30" width="1" style="1" customWidth="1"/>
    <col min="31" max="31" width="19.85546875" style="1" customWidth="1"/>
    <col min="32" max="32" width="1" style="1" customWidth="1"/>
    <col min="33" max="33" width="25" style="1" bestFit="1" customWidth="1"/>
    <col min="34" max="34" width="1" style="1" customWidth="1"/>
    <col min="35" max="35" width="25.28515625" style="1" bestFit="1" customWidth="1"/>
    <col min="36" max="36" width="1" style="1" customWidth="1"/>
    <col min="37" max="37" width="30.5703125" style="1" customWidth="1"/>
    <col min="38" max="38" width="1" style="1" customWidth="1"/>
    <col min="39" max="16384" width="9.140625" style="1"/>
  </cols>
  <sheetData>
    <row r="2" spans="1:37" ht="27.7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</row>
    <row r="3" spans="1:37" ht="27.75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</row>
    <row r="4" spans="1:37" ht="27.75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</row>
    <row r="6" spans="1:37" ht="22.5">
      <c r="A6" s="25" t="s">
        <v>53</v>
      </c>
      <c r="B6" s="25" t="s">
        <v>53</v>
      </c>
      <c r="C6" s="25" t="s">
        <v>53</v>
      </c>
      <c r="D6" s="25" t="s">
        <v>53</v>
      </c>
      <c r="E6" s="25" t="s">
        <v>53</v>
      </c>
      <c r="F6" s="25" t="s">
        <v>53</v>
      </c>
      <c r="G6" s="25" t="s">
        <v>53</v>
      </c>
      <c r="H6" s="25" t="s">
        <v>53</v>
      </c>
      <c r="I6" s="25" t="s">
        <v>53</v>
      </c>
      <c r="J6" s="25" t="s">
        <v>53</v>
      </c>
      <c r="K6" s="25" t="s">
        <v>53</v>
      </c>
      <c r="L6" s="25" t="s">
        <v>53</v>
      </c>
      <c r="M6" s="25" t="s">
        <v>53</v>
      </c>
      <c r="N6" s="3"/>
      <c r="O6" s="25" t="s">
        <v>282</v>
      </c>
      <c r="P6" s="25" t="s">
        <v>4</v>
      </c>
      <c r="Q6" s="25" t="s">
        <v>4</v>
      </c>
      <c r="R6" s="25" t="s">
        <v>4</v>
      </c>
      <c r="S6" s="25" t="s">
        <v>4</v>
      </c>
      <c r="T6" s="3"/>
      <c r="U6" s="25" t="s">
        <v>5</v>
      </c>
      <c r="V6" s="25" t="s">
        <v>5</v>
      </c>
      <c r="W6" s="25" t="s">
        <v>5</v>
      </c>
      <c r="X6" s="25" t="s">
        <v>5</v>
      </c>
      <c r="Y6" s="25" t="s">
        <v>5</v>
      </c>
      <c r="Z6" s="25" t="s">
        <v>5</v>
      </c>
      <c r="AA6" s="25" t="s">
        <v>5</v>
      </c>
      <c r="AB6" s="3"/>
      <c r="AC6" s="25" t="s">
        <v>6</v>
      </c>
      <c r="AD6" s="25" t="s">
        <v>6</v>
      </c>
      <c r="AE6" s="25" t="s">
        <v>6</v>
      </c>
      <c r="AF6" s="25" t="s">
        <v>6</v>
      </c>
      <c r="AG6" s="25" t="s">
        <v>6</v>
      </c>
      <c r="AH6" s="25" t="s">
        <v>6</v>
      </c>
      <c r="AI6" s="25" t="s">
        <v>6</v>
      </c>
      <c r="AJ6" s="25" t="s">
        <v>6</v>
      </c>
      <c r="AK6" s="25" t="s">
        <v>6</v>
      </c>
    </row>
    <row r="7" spans="1:37" ht="22.5">
      <c r="A7" s="26" t="s">
        <v>54</v>
      </c>
      <c r="B7" s="3"/>
      <c r="C7" s="26" t="s">
        <v>55</v>
      </c>
      <c r="D7" s="3"/>
      <c r="E7" s="26" t="s">
        <v>56</v>
      </c>
      <c r="F7" s="3"/>
      <c r="G7" s="26" t="s">
        <v>57</v>
      </c>
      <c r="H7" s="3"/>
      <c r="I7" s="26" t="s">
        <v>58</v>
      </c>
      <c r="J7" s="3"/>
      <c r="K7" s="26" t="s">
        <v>59</v>
      </c>
      <c r="L7" s="3"/>
      <c r="M7" s="26" t="s">
        <v>52</v>
      </c>
      <c r="N7" s="3"/>
      <c r="O7" s="26" t="s">
        <v>7</v>
      </c>
      <c r="P7" s="3"/>
      <c r="Q7" s="26" t="s">
        <v>8</v>
      </c>
      <c r="R7" s="3"/>
      <c r="S7" s="26" t="s">
        <v>9</v>
      </c>
      <c r="T7" s="3"/>
      <c r="U7" s="28" t="s">
        <v>10</v>
      </c>
      <c r="V7" s="28" t="s">
        <v>10</v>
      </c>
      <c r="W7" s="28" t="s">
        <v>10</v>
      </c>
      <c r="X7" s="3"/>
      <c r="Y7" s="28" t="s">
        <v>11</v>
      </c>
      <c r="Z7" s="28" t="s">
        <v>11</v>
      </c>
      <c r="AA7" s="28" t="s">
        <v>11</v>
      </c>
      <c r="AB7" s="3"/>
      <c r="AC7" s="26" t="s">
        <v>7</v>
      </c>
      <c r="AD7" s="3"/>
      <c r="AE7" s="26" t="s">
        <v>60</v>
      </c>
      <c r="AF7" s="3"/>
      <c r="AG7" s="26" t="s">
        <v>8</v>
      </c>
      <c r="AH7" s="3"/>
      <c r="AI7" s="26" t="s">
        <v>9</v>
      </c>
      <c r="AJ7" s="3"/>
      <c r="AK7" s="26" t="s">
        <v>13</v>
      </c>
    </row>
    <row r="8" spans="1:37" ht="22.5">
      <c r="A8" s="25" t="s">
        <v>54</v>
      </c>
      <c r="B8" s="3"/>
      <c r="C8" s="25" t="s">
        <v>55</v>
      </c>
      <c r="D8" s="3"/>
      <c r="E8" s="25" t="s">
        <v>56</v>
      </c>
      <c r="F8" s="3"/>
      <c r="G8" s="25" t="s">
        <v>57</v>
      </c>
      <c r="H8" s="3"/>
      <c r="I8" s="25" t="s">
        <v>58</v>
      </c>
      <c r="J8" s="3"/>
      <c r="K8" s="25" t="s">
        <v>59</v>
      </c>
      <c r="L8" s="3"/>
      <c r="M8" s="25" t="s">
        <v>52</v>
      </c>
      <c r="N8" s="3"/>
      <c r="O8" s="25" t="s">
        <v>7</v>
      </c>
      <c r="P8" s="3"/>
      <c r="Q8" s="25" t="s">
        <v>8</v>
      </c>
      <c r="R8" s="3"/>
      <c r="S8" s="25" t="s">
        <v>9</v>
      </c>
      <c r="T8" s="3"/>
      <c r="U8" s="28" t="s">
        <v>7</v>
      </c>
      <c r="V8" s="3"/>
      <c r="W8" s="28" t="s">
        <v>8</v>
      </c>
      <c r="X8" s="3"/>
      <c r="Y8" s="28" t="s">
        <v>7</v>
      </c>
      <c r="Z8" s="3"/>
      <c r="AA8" s="28" t="s">
        <v>14</v>
      </c>
      <c r="AB8" s="3"/>
      <c r="AC8" s="25" t="s">
        <v>7</v>
      </c>
      <c r="AD8" s="3"/>
      <c r="AE8" s="25" t="s">
        <v>60</v>
      </c>
      <c r="AF8" s="3"/>
      <c r="AG8" s="25" t="s">
        <v>8</v>
      </c>
      <c r="AH8" s="3"/>
      <c r="AI8" s="25" t="s">
        <v>9</v>
      </c>
      <c r="AJ8" s="3"/>
      <c r="AK8" s="25" t="s">
        <v>13</v>
      </c>
    </row>
    <row r="9" spans="1:37" ht="21.75">
      <c r="A9" s="3" t="s">
        <v>61</v>
      </c>
      <c r="B9" s="3"/>
      <c r="C9" s="4" t="s">
        <v>62</v>
      </c>
      <c r="D9" s="4"/>
      <c r="E9" s="4" t="s">
        <v>62</v>
      </c>
      <c r="F9" s="4"/>
      <c r="G9" s="4" t="s">
        <v>63</v>
      </c>
      <c r="H9" s="4"/>
      <c r="I9" s="4" t="s">
        <v>64</v>
      </c>
      <c r="J9" s="4"/>
      <c r="K9" s="6">
        <v>16</v>
      </c>
      <c r="L9" s="4"/>
      <c r="M9" s="6">
        <v>16</v>
      </c>
      <c r="N9" s="4"/>
      <c r="O9" s="6">
        <v>1000</v>
      </c>
      <c r="P9" s="4"/>
      <c r="Q9" s="6">
        <v>790022434</v>
      </c>
      <c r="R9" s="4"/>
      <c r="S9" s="6">
        <v>832470947</v>
      </c>
      <c r="T9" s="4"/>
      <c r="U9" s="6">
        <v>0</v>
      </c>
      <c r="V9" s="4"/>
      <c r="W9" s="6">
        <v>0</v>
      </c>
      <c r="X9" s="4"/>
      <c r="Y9" s="6">
        <v>0</v>
      </c>
      <c r="Z9" s="4"/>
      <c r="AA9" s="6">
        <v>0</v>
      </c>
      <c r="AB9" s="4"/>
      <c r="AC9" s="6">
        <v>1000</v>
      </c>
      <c r="AD9" s="4"/>
      <c r="AE9" s="6">
        <v>831925</v>
      </c>
      <c r="AF9" s="4"/>
      <c r="AG9" s="6">
        <v>790022434</v>
      </c>
      <c r="AH9" s="4"/>
      <c r="AI9" s="6">
        <v>831796051</v>
      </c>
      <c r="AJ9" s="4"/>
      <c r="AK9" s="11">
        <v>3.268926061810396E-5</v>
      </c>
    </row>
    <row r="10" spans="1:37" ht="21.75">
      <c r="A10" s="3" t="s">
        <v>65</v>
      </c>
      <c r="B10" s="3"/>
      <c r="C10" s="4" t="s">
        <v>62</v>
      </c>
      <c r="D10" s="4"/>
      <c r="E10" s="4" t="s">
        <v>62</v>
      </c>
      <c r="F10" s="4"/>
      <c r="G10" s="4" t="s">
        <v>66</v>
      </c>
      <c r="H10" s="4"/>
      <c r="I10" s="4" t="s">
        <v>67</v>
      </c>
      <c r="J10" s="4"/>
      <c r="K10" s="6">
        <v>20</v>
      </c>
      <c r="L10" s="4"/>
      <c r="M10" s="6">
        <v>20</v>
      </c>
      <c r="N10" s="4"/>
      <c r="O10" s="6">
        <v>500000</v>
      </c>
      <c r="P10" s="4"/>
      <c r="Q10" s="6">
        <v>497532500000</v>
      </c>
      <c r="R10" s="4"/>
      <c r="S10" s="6">
        <v>497422887500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500000</v>
      </c>
      <c r="AD10" s="4"/>
      <c r="AE10" s="6">
        <v>995000</v>
      </c>
      <c r="AF10" s="4"/>
      <c r="AG10" s="6">
        <v>497532500000</v>
      </c>
      <c r="AH10" s="4"/>
      <c r="AI10" s="6">
        <v>497422887500</v>
      </c>
      <c r="AJ10" s="4"/>
      <c r="AK10" s="11">
        <v>1.9548525611955938E-2</v>
      </c>
    </row>
    <row r="11" spans="1:37" ht="21.75">
      <c r="A11" s="3" t="s">
        <v>68</v>
      </c>
      <c r="B11" s="3"/>
      <c r="C11" s="4" t="s">
        <v>62</v>
      </c>
      <c r="D11" s="4"/>
      <c r="E11" s="4" t="s">
        <v>62</v>
      </c>
      <c r="F11" s="4"/>
      <c r="G11" s="4" t="s">
        <v>69</v>
      </c>
      <c r="H11" s="4"/>
      <c r="I11" s="4" t="s">
        <v>70</v>
      </c>
      <c r="J11" s="4"/>
      <c r="K11" s="6">
        <v>18</v>
      </c>
      <c r="L11" s="4"/>
      <c r="M11" s="6">
        <v>18</v>
      </c>
      <c r="N11" s="4"/>
      <c r="O11" s="6">
        <v>710543</v>
      </c>
      <c r="P11" s="4"/>
      <c r="Q11" s="6">
        <v>701609460797</v>
      </c>
      <c r="R11" s="4"/>
      <c r="S11" s="6">
        <v>704038970042</v>
      </c>
      <c r="T11" s="4"/>
      <c r="U11" s="6">
        <v>3946</v>
      </c>
      <c r="V11" s="4"/>
      <c r="W11" s="6">
        <v>3911092120</v>
      </c>
      <c r="X11" s="4"/>
      <c r="Y11" s="6">
        <v>0</v>
      </c>
      <c r="Z11" s="4"/>
      <c r="AA11" s="6">
        <v>0</v>
      </c>
      <c r="AB11" s="4"/>
      <c r="AC11" s="6">
        <v>714489</v>
      </c>
      <c r="AD11" s="4"/>
      <c r="AE11" s="6">
        <v>991002</v>
      </c>
      <c r="AF11" s="4"/>
      <c r="AG11" s="6">
        <v>705520552917</v>
      </c>
      <c r="AH11" s="4"/>
      <c r="AI11" s="6">
        <v>707950278673</v>
      </c>
      <c r="AJ11" s="4"/>
      <c r="AK11" s="11">
        <v>2.7822170033602413E-2</v>
      </c>
    </row>
    <row r="12" spans="1:37" ht="21.75">
      <c r="A12" s="3" t="s">
        <v>71</v>
      </c>
      <c r="B12" s="3"/>
      <c r="C12" s="4" t="s">
        <v>62</v>
      </c>
      <c r="D12" s="4"/>
      <c r="E12" s="4" t="s">
        <v>62</v>
      </c>
      <c r="F12" s="4"/>
      <c r="G12" s="4" t="s">
        <v>66</v>
      </c>
      <c r="H12" s="4"/>
      <c r="I12" s="4" t="s">
        <v>67</v>
      </c>
      <c r="J12" s="4"/>
      <c r="K12" s="6">
        <v>20</v>
      </c>
      <c r="L12" s="4"/>
      <c r="M12" s="6">
        <v>20</v>
      </c>
      <c r="N12" s="4"/>
      <c r="O12" s="6">
        <v>5000</v>
      </c>
      <c r="P12" s="4"/>
      <c r="Q12" s="6">
        <v>4887999994</v>
      </c>
      <c r="R12" s="4"/>
      <c r="S12" s="6">
        <v>4839249800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5000</v>
      </c>
      <c r="AD12" s="4"/>
      <c r="AE12" s="6">
        <v>968000</v>
      </c>
      <c r="AF12" s="4"/>
      <c r="AG12" s="6">
        <v>4887999994</v>
      </c>
      <c r="AH12" s="4"/>
      <c r="AI12" s="6">
        <v>4839249800</v>
      </c>
      <c r="AJ12" s="4"/>
      <c r="AK12" s="11">
        <v>1.9018063107912911E-4</v>
      </c>
    </row>
    <row r="13" spans="1:37" ht="21.75">
      <c r="A13" s="3" t="s">
        <v>72</v>
      </c>
      <c r="B13" s="3"/>
      <c r="C13" s="4" t="s">
        <v>62</v>
      </c>
      <c r="D13" s="4"/>
      <c r="E13" s="4" t="s">
        <v>62</v>
      </c>
      <c r="F13" s="4"/>
      <c r="G13" s="4" t="s">
        <v>66</v>
      </c>
      <c r="H13" s="4"/>
      <c r="I13" s="4" t="s">
        <v>67</v>
      </c>
      <c r="J13" s="4"/>
      <c r="K13" s="6">
        <v>20</v>
      </c>
      <c r="L13" s="4"/>
      <c r="M13" s="6">
        <v>20</v>
      </c>
      <c r="N13" s="4"/>
      <c r="O13" s="6">
        <v>948806</v>
      </c>
      <c r="P13" s="4"/>
      <c r="Q13" s="6">
        <v>939580433529</v>
      </c>
      <c r="R13" s="4"/>
      <c r="S13" s="6">
        <v>939172345719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4"/>
      <c r="AC13" s="6">
        <v>948806</v>
      </c>
      <c r="AD13" s="4"/>
      <c r="AE13" s="6">
        <v>990000</v>
      </c>
      <c r="AF13" s="4"/>
      <c r="AG13" s="6">
        <v>939580433529</v>
      </c>
      <c r="AH13" s="4"/>
      <c r="AI13" s="6">
        <v>939172345719</v>
      </c>
      <c r="AJ13" s="4"/>
      <c r="AK13" s="11">
        <v>3.6909107151464976E-2</v>
      </c>
    </row>
    <row r="14" spans="1:37" ht="21.75">
      <c r="A14" s="3" t="s">
        <v>73</v>
      </c>
      <c r="B14" s="3"/>
      <c r="C14" s="4" t="s">
        <v>62</v>
      </c>
      <c r="D14" s="4"/>
      <c r="E14" s="4" t="s">
        <v>62</v>
      </c>
      <c r="F14" s="4"/>
      <c r="G14" s="4" t="s">
        <v>74</v>
      </c>
      <c r="H14" s="4"/>
      <c r="I14" s="4" t="s">
        <v>75</v>
      </c>
      <c r="J14" s="4"/>
      <c r="K14" s="6">
        <v>21</v>
      </c>
      <c r="L14" s="4"/>
      <c r="M14" s="6">
        <v>21</v>
      </c>
      <c r="N14" s="4"/>
      <c r="O14" s="6">
        <v>4615</v>
      </c>
      <c r="P14" s="4"/>
      <c r="Q14" s="6">
        <v>4615715325</v>
      </c>
      <c r="R14" s="4"/>
      <c r="S14" s="6">
        <v>4623513244</v>
      </c>
      <c r="T14" s="4"/>
      <c r="U14" s="6">
        <v>60054</v>
      </c>
      <c r="V14" s="4"/>
      <c r="W14" s="6">
        <v>60063308370</v>
      </c>
      <c r="X14" s="4"/>
      <c r="Y14" s="6">
        <v>0</v>
      </c>
      <c r="Z14" s="4"/>
      <c r="AA14" s="6">
        <v>0</v>
      </c>
      <c r="AB14" s="4"/>
      <c r="AC14" s="6">
        <v>64669</v>
      </c>
      <c r="AD14" s="4"/>
      <c r="AE14" s="6">
        <v>1003007</v>
      </c>
      <c r="AF14" s="4"/>
      <c r="AG14" s="6">
        <v>64679023695</v>
      </c>
      <c r="AH14" s="4"/>
      <c r="AI14" s="6">
        <v>64853405846</v>
      </c>
      <c r="AJ14" s="4"/>
      <c r="AK14" s="11">
        <v>2.5487135736252261E-3</v>
      </c>
    </row>
    <row r="15" spans="1:37" ht="21.75">
      <c r="A15" s="3" t="s">
        <v>76</v>
      </c>
      <c r="B15" s="3"/>
      <c r="C15" s="4" t="s">
        <v>62</v>
      </c>
      <c r="D15" s="4"/>
      <c r="E15" s="4" t="s">
        <v>62</v>
      </c>
      <c r="F15" s="4"/>
      <c r="G15" s="4" t="s">
        <v>77</v>
      </c>
      <c r="H15" s="4"/>
      <c r="I15" s="4" t="s">
        <v>78</v>
      </c>
      <c r="J15" s="4"/>
      <c r="K15" s="6">
        <v>0</v>
      </c>
      <c r="L15" s="4"/>
      <c r="M15" s="6">
        <v>0</v>
      </c>
      <c r="N15" s="4"/>
      <c r="O15" s="6">
        <v>863285</v>
      </c>
      <c r="P15" s="4"/>
      <c r="Q15" s="6">
        <v>775594147967</v>
      </c>
      <c r="R15" s="4"/>
      <c r="S15" s="6">
        <v>843536943164</v>
      </c>
      <c r="T15" s="4"/>
      <c r="U15" s="6">
        <v>194406</v>
      </c>
      <c r="V15" s="4"/>
      <c r="W15" s="6">
        <v>191999792197</v>
      </c>
      <c r="X15" s="4"/>
      <c r="Y15" s="6">
        <v>0</v>
      </c>
      <c r="Z15" s="4"/>
      <c r="AA15" s="6">
        <v>0</v>
      </c>
      <c r="AB15" s="4"/>
      <c r="AC15" s="6">
        <v>1057691</v>
      </c>
      <c r="AD15" s="4"/>
      <c r="AE15" s="6">
        <v>992733</v>
      </c>
      <c r="AF15" s="4"/>
      <c r="AG15" s="6">
        <v>967593940151</v>
      </c>
      <c r="AH15" s="4"/>
      <c r="AI15" s="6">
        <v>1049842008765</v>
      </c>
      <c r="AJ15" s="4"/>
      <c r="AK15" s="11">
        <v>4.1258381776511782E-2</v>
      </c>
    </row>
    <row r="16" spans="1:37" ht="21.75">
      <c r="A16" s="3" t="s">
        <v>79</v>
      </c>
      <c r="B16" s="3"/>
      <c r="C16" s="4" t="s">
        <v>62</v>
      </c>
      <c r="D16" s="4"/>
      <c r="E16" s="4" t="s">
        <v>62</v>
      </c>
      <c r="F16" s="4"/>
      <c r="G16" s="4" t="s">
        <v>80</v>
      </c>
      <c r="H16" s="4"/>
      <c r="I16" s="4" t="s">
        <v>81</v>
      </c>
      <c r="J16" s="4"/>
      <c r="K16" s="6">
        <v>0</v>
      </c>
      <c r="L16" s="4"/>
      <c r="M16" s="6">
        <v>0</v>
      </c>
      <c r="N16" s="4"/>
      <c r="O16" s="6">
        <v>1245333</v>
      </c>
      <c r="P16" s="4"/>
      <c r="Q16" s="6">
        <v>1111932547676</v>
      </c>
      <c r="R16" s="4"/>
      <c r="S16" s="6">
        <v>1199244113966</v>
      </c>
      <c r="T16" s="4"/>
      <c r="U16" s="6">
        <v>42932</v>
      </c>
      <c r="V16" s="4"/>
      <c r="W16" s="6">
        <v>42639965643</v>
      </c>
      <c r="X16" s="4"/>
      <c r="Y16" s="6">
        <v>1288265</v>
      </c>
      <c r="Z16" s="4"/>
      <c r="AA16" s="6">
        <v>1288265000000</v>
      </c>
      <c r="AB16" s="4"/>
      <c r="AC16" s="6">
        <v>0</v>
      </c>
      <c r="AD16" s="4"/>
      <c r="AE16" s="6">
        <v>0</v>
      </c>
      <c r="AF16" s="4"/>
      <c r="AG16" s="6">
        <v>0</v>
      </c>
      <c r="AH16" s="4"/>
      <c r="AI16" s="6">
        <v>0</v>
      </c>
      <c r="AJ16" s="4"/>
      <c r="AK16" s="11">
        <v>0</v>
      </c>
    </row>
    <row r="17" spans="1:37" ht="21.75">
      <c r="A17" s="3" t="s">
        <v>82</v>
      </c>
      <c r="B17" s="3"/>
      <c r="C17" s="4" t="s">
        <v>62</v>
      </c>
      <c r="D17" s="4"/>
      <c r="E17" s="4" t="s">
        <v>62</v>
      </c>
      <c r="F17" s="4"/>
      <c r="G17" s="4" t="s">
        <v>83</v>
      </c>
      <c r="H17" s="4"/>
      <c r="I17" s="4" t="s">
        <v>81</v>
      </c>
      <c r="J17" s="4"/>
      <c r="K17" s="6">
        <v>0</v>
      </c>
      <c r="L17" s="4"/>
      <c r="M17" s="6">
        <v>0</v>
      </c>
      <c r="N17" s="4"/>
      <c r="O17" s="6">
        <v>265252</v>
      </c>
      <c r="P17" s="4"/>
      <c r="Q17" s="6">
        <v>243647486802</v>
      </c>
      <c r="R17" s="4"/>
      <c r="S17" s="6">
        <v>262962162838</v>
      </c>
      <c r="T17" s="4"/>
      <c r="U17" s="6">
        <v>106570</v>
      </c>
      <c r="V17" s="4"/>
      <c r="W17" s="6">
        <v>105938857754</v>
      </c>
      <c r="X17" s="4"/>
      <c r="Y17" s="6">
        <v>371822</v>
      </c>
      <c r="Z17" s="4"/>
      <c r="AA17" s="6">
        <v>371822000000</v>
      </c>
      <c r="AB17" s="4"/>
      <c r="AC17" s="6">
        <v>0</v>
      </c>
      <c r="AD17" s="4"/>
      <c r="AE17" s="6">
        <v>0</v>
      </c>
      <c r="AF17" s="4"/>
      <c r="AG17" s="6">
        <v>0</v>
      </c>
      <c r="AH17" s="4"/>
      <c r="AI17" s="6">
        <v>0</v>
      </c>
      <c r="AJ17" s="4"/>
      <c r="AK17" s="11">
        <v>0</v>
      </c>
    </row>
    <row r="18" spans="1:37" ht="21.75">
      <c r="A18" s="3" t="s">
        <v>84</v>
      </c>
      <c r="B18" s="3"/>
      <c r="C18" s="4" t="s">
        <v>62</v>
      </c>
      <c r="D18" s="4"/>
      <c r="E18" s="4" t="s">
        <v>62</v>
      </c>
      <c r="F18" s="4"/>
      <c r="G18" s="4" t="s">
        <v>85</v>
      </c>
      <c r="H18" s="4"/>
      <c r="I18" s="4" t="s">
        <v>86</v>
      </c>
      <c r="J18" s="4"/>
      <c r="K18" s="6">
        <v>0</v>
      </c>
      <c r="L18" s="4"/>
      <c r="M18" s="6">
        <v>0</v>
      </c>
      <c r="N18" s="4"/>
      <c r="O18" s="6">
        <v>622477</v>
      </c>
      <c r="P18" s="4"/>
      <c r="Q18" s="6">
        <v>546694467428</v>
      </c>
      <c r="R18" s="4"/>
      <c r="S18" s="6">
        <v>577401076168</v>
      </c>
      <c r="T18" s="4"/>
      <c r="U18" s="6">
        <v>65963</v>
      </c>
      <c r="V18" s="4"/>
      <c r="W18" s="6">
        <v>62011617645</v>
      </c>
      <c r="X18" s="4"/>
      <c r="Y18" s="6">
        <v>0</v>
      </c>
      <c r="Z18" s="4"/>
      <c r="AA18" s="6">
        <v>0</v>
      </c>
      <c r="AB18" s="4"/>
      <c r="AC18" s="6">
        <v>688440</v>
      </c>
      <c r="AD18" s="4"/>
      <c r="AE18" s="6">
        <v>930668</v>
      </c>
      <c r="AF18" s="4"/>
      <c r="AG18" s="6">
        <v>608706085067</v>
      </c>
      <c r="AH18" s="4"/>
      <c r="AI18" s="6">
        <v>640609768012</v>
      </c>
      <c r="AJ18" s="4"/>
      <c r="AK18" s="11">
        <v>2.5175714210077905E-2</v>
      </c>
    </row>
    <row r="19" spans="1:37" ht="21.75">
      <c r="A19" s="3" t="s">
        <v>87</v>
      </c>
      <c r="B19" s="3"/>
      <c r="C19" s="4" t="s">
        <v>62</v>
      </c>
      <c r="D19" s="4"/>
      <c r="E19" s="4" t="s">
        <v>62</v>
      </c>
      <c r="F19" s="4"/>
      <c r="G19" s="4" t="s">
        <v>88</v>
      </c>
      <c r="H19" s="4"/>
      <c r="I19" s="4" t="s">
        <v>89</v>
      </c>
      <c r="J19" s="4"/>
      <c r="K19" s="6">
        <v>0</v>
      </c>
      <c r="L19" s="4"/>
      <c r="M19" s="6">
        <v>0</v>
      </c>
      <c r="N19" s="4"/>
      <c r="O19" s="6">
        <v>327728</v>
      </c>
      <c r="P19" s="4"/>
      <c r="Q19" s="6">
        <v>293036683993</v>
      </c>
      <c r="R19" s="4"/>
      <c r="S19" s="6">
        <v>324379786474</v>
      </c>
      <c r="T19" s="4"/>
      <c r="U19" s="6">
        <v>0</v>
      </c>
      <c r="V19" s="4"/>
      <c r="W19" s="6">
        <v>0</v>
      </c>
      <c r="X19" s="4"/>
      <c r="Y19" s="6">
        <v>327728</v>
      </c>
      <c r="Z19" s="4"/>
      <c r="AA19" s="6">
        <v>327728000000</v>
      </c>
      <c r="AB19" s="4"/>
      <c r="AC19" s="6">
        <v>0</v>
      </c>
      <c r="AD19" s="4"/>
      <c r="AE19" s="6">
        <v>0</v>
      </c>
      <c r="AF19" s="4"/>
      <c r="AG19" s="6">
        <v>0</v>
      </c>
      <c r="AH19" s="4"/>
      <c r="AI19" s="6">
        <v>0</v>
      </c>
      <c r="AJ19" s="4"/>
      <c r="AK19" s="11">
        <v>0</v>
      </c>
    </row>
    <row r="20" spans="1:37" ht="21.75">
      <c r="A20" s="3" t="s">
        <v>90</v>
      </c>
      <c r="B20" s="3"/>
      <c r="C20" s="4" t="s">
        <v>62</v>
      </c>
      <c r="D20" s="4"/>
      <c r="E20" s="4" t="s">
        <v>62</v>
      </c>
      <c r="F20" s="4"/>
      <c r="G20" s="4" t="s">
        <v>91</v>
      </c>
      <c r="H20" s="4"/>
      <c r="I20" s="4" t="s">
        <v>92</v>
      </c>
      <c r="J20" s="4"/>
      <c r="K20" s="6">
        <v>0</v>
      </c>
      <c r="L20" s="4"/>
      <c r="M20" s="6">
        <v>0</v>
      </c>
      <c r="N20" s="4"/>
      <c r="O20" s="6">
        <v>3119</v>
      </c>
      <c r="P20" s="4"/>
      <c r="Q20" s="6">
        <v>2296474619</v>
      </c>
      <c r="R20" s="4"/>
      <c r="S20" s="6">
        <v>2337671194</v>
      </c>
      <c r="T20" s="4"/>
      <c r="U20" s="6">
        <v>31206</v>
      </c>
      <c r="V20" s="4"/>
      <c r="W20" s="6">
        <v>23590615129</v>
      </c>
      <c r="X20" s="4"/>
      <c r="Y20" s="6">
        <v>0</v>
      </c>
      <c r="Z20" s="4"/>
      <c r="AA20" s="6">
        <v>0</v>
      </c>
      <c r="AB20" s="4"/>
      <c r="AC20" s="6">
        <v>34325</v>
      </c>
      <c r="AD20" s="4"/>
      <c r="AE20" s="6">
        <v>766871</v>
      </c>
      <c r="AF20" s="4"/>
      <c r="AG20" s="6">
        <v>25887089747</v>
      </c>
      <c r="AH20" s="4"/>
      <c r="AI20" s="6">
        <v>26318767033</v>
      </c>
      <c r="AJ20" s="4"/>
      <c r="AK20" s="11">
        <v>1.0343172868572559E-3</v>
      </c>
    </row>
    <row r="21" spans="1:37" ht="21.75">
      <c r="A21" s="3" t="s">
        <v>93</v>
      </c>
      <c r="B21" s="3"/>
      <c r="C21" s="4" t="s">
        <v>62</v>
      </c>
      <c r="D21" s="4"/>
      <c r="E21" s="4" t="s">
        <v>62</v>
      </c>
      <c r="F21" s="4"/>
      <c r="G21" s="4" t="s">
        <v>94</v>
      </c>
      <c r="H21" s="4"/>
      <c r="I21" s="4" t="s">
        <v>95</v>
      </c>
      <c r="J21" s="4"/>
      <c r="K21" s="6">
        <v>0</v>
      </c>
      <c r="L21" s="4"/>
      <c r="M21" s="6">
        <v>0</v>
      </c>
      <c r="N21" s="4"/>
      <c r="O21" s="6">
        <v>111741</v>
      </c>
      <c r="P21" s="4"/>
      <c r="Q21" s="6">
        <v>91921018805</v>
      </c>
      <c r="R21" s="4"/>
      <c r="S21" s="6">
        <v>98510343941</v>
      </c>
      <c r="T21" s="4"/>
      <c r="U21" s="6">
        <v>0</v>
      </c>
      <c r="V21" s="4"/>
      <c r="W21" s="6">
        <v>0</v>
      </c>
      <c r="X21" s="4"/>
      <c r="Y21" s="6">
        <v>0</v>
      </c>
      <c r="Z21" s="4"/>
      <c r="AA21" s="6">
        <v>0</v>
      </c>
      <c r="AB21" s="4"/>
      <c r="AC21" s="6">
        <v>111741</v>
      </c>
      <c r="AD21" s="4"/>
      <c r="AE21" s="6">
        <v>902861</v>
      </c>
      <c r="AF21" s="4"/>
      <c r="AG21" s="6">
        <v>91921018805</v>
      </c>
      <c r="AH21" s="4"/>
      <c r="AI21" s="6">
        <v>100870953579</v>
      </c>
      <c r="AJ21" s="4"/>
      <c r="AK21" s="11">
        <v>3.9641891619663361E-3</v>
      </c>
    </row>
    <row r="22" spans="1:37" ht="21.75">
      <c r="A22" s="3" t="s">
        <v>96</v>
      </c>
      <c r="B22" s="3"/>
      <c r="C22" s="4" t="s">
        <v>62</v>
      </c>
      <c r="D22" s="4"/>
      <c r="E22" s="4" t="s">
        <v>62</v>
      </c>
      <c r="F22" s="4"/>
      <c r="G22" s="4" t="s">
        <v>97</v>
      </c>
      <c r="H22" s="4"/>
      <c r="I22" s="4" t="s">
        <v>98</v>
      </c>
      <c r="J22" s="4"/>
      <c r="K22" s="6">
        <v>0</v>
      </c>
      <c r="L22" s="4"/>
      <c r="M22" s="6">
        <v>0</v>
      </c>
      <c r="N22" s="4"/>
      <c r="O22" s="6">
        <v>102672</v>
      </c>
      <c r="P22" s="4"/>
      <c r="Q22" s="6">
        <v>82377892881</v>
      </c>
      <c r="R22" s="4"/>
      <c r="S22" s="6">
        <v>90028566032</v>
      </c>
      <c r="T22" s="4"/>
      <c r="U22" s="6">
        <v>0</v>
      </c>
      <c r="V22" s="4"/>
      <c r="W22" s="6">
        <v>0</v>
      </c>
      <c r="X22" s="4"/>
      <c r="Y22" s="6">
        <v>0</v>
      </c>
      <c r="Z22" s="4"/>
      <c r="AA22" s="6">
        <v>0</v>
      </c>
      <c r="AB22" s="4"/>
      <c r="AC22" s="6">
        <v>102672</v>
      </c>
      <c r="AD22" s="4"/>
      <c r="AE22" s="6">
        <v>891419</v>
      </c>
      <c r="AF22" s="4"/>
      <c r="AG22" s="6">
        <v>82377892881</v>
      </c>
      <c r="AH22" s="4"/>
      <c r="AI22" s="6">
        <v>91509585383</v>
      </c>
      <c r="AJ22" s="4"/>
      <c r="AK22" s="11">
        <v>3.5962910403857205E-3</v>
      </c>
    </row>
    <row r="23" spans="1:37" ht="21.75">
      <c r="A23" s="3" t="s">
        <v>99</v>
      </c>
      <c r="B23" s="3"/>
      <c r="C23" s="4" t="s">
        <v>62</v>
      </c>
      <c r="D23" s="4"/>
      <c r="E23" s="4" t="s">
        <v>62</v>
      </c>
      <c r="F23" s="4"/>
      <c r="G23" s="4" t="s">
        <v>100</v>
      </c>
      <c r="H23" s="4"/>
      <c r="I23" s="4" t="s">
        <v>101</v>
      </c>
      <c r="J23" s="4"/>
      <c r="K23" s="6">
        <v>0</v>
      </c>
      <c r="L23" s="4"/>
      <c r="M23" s="6">
        <v>0</v>
      </c>
      <c r="N23" s="4"/>
      <c r="O23" s="6">
        <v>45283</v>
      </c>
      <c r="P23" s="4"/>
      <c r="Q23" s="6">
        <v>39692648842</v>
      </c>
      <c r="R23" s="4"/>
      <c r="S23" s="6">
        <v>40693010496</v>
      </c>
      <c r="T23" s="4"/>
      <c r="U23" s="6">
        <v>4391</v>
      </c>
      <c r="V23" s="4"/>
      <c r="W23" s="6">
        <v>3939337500</v>
      </c>
      <c r="X23" s="4"/>
      <c r="Y23" s="6">
        <v>0</v>
      </c>
      <c r="Z23" s="4"/>
      <c r="AA23" s="6">
        <v>0</v>
      </c>
      <c r="AB23" s="4"/>
      <c r="AC23" s="6">
        <v>49674</v>
      </c>
      <c r="AD23" s="4"/>
      <c r="AE23" s="6">
        <v>915539</v>
      </c>
      <c r="AF23" s="4"/>
      <c r="AG23" s="6">
        <v>43631986342</v>
      </c>
      <c r="AH23" s="4"/>
      <c r="AI23" s="6">
        <v>45471435120</v>
      </c>
      <c r="AJ23" s="4"/>
      <c r="AK23" s="11">
        <v>1.7870096780693726E-3</v>
      </c>
    </row>
    <row r="24" spans="1:37" ht="21.75">
      <c r="A24" s="3" t="s">
        <v>102</v>
      </c>
      <c r="B24" s="3"/>
      <c r="C24" s="4" t="s">
        <v>62</v>
      </c>
      <c r="D24" s="4"/>
      <c r="E24" s="4" t="s">
        <v>62</v>
      </c>
      <c r="F24" s="4"/>
      <c r="G24" s="4" t="s">
        <v>103</v>
      </c>
      <c r="H24" s="4"/>
      <c r="I24" s="4" t="s">
        <v>104</v>
      </c>
      <c r="J24" s="4"/>
      <c r="K24" s="6">
        <v>0</v>
      </c>
      <c r="L24" s="4"/>
      <c r="M24" s="6">
        <v>0</v>
      </c>
      <c r="N24" s="4"/>
      <c r="O24" s="6">
        <v>1347896</v>
      </c>
      <c r="P24" s="4"/>
      <c r="Q24" s="6">
        <v>1084654523064</v>
      </c>
      <c r="R24" s="4"/>
      <c r="S24" s="6">
        <v>1044996558823</v>
      </c>
      <c r="T24" s="4"/>
      <c r="U24" s="6">
        <v>528636</v>
      </c>
      <c r="V24" s="4"/>
      <c r="W24" s="6">
        <v>456398547750</v>
      </c>
      <c r="X24" s="4"/>
      <c r="Y24" s="6">
        <v>0</v>
      </c>
      <c r="Z24" s="4"/>
      <c r="AA24" s="6">
        <v>0</v>
      </c>
      <c r="AB24" s="4"/>
      <c r="AC24" s="6">
        <v>1876532</v>
      </c>
      <c r="AD24" s="4"/>
      <c r="AE24" s="6">
        <v>803400</v>
      </c>
      <c r="AF24" s="4"/>
      <c r="AG24" s="6">
        <v>1541053070786</v>
      </c>
      <c r="AH24" s="4"/>
      <c r="AI24" s="6">
        <v>1507372129899</v>
      </c>
      <c r="AJ24" s="4"/>
      <c r="AK24" s="11">
        <v>5.9239137218186758E-2</v>
      </c>
    </row>
    <row r="25" spans="1:37" ht="21.75">
      <c r="A25" s="3" t="s">
        <v>105</v>
      </c>
      <c r="B25" s="3"/>
      <c r="C25" s="4" t="s">
        <v>62</v>
      </c>
      <c r="D25" s="4"/>
      <c r="E25" s="4" t="s">
        <v>62</v>
      </c>
      <c r="F25" s="4"/>
      <c r="G25" s="4" t="s">
        <v>106</v>
      </c>
      <c r="H25" s="4"/>
      <c r="I25" s="4" t="s">
        <v>107</v>
      </c>
      <c r="J25" s="4"/>
      <c r="K25" s="6">
        <v>0</v>
      </c>
      <c r="L25" s="4"/>
      <c r="M25" s="6">
        <v>0</v>
      </c>
      <c r="N25" s="4"/>
      <c r="O25" s="6">
        <v>9995</v>
      </c>
      <c r="P25" s="4"/>
      <c r="Q25" s="6">
        <v>8798962624</v>
      </c>
      <c r="R25" s="4"/>
      <c r="S25" s="6">
        <v>8895030626</v>
      </c>
      <c r="T25" s="4"/>
      <c r="U25" s="6">
        <v>0</v>
      </c>
      <c r="V25" s="4"/>
      <c r="W25" s="6">
        <v>0</v>
      </c>
      <c r="X25" s="4"/>
      <c r="Y25" s="6">
        <v>0</v>
      </c>
      <c r="Z25" s="4"/>
      <c r="AA25" s="6">
        <v>0</v>
      </c>
      <c r="AB25" s="4"/>
      <c r="AC25" s="6">
        <v>9995</v>
      </c>
      <c r="AD25" s="4"/>
      <c r="AE25" s="6">
        <v>906104</v>
      </c>
      <c r="AF25" s="4"/>
      <c r="AG25" s="6">
        <v>8798962624</v>
      </c>
      <c r="AH25" s="4"/>
      <c r="AI25" s="6">
        <v>9055105721</v>
      </c>
      <c r="AJ25" s="4"/>
      <c r="AK25" s="11">
        <v>3.5586212567658988E-4</v>
      </c>
    </row>
    <row r="26" spans="1:37" ht="21.75">
      <c r="A26" s="3" t="s">
        <v>108</v>
      </c>
      <c r="B26" s="3"/>
      <c r="C26" s="4" t="s">
        <v>62</v>
      </c>
      <c r="D26" s="4"/>
      <c r="E26" s="4" t="s">
        <v>62</v>
      </c>
      <c r="F26" s="4"/>
      <c r="G26" s="4" t="s">
        <v>109</v>
      </c>
      <c r="H26" s="4"/>
      <c r="I26" s="4" t="s">
        <v>110</v>
      </c>
      <c r="J26" s="4"/>
      <c r="K26" s="6">
        <v>0</v>
      </c>
      <c r="L26" s="4"/>
      <c r="M26" s="6">
        <v>0</v>
      </c>
      <c r="N26" s="4"/>
      <c r="O26" s="6">
        <v>217176</v>
      </c>
      <c r="P26" s="4"/>
      <c r="Q26" s="6">
        <v>172257808807</v>
      </c>
      <c r="R26" s="4"/>
      <c r="S26" s="6">
        <v>178656464067</v>
      </c>
      <c r="T26" s="4"/>
      <c r="U26" s="6">
        <v>706586</v>
      </c>
      <c r="V26" s="4"/>
      <c r="W26" s="6">
        <v>585109471438</v>
      </c>
      <c r="X26" s="4"/>
      <c r="Y26" s="6">
        <v>0</v>
      </c>
      <c r="Z26" s="4"/>
      <c r="AA26" s="6">
        <v>0</v>
      </c>
      <c r="AB26" s="4"/>
      <c r="AC26" s="6">
        <v>923762</v>
      </c>
      <c r="AD26" s="4"/>
      <c r="AE26" s="6">
        <v>812946</v>
      </c>
      <c r="AF26" s="4"/>
      <c r="AG26" s="6">
        <v>757367280237</v>
      </c>
      <c r="AH26" s="4"/>
      <c r="AI26" s="6">
        <v>750852222715</v>
      </c>
      <c r="AJ26" s="4"/>
      <c r="AK26" s="11">
        <v>2.9508199713746023E-2</v>
      </c>
    </row>
    <row r="27" spans="1:37" ht="21.75">
      <c r="A27" s="3" t="s">
        <v>111</v>
      </c>
      <c r="B27" s="3"/>
      <c r="C27" s="4" t="s">
        <v>62</v>
      </c>
      <c r="D27" s="4"/>
      <c r="E27" s="4" t="s">
        <v>62</v>
      </c>
      <c r="F27" s="4"/>
      <c r="G27" s="4" t="s">
        <v>112</v>
      </c>
      <c r="H27" s="4"/>
      <c r="I27" s="4" t="s">
        <v>113</v>
      </c>
      <c r="J27" s="4"/>
      <c r="K27" s="6">
        <v>0</v>
      </c>
      <c r="L27" s="4"/>
      <c r="M27" s="6">
        <v>0</v>
      </c>
      <c r="N27" s="4"/>
      <c r="O27" s="6">
        <v>619710</v>
      </c>
      <c r="P27" s="4"/>
      <c r="Q27" s="6">
        <v>513001979268</v>
      </c>
      <c r="R27" s="4"/>
      <c r="S27" s="6">
        <v>559395524482</v>
      </c>
      <c r="T27" s="4"/>
      <c r="U27" s="6">
        <v>15455</v>
      </c>
      <c r="V27" s="4"/>
      <c r="W27" s="6">
        <v>14021403478</v>
      </c>
      <c r="X27" s="4"/>
      <c r="Y27" s="6">
        <v>0</v>
      </c>
      <c r="Z27" s="4"/>
      <c r="AA27" s="6">
        <v>0</v>
      </c>
      <c r="AB27" s="4"/>
      <c r="AC27" s="6">
        <v>635165</v>
      </c>
      <c r="AD27" s="4"/>
      <c r="AE27" s="6">
        <v>918505</v>
      </c>
      <c r="AF27" s="4"/>
      <c r="AG27" s="6">
        <v>527023382742</v>
      </c>
      <c r="AH27" s="4"/>
      <c r="AI27" s="6">
        <v>583311800979</v>
      </c>
      <c r="AJ27" s="4"/>
      <c r="AK27" s="11">
        <v>2.292392643712866E-2</v>
      </c>
    </row>
    <row r="28" spans="1:37" ht="21.75">
      <c r="A28" s="3" t="s">
        <v>114</v>
      </c>
      <c r="B28" s="3"/>
      <c r="C28" s="4" t="s">
        <v>62</v>
      </c>
      <c r="D28" s="4"/>
      <c r="E28" s="4" t="s">
        <v>62</v>
      </c>
      <c r="F28" s="4"/>
      <c r="G28" s="4" t="s">
        <v>115</v>
      </c>
      <c r="H28" s="4"/>
      <c r="I28" s="4" t="s">
        <v>116</v>
      </c>
      <c r="J28" s="4"/>
      <c r="K28" s="6">
        <v>0</v>
      </c>
      <c r="L28" s="4"/>
      <c r="M28" s="6">
        <v>0</v>
      </c>
      <c r="N28" s="4"/>
      <c r="O28" s="6">
        <v>225302</v>
      </c>
      <c r="P28" s="4"/>
      <c r="Q28" s="6">
        <v>185767855646</v>
      </c>
      <c r="R28" s="4"/>
      <c r="S28" s="6">
        <v>201486083279</v>
      </c>
      <c r="T28" s="4"/>
      <c r="U28" s="6">
        <v>0</v>
      </c>
      <c r="V28" s="4"/>
      <c r="W28" s="6">
        <v>0</v>
      </c>
      <c r="X28" s="4"/>
      <c r="Y28" s="6">
        <v>0</v>
      </c>
      <c r="Z28" s="4"/>
      <c r="AA28" s="6">
        <v>0</v>
      </c>
      <c r="AB28" s="4"/>
      <c r="AC28" s="6">
        <v>225302</v>
      </c>
      <c r="AD28" s="4"/>
      <c r="AE28" s="6">
        <v>909667</v>
      </c>
      <c r="AF28" s="4"/>
      <c r="AG28" s="6">
        <v>185767855646</v>
      </c>
      <c r="AH28" s="4"/>
      <c r="AI28" s="6">
        <v>204918027215</v>
      </c>
      <c r="AJ28" s="4"/>
      <c r="AK28" s="11">
        <v>8.0531986043040921E-3</v>
      </c>
    </row>
    <row r="29" spans="1:37" ht="21.75">
      <c r="A29" s="3" t="s">
        <v>117</v>
      </c>
      <c r="B29" s="3"/>
      <c r="C29" s="4" t="s">
        <v>62</v>
      </c>
      <c r="D29" s="4"/>
      <c r="E29" s="4" t="s">
        <v>62</v>
      </c>
      <c r="F29" s="4"/>
      <c r="G29" s="4" t="s">
        <v>118</v>
      </c>
      <c r="H29" s="4"/>
      <c r="I29" s="4" t="s">
        <v>119</v>
      </c>
      <c r="J29" s="4"/>
      <c r="K29" s="6">
        <v>18</v>
      </c>
      <c r="L29" s="4"/>
      <c r="M29" s="6">
        <v>18</v>
      </c>
      <c r="N29" s="4"/>
      <c r="O29" s="6">
        <v>3000</v>
      </c>
      <c r="P29" s="4"/>
      <c r="Q29" s="6">
        <v>2643409665</v>
      </c>
      <c r="R29" s="4"/>
      <c r="S29" s="6">
        <v>2698849613</v>
      </c>
      <c r="T29" s="4"/>
      <c r="U29" s="6">
        <v>0</v>
      </c>
      <c r="V29" s="4"/>
      <c r="W29" s="6">
        <v>0</v>
      </c>
      <c r="X29" s="4"/>
      <c r="Y29" s="6">
        <v>0</v>
      </c>
      <c r="Z29" s="4"/>
      <c r="AA29" s="6">
        <v>0</v>
      </c>
      <c r="AB29" s="4"/>
      <c r="AC29" s="6">
        <v>3000</v>
      </c>
      <c r="AD29" s="4"/>
      <c r="AE29" s="6">
        <v>918598</v>
      </c>
      <c r="AF29" s="4"/>
      <c r="AG29" s="6">
        <v>2643409665</v>
      </c>
      <c r="AH29" s="4"/>
      <c r="AI29" s="6">
        <v>2755366851</v>
      </c>
      <c r="AJ29" s="4"/>
      <c r="AK29" s="11">
        <v>1.0828484336098804E-4</v>
      </c>
    </row>
    <row r="30" spans="1:37" ht="21.75">
      <c r="A30" s="3" t="s">
        <v>120</v>
      </c>
      <c r="B30" s="3"/>
      <c r="C30" s="4" t="s">
        <v>62</v>
      </c>
      <c r="D30" s="4"/>
      <c r="E30" s="4" t="s">
        <v>62</v>
      </c>
      <c r="F30" s="4"/>
      <c r="G30" s="4" t="s">
        <v>121</v>
      </c>
      <c r="H30" s="4"/>
      <c r="I30" s="4" t="s">
        <v>122</v>
      </c>
      <c r="J30" s="4"/>
      <c r="K30" s="6">
        <v>21</v>
      </c>
      <c r="L30" s="4"/>
      <c r="M30" s="6">
        <v>21</v>
      </c>
      <c r="N30" s="4"/>
      <c r="O30" s="6">
        <v>2089</v>
      </c>
      <c r="P30" s="4"/>
      <c r="Q30" s="6">
        <v>2089330221</v>
      </c>
      <c r="R30" s="4"/>
      <c r="S30" s="6">
        <v>2088676205</v>
      </c>
      <c r="T30" s="4"/>
      <c r="U30" s="6">
        <v>0</v>
      </c>
      <c r="V30" s="4"/>
      <c r="W30" s="6">
        <v>0</v>
      </c>
      <c r="X30" s="4"/>
      <c r="Y30" s="6">
        <v>0</v>
      </c>
      <c r="Z30" s="4"/>
      <c r="AA30" s="6">
        <v>0</v>
      </c>
      <c r="AB30" s="4"/>
      <c r="AC30" s="6">
        <v>2089</v>
      </c>
      <c r="AD30" s="4"/>
      <c r="AE30" s="6">
        <v>1000000</v>
      </c>
      <c r="AF30" s="4"/>
      <c r="AG30" s="6">
        <v>2089330221</v>
      </c>
      <c r="AH30" s="4"/>
      <c r="AI30" s="6">
        <v>2088676205</v>
      </c>
      <c r="AJ30" s="4"/>
      <c r="AK30" s="11">
        <v>8.2084160810805937E-5</v>
      </c>
    </row>
    <row r="31" spans="1:37" ht="21.75">
      <c r="A31" s="3" t="s">
        <v>123</v>
      </c>
      <c r="B31" s="3"/>
      <c r="C31" s="4" t="s">
        <v>62</v>
      </c>
      <c r="D31" s="4"/>
      <c r="E31" s="4" t="s">
        <v>62</v>
      </c>
      <c r="F31" s="4"/>
      <c r="G31" s="4" t="s">
        <v>124</v>
      </c>
      <c r="H31" s="4"/>
      <c r="I31" s="4" t="s">
        <v>125</v>
      </c>
      <c r="J31" s="4"/>
      <c r="K31" s="6">
        <v>18</v>
      </c>
      <c r="L31" s="4"/>
      <c r="M31" s="6">
        <v>18</v>
      </c>
      <c r="N31" s="4"/>
      <c r="O31" s="6">
        <v>500</v>
      </c>
      <c r="P31" s="4"/>
      <c r="Q31" s="6">
        <v>447069285</v>
      </c>
      <c r="R31" s="4"/>
      <c r="S31" s="6">
        <v>471315434</v>
      </c>
      <c r="T31" s="4"/>
      <c r="U31" s="6">
        <v>0</v>
      </c>
      <c r="V31" s="4"/>
      <c r="W31" s="6">
        <v>0</v>
      </c>
      <c r="X31" s="4"/>
      <c r="Y31" s="6">
        <v>0</v>
      </c>
      <c r="Z31" s="4"/>
      <c r="AA31" s="6">
        <v>0</v>
      </c>
      <c r="AB31" s="4"/>
      <c r="AC31" s="6">
        <v>500</v>
      </c>
      <c r="AD31" s="4"/>
      <c r="AE31" s="6">
        <v>952146</v>
      </c>
      <c r="AF31" s="4"/>
      <c r="AG31" s="6">
        <v>447069285</v>
      </c>
      <c r="AH31" s="4"/>
      <c r="AI31" s="6">
        <v>475999208</v>
      </c>
      <c r="AJ31" s="4"/>
      <c r="AK31" s="11">
        <v>1.8706583357322378E-5</v>
      </c>
    </row>
    <row r="32" spans="1:37" ht="21.75">
      <c r="A32" s="3" t="s">
        <v>126</v>
      </c>
      <c r="B32" s="3"/>
      <c r="C32" s="4" t="s">
        <v>62</v>
      </c>
      <c r="D32" s="4"/>
      <c r="E32" s="4" t="s">
        <v>62</v>
      </c>
      <c r="F32" s="4"/>
      <c r="G32" s="4" t="s">
        <v>127</v>
      </c>
      <c r="H32" s="4"/>
      <c r="I32" s="4" t="s">
        <v>128</v>
      </c>
      <c r="J32" s="4"/>
      <c r="K32" s="6">
        <v>16</v>
      </c>
      <c r="L32" s="4"/>
      <c r="M32" s="6">
        <v>16</v>
      </c>
      <c r="N32" s="4"/>
      <c r="O32" s="6">
        <v>314193</v>
      </c>
      <c r="P32" s="4"/>
      <c r="Q32" s="6">
        <v>304825589410</v>
      </c>
      <c r="R32" s="4"/>
      <c r="S32" s="6">
        <v>305034429526</v>
      </c>
      <c r="T32" s="4"/>
      <c r="U32" s="6">
        <v>16000</v>
      </c>
      <c r="V32" s="4"/>
      <c r="W32" s="6">
        <v>15538424081</v>
      </c>
      <c r="X32" s="4"/>
      <c r="Y32" s="6">
        <v>0</v>
      </c>
      <c r="Z32" s="4"/>
      <c r="AA32" s="6">
        <v>0</v>
      </c>
      <c r="AB32" s="4"/>
      <c r="AC32" s="6">
        <v>330193</v>
      </c>
      <c r="AD32" s="4"/>
      <c r="AE32" s="6">
        <v>971001</v>
      </c>
      <c r="AF32" s="4"/>
      <c r="AG32" s="6">
        <v>320364013491</v>
      </c>
      <c r="AH32" s="4"/>
      <c r="AI32" s="6">
        <v>320568037444</v>
      </c>
      <c r="AJ32" s="4"/>
      <c r="AK32" s="11">
        <v>1.2598198932590298E-2</v>
      </c>
    </row>
    <row r="33" spans="1:37" ht="21.75">
      <c r="A33" s="3" t="s">
        <v>129</v>
      </c>
      <c r="B33" s="3"/>
      <c r="C33" s="4" t="s">
        <v>62</v>
      </c>
      <c r="D33" s="4"/>
      <c r="E33" s="4" t="s">
        <v>62</v>
      </c>
      <c r="F33" s="4"/>
      <c r="G33" s="4" t="s">
        <v>66</v>
      </c>
      <c r="H33" s="4"/>
      <c r="I33" s="4" t="s">
        <v>67</v>
      </c>
      <c r="J33" s="4"/>
      <c r="K33" s="6">
        <v>20</v>
      </c>
      <c r="L33" s="4"/>
      <c r="M33" s="6">
        <v>20</v>
      </c>
      <c r="N33" s="4"/>
      <c r="O33" s="6">
        <v>500000</v>
      </c>
      <c r="P33" s="4"/>
      <c r="Q33" s="6">
        <v>497532500000</v>
      </c>
      <c r="R33" s="4"/>
      <c r="S33" s="6">
        <v>497422887500</v>
      </c>
      <c r="T33" s="4"/>
      <c r="U33" s="6">
        <v>0</v>
      </c>
      <c r="V33" s="4"/>
      <c r="W33" s="6">
        <v>0</v>
      </c>
      <c r="X33" s="4"/>
      <c r="Y33" s="6">
        <v>0</v>
      </c>
      <c r="Z33" s="4"/>
      <c r="AA33" s="6">
        <v>0</v>
      </c>
      <c r="AB33" s="4"/>
      <c r="AC33" s="6">
        <v>500000</v>
      </c>
      <c r="AD33" s="4"/>
      <c r="AE33" s="6">
        <v>995000</v>
      </c>
      <c r="AF33" s="4"/>
      <c r="AG33" s="6">
        <v>497532500000</v>
      </c>
      <c r="AH33" s="4"/>
      <c r="AI33" s="6">
        <v>497422887500</v>
      </c>
      <c r="AJ33" s="4"/>
      <c r="AK33" s="11">
        <v>1.9548525611955938E-2</v>
      </c>
    </row>
    <row r="34" spans="1:37" ht="21.75">
      <c r="A34" s="3" t="s">
        <v>130</v>
      </c>
      <c r="B34" s="3"/>
      <c r="C34" s="4" t="s">
        <v>62</v>
      </c>
      <c r="D34" s="4"/>
      <c r="E34" s="4" t="s">
        <v>62</v>
      </c>
      <c r="F34" s="4"/>
      <c r="G34" s="4" t="s">
        <v>66</v>
      </c>
      <c r="H34" s="4"/>
      <c r="I34" s="4" t="s">
        <v>67</v>
      </c>
      <c r="J34" s="4"/>
      <c r="K34" s="6">
        <v>20</v>
      </c>
      <c r="L34" s="4"/>
      <c r="M34" s="6">
        <v>20</v>
      </c>
      <c r="N34" s="4"/>
      <c r="O34" s="6">
        <v>3000</v>
      </c>
      <c r="P34" s="4"/>
      <c r="Q34" s="6">
        <v>2805518787</v>
      </c>
      <c r="R34" s="4"/>
      <c r="S34" s="6">
        <v>2875618210</v>
      </c>
      <c r="T34" s="4"/>
      <c r="U34" s="6">
        <v>0</v>
      </c>
      <c r="V34" s="4"/>
      <c r="W34" s="6">
        <v>0</v>
      </c>
      <c r="X34" s="4"/>
      <c r="Y34" s="6">
        <v>0</v>
      </c>
      <c r="Z34" s="4"/>
      <c r="AA34" s="6">
        <v>0</v>
      </c>
      <c r="AB34" s="4"/>
      <c r="AC34" s="6">
        <v>3000</v>
      </c>
      <c r="AD34" s="4"/>
      <c r="AE34" s="6">
        <v>958688</v>
      </c>
      <c r="AF34" s="4"/>
      <c r="AG34" s="6">
        <v>2805518787</v>
      </c>
      <c r="AH34" s="4"/>
      <c r="AI34" s="6">
        <v>2875618210</v>
      </c>
      <c r="AJ34" s="4"/>
      <c r="AK34" s="11">
        <v>1.130106749026338E-4</v>
      </c>
    </row>
    <row r="35" spans="1:37" ht="21.75">
      <c r="A35" s="3" t="s">
        <v>131</v>
      </c>
      <c r="B35" s="3"/>
      <c r="C35" s="4" t="s">
        <v>62</v>
      </c>
      <c r="D35" s="4"/>
      <c r="E35" s="4" t="s">
        <v>62</v>
      </c>
      <c r="F35" s="4"/>
      <c r="G35" s="4" t="s">
        <v>66</v>
      </c>
      <c r="H35" s="4"/>
      <c r="I35" s="4" t="s">
        <v>67</v>
      </c>
      <c r="J35" s="4"/>
      <c r="K35" s="6">
        <v>20</v>
      </c>
      <c r="L35" s="4"/>
      <c r="M35" s="6">
        <v>20</v>
      </c>
      <c r="N35" s="4"/>
      <c r="O35" s="6">
        <v>2800000</v>
      </c>
      <c r="P35" s="4"/>
      <c r="Q35" s="6">
        <v>2783265000000</v>
      </c>
      <c r="R35" s="4"/>
      <c r="S35" s="6">
        <v>2721178152000</v>
      </c>
      <c r="T35" s="4"/>
      <c r="U35" s="6">
        <v>0</v>
      </c>
      <c r="V35" s="4"/>
      <c r="W35" s="6">
        <v>0</v>
      </c>
      <c r="X35" s="4"/>
      <c r="Y35" s="6">
        <v>0</v>
      </c>
      <c r="Z35" s="4"/>
      <c r="AA35" s="6">
        <v>0</v>
      </c>
      <c r="AB35" s="4"/>
      <c r="AC35" s="6">
        <v>2800000</v>
      </c>
      <c r="AD35" s="4"/>
      <c r="AE35" s="6">
        <v>928837</v>
      </c>
      <c r="AF35" s="4"/>
      <c r="AG35" s="6">
        <v>2783265000000</v>
      </c>
      <c r="AH35" s="4"/>
      <c r="AI35" s="6">
        <v>2600340484742</v>
      </c>
      <c r="AJ35" s="4"/>
      <c r="AK35" s="11">
        <v>0.10219236758739796</v>
      </c>
    </row>
    <row r="36" spans="1:37" ht="21.75">
      <c r="A36" s="3" t="s">
        <v>132</v>
      </c>
      <c r="B36" s="3"/>
      <c r="C36" s="4" t="s">
        <v>62</v>
      </c>
      <c r="D36" s="4"/>
      <c r="E36" s="4" t="s">
        <v>62</v>
      </c>
      <c r="F36" s="4"/>
      <c r="G36" s="4" t="s">
        <v>97</v>
      </c>
      <c r="H36" s="4"/>
      <c r="I36" s="4" t="s">
        <v>133</v>
      </c>
      <c r="J36" s="4"/>
      <c r="K36" s="6">
        <v>16</v>
      </c>
      <c r="L36" s="4"/>
      <c r="M36" s="6">
        <v>16</v>
      </c>
      <c r="N36" s="4"/>
      <c r="O36" s="6">
        <v>19</v>
      </c>
      <c r="P36" s="4"/>
      <c r="Q36" s="6">
        <v>18451854</v>
      </c>
      <c r="R36" s="4"/>
      <c r="S36" s="6">
        <v>18446140</v>
      </c>
      <c r="T36" s="4"/>
      <c r="U36" s="6">
        <v>0</v>
      </c>
      <c r="V36" s="4"/>
      <c r="W36" s="6">
        <v>0</v>
      </c>
      <c r="X36" s="4"/>
      <c r="Y36" s="6">
        <v>0</v>
      </c>
      <c r="Z36" s="4"/>
      <c r="AA36" s="6">
        <v>0</v>
      </c>
      <c r="AB36" s="4"/>
      <c r="AC36" s="6">
        <v>19</v>
      </c>
      <c r="AD36" s="4"/>
      <c r="AE36" s="6">
        <v>971000</v>
      </c>
      <c r="AF36" s="4"/>
      <c r="AG36" s="6">
        <v>18451854</v>
      </c>
      <c r="AH36" s="4"/>
      <c r="AI36" s="6">
        <v>18446140</v>
      </c>
      <c r="AJ36" s="4"/>
      <c r="AK36" s="11">
        <v>7.249261127569746E-7</v>
      </c>
    </row>
    <row r="37" spans="1:37" ht="21.75">
      <c r="A37" s="3" t="s">
        <v>134</v>
      </c>
      <c r="B37" s="3"/>
      <c r="C37" s="4" t="s">
        <v>62</v>
      </c>
      <c r="D37" s="4"/>
      <c r="E37" s="4" t="s">
        <v>62</v>
      </c>
      <c r="F37" s="4"/>
      <c r="G37" s="4" t="s">
        <v>135</v>
      </c>
      <c r="H37" s="4"/>
      <c r="I37" s="4" t="s">
        <v>136</v>
      </c>
      <c r="J37" s="4"/>
      <c r="K37" s="6">
        <v>18</v>
      </c>
      <c r="L37" s="4"/>
      <c r="M37" s="6">
        <v>18</v>
      </c>
      <c r="N37" s="4"/>
      <c r="O37" s="6">
        <v>1000000</v>
      </c>
      <c r="P37" s="4"/>
      <c r="Q37" s="6">
        <v>1000000000000</v>
      </c>
      <c r="R37" s="4"/>
      <c r="S37" s="6">
        <v>901000323300</v>
      </c>
      <c r="T37" s="4"/>
      <c r="U37" s="6">
        <v>0</v>
      </c>
      <c r="V37" s="4"/>
      <c r="W37" s="6">
        <v>0</v>
      </c>
      <c r="X37" s="4"/>
      <c r="Y37" s="6">
        <v>0</v>
      </c>
      <c r="Z37" s="4"/>
      <c r="AA37" s="6">
        <v>0</v>
      </c>
      <c r="AB37" s="4"/>
      <c r="AC37" s="6">
        <v>1000000</v>
      </c>
      <c r="AD37" s="4"/>
      <c r="AE37" s="6">
        <v>903120</v>
      </c>
      <c r="AF37" s="4"/>
      <c r="AG37" s="6">
        <v>1000000000000</v>
      </c>
      <c r="AH37" s="4"/>
      <c r="AI37" s="6">
        <v>902980016400</v>
      </c>
      <c r="AJ37" s="4"/>
      <c r="AK37" s="11">
        <v>3.5486762714913862E-2</v>
      </c>
    </row>
    <row r="38" spans="1:37" ht="21.75">
      <c r="A38" s="3" t="s">
        <v>137</v>
      </c>
      <c r="B38" s="3"/>
      <c r="C38" s="4" t="s">
        <v>62</v>
      </c>
      <c r="D38" s="4"/>
      <c r="E38" s="4" t="s">
        <v>62</v>
      </c>
      <c r="F38" s="4"/>
      <c r="G38" s="4" t="s">
        <v>135</v>
      </c>
      <c r="H38" s="4"/>
      <c r="I38" s="4" t="s">
        <v>136</v>
      </c>
      <c r="J38" s="4"/>
      <c r="K38" s="6">
        <v>18</v>
      </c>
      <c r="L38" s="4"/>
      <c r="M38" s="6">
        <v>18</v>
      </c>
      <c r="N38" s="4"/>
      <c r="O38" s="6">
        <v>1500000</v>
      </c>
      <c r="P38" s="4"/>
      <c r="Q38" s="6">
        <v>1500000000000</v>
      </c>
      <c r="R38" s="4"/>
      <c r="S38" s="6">
        <v>1372354752037</v>
      </c>
      <c r="T38" s="4"/>
      <c r="U38" s="6">
        <v>0</v>
      </c>
      <c r="V38" s="4"/>
      <c r="W38" s="6">
        <v>0</v>
      </c>
      <c r="X38" s="4"/>
      <c r="Y38" s="6">
        <v>0</v>
      </c>
      <c r="Z38" s="4"/>
      <c r="AA38" s="6">
        <v>0</v>
      </c>
      <c r="AB38" s="4"/>
      <c r="AC38" s="6">
        <v>1500000</v>
      </c>
      <c r="AD38" s="4"/>
      <c r="AE38" s="6">
        <v>916860</v>
      </c>
      <c r="AF38" s="4"/>
      <c r="AG38" s="6">
        <v>1500000000000</v>
      </c>
      <c r="AH38" s="4"/>
      <c r="AI38" s="6">
        <v>1375076830050</v>
      </c>
      <c r="AJ38" s="4"/>
      <c r="AK38" s="11">
        <v>5.403998349520981E-2</v>
      </c>
    </row>
    <row r="39" spans="1:37" ht="21.75">
      <c r="A39" s="3" t="s">
        <v>138</v>
      </c>
      <c r="B39" s="3"/>
      <c r="C39" s="4" t="s">
        <v>62</v>
      </c>
      <c r="D39" s="4"/>
      <c r="E39" s="4" t="s">
        <v>62</v>
      </c>
      <c r="F39" s="4"/>
      <c r="G39" s="4" t="s">
        <v>139</v>
      </c>
      <c r="H39" s="4"/>
      <c r="I39" s="4" t="s">
        <v>140</v>
      </c>
      <c r="J39" s="4"/>
      <c r="K39" s="6">
        <v>18</v>
      </c>
      <c r="L39" s="4"/>
      <c r="M39" s="6">
        <v>18</v>
      </c>
      <c r="N39" s="4"/>
      <c r="O39" s="6">
        <v>1000000</v>
      </c>
      <c r="P39" s="4"/>
      <c r="Q39" s="6">
        <v>1000000000000</v>
      </c>
      <c r="R39" s="4"/>
      <c r="S39" s="6">
        <v>900100462800</v>
      </c>
      <c r="T39" s="4"/>
      <c r="U39" s="6">
        <v>0</v>
      </c>
      <c r="V39" s="4"/>
      <c r="W39" s="6">
        <v>0</v>
      </c>
      <c r="X39" s="4"/>
      <c r="Y39" s="6">
        <v>0</v>
      </c>
      <c r="Z39" s="4"/>
      <c r="AA39" s="6">
        <v>0</v>
      </c>
      <c r="AB39" s="4"/>
      <c r="AC39" s="6">
        <v>1000000</v>
      </c>
      <c r="AD39" s="4"/>
      <c r="AE39" s="6">
        <v>902220</v>
      </c>
      <c r="AF39" s="4"/>
      <c r="AG39" s="6">
        <v>1000000000000</v>
      </c>
      <c r="AH39" s="4"/>
      <c r="AI39" s="6">
        <v>902080155900</v>
      </c>
      <c r="AJ39" s="4"/>
      <c r="AK39" s="11">
        <v>3.5451398547977658E-2</v>
      </c>
    </row>
    <row r="40" spans="1:37" ht="21.75">
      <c r="A40" s="3" t="s">
        <v>141</v>
      </c>
      <c r="B40" s="3"/>
      <c r="C40" s="4" t="s">
        <v>62</v>
      </c>
      <c r="D40" s="4"/>
      <c r="E40" s="4" t="s">
        <v>62</v>
      </c>
      <c r="F40" s="4"/>
      <c r="G40" s="4" t="s">
        <v>142</v>
      </c>
      <c r="H40" s="4"/>
      <c r="I40" s="4" t="s">
        <v>143</v>
      </c>
      <c r="J40" s="4"/>
      <c r="K40" s="6">
        <v>18</v>
      </c>
      <c r="L40" s="4"/>
      <c r="M40" s="6">
        <v>18</v>
      </c>
      <c r="N40" s="4"/>
      <c r="O40" s="6">
        <v>999000</v>
      </c>
      <c r="P40" s="4"/>
      <c r="Q40" s="6">
        <v>999000000000</v>
      </c>
      <c r="R40" s="4"/>
      <c r="S40" s="6">
        <v>910087774526</v>
      </c>
      <c r="T40" s="4"/>
      <c r="U40" s="6">
        <v>0</v>
      </c>
      <c r="V40" s="4"/>
      <c r="W40" s="6">
        <v>0</v>
      </c>
      <c r="X40" s="4"/>
      <c r="Y40" s="6">
        <v>0</v>
      </c>
      <c r="Z40" s="4"/>
      <c r="AA40" s="6">
        <v>0</v>
      </c>
      <c r="AB40" s="4"/>
      <c r="AC40" s="6">
        <v>999000</v>
      </c>
      <c r="AD40" s="4"/>
      <c r="AE40" s="6">
        <v>913120</v>
      </c>
      <c r="AF40" s="4"/>
      <c r="AG40" s="6">
        <v>999000000000</v>
      </c>
      <c r="AH40" s="4"/>
      <c r="AI40" s="6">
        <v>912065487933</v>
      </c>
      <c r="AJ40" s="4"/>
      <c r="AK40" s="11">
        <v>3.5843818205167209E-2</v>
      </c>
    </row>
    <row r="41" spans="1:37" ht="21.75">
      <c r="A41" s="3" t="s">
        <v>144</v>
      </c>
      <c r="B41" s="3"/>
      <c r="C41" s="4" t="s">
        <v>62</v>
      </c>
      <c r="D41" s="4"/>
      <c r="E41" s="4" t="s">
        <v>62</v>
      </c>
      <c r="F41" s="4"/>
      <c r="G41" s="4" t="s">
        <v>145</v>
      </c>
      <c r="H41" s="4"/>
      <c r="I41" s="4" t="s">
        <v>146</v>
      </c>
      <c r="J41" s="4"/>
      <c r="K41" s="6">
        <v>0</v>
      </c>
      <c r="L41" s="4"/>
      <c r="M41" s="6">
        <v>0</v>
      </c>
      <c r="N41" s="4"/>
      <c r="O41" s="6">
        <v>1130000</v>
      </c>
      <c r="P41" s="4"/>
      <c r="Q41" s="6">
        <v>1029223248911</v>
      </c>
      <c r="R41" s="4"/>
      <c r="S41" s="6">
        <v>1067411065636</v>
      </c>
      <c r="T41" s="4"/>
      <c r="U41" s="6">
        <v>0</v>
      </c>
      <c r="V41" s="4"/>
      <c r="W41" s="6">
        <v>0</v>
      </c>
      <c r="X41" s="4"/>
      <c r="Y41" s="6">
        <v>0</v>
      </c>
      <c r="Z41" s="4"/>
      <c r="AA41" s="6">
        <v>0</v>
      </c>
      <c r="AB41" s="4"/>
      <c r="AC41" s="6">
        <v>1130000</v>
      </c>
      <c r="AD41" s="4"/>
      <c r="AE41" s="6">
        <v>944758</v>
      </c>
      <c r="AF41" s="4"/>
      <c r="AG41" s="6">
        <v>1029223248911</v>
      </c>
      <c r="AH41" s="4"/>
      <c r="AI41" s="6">
        <v>1067411065636</v>
      </c>
      <c r="AJ41" s="4"/>
      <c r="AK41" s="11">
        <v>4.194883886413555E-2</v>
      </c>
    </row>
    <row r="42" spans="1:37" ht="21.75">
      <c r="A42" s="3" t="s">
        <v>147</v>
      </c>
      <c r="B42" s="3"/>
      <c r="C42" s="4" t="s">
        <v>62</v>
      </c>
      <c r="D42" s="4"/>
      <c r="E42" s="4" t="s">
        <v>62</v>
      </c>
      <c r="F42" s="4"/>
      <c r="G42" s="4" t="s">
        <v>148</v>
      </c>
      <c r="H42" s="4"/>
      <c r="I42" s="4" t="s">
        <v>149</v>
      </c>
      <c r="J42" s="4"/>
      <c r="K42" s="6">
        <v>0</v>
      </c>
      <c r="L42" s="4"/>
      <c r="M42" s="6">
        <v>0</v>
      </c>
      <c r="N42" s="4"/>
      <c r="O42" s="6">
        <v>818940</v>
      </c>
      <c r="P42" s="4"/>
      <c r="Q42" s="6">
        <v>614983339643</v>
      </c>
      <c r="R42" s="4"/>
      <c r="S42" s="6">
        <v>623124111249</v>
      </c>
      <c r="T42" s="4"/>
      <c r="U42" s="6">
        <v>0</v>
      </c>
      <c r="V42" s="4"/>
      <c r="W42" s="6">
        <v>0</v>
      </c>
      <c r="X42" s="4"/>
      <c r="Y42" s="6">
        <v>0</v>
      </c>
      <c r="Z42" s="4"/>
      <c r="AA42" s="6">
        <v>0</v>
      </c>
      <c r="AB42" s="4"/>
      <c r="AC42" s="6">
        <v>818940</v>
      </c>
      <c r="AD42" s="4"/>
      <c r="AE42" s="6">
        <v>774191</v>
      </c>
      <c r="AF42" s="4"/>
      <c r="AG42" s="6">
        <v>614983339643</v>
      </c>
      <c r="AH42" s="4"/>
      <c r="AI42" s="6">
        <v>633917705063</v>
      </c>
      <c r="AJ42" s="4"/>
      <c r="AK42" s="11">
        <v>2.4912718744362933E-2</v>
      </c>
    </row>
    <row r="43" spans="1:37" ht="21.75">
      <c r="A43" s="3" t="s">
        <v>150</v>
      </c>
      <c r="B43" s="3"/>
      <c r="C43" s="4" t="s">
        <v>62</v>
      </c>
      <c r="D43" s="4"/>
      <c r="E43" s="4" t="s">
        <v>62</v>
      </c>
      <c r="F43" s="4"/>
      <c r="G43" s="4" t="s">
        <v>151</v>
      </c>
      <c r="H43" s="4"/>
      <c r="I43" s="4" t="s">
        <v>152</v>
      </c>
      <c r="J43" s="4"/>
      <c r="K43" s="6">
        <v>0</v>
      </c>
      <c r="L43" s="4"/>
      <c r="M43" s="6">
        <v>0</v>
      </c>
      <c r="N43" s="4"/>
      <c r="O43" s="6">
        <v>699510</v>
      </c>
      <c r="P43" s="4"/>
      <c r="Q43" s="6">
        <v>499997856330</v>
      </c>
      <c r="R43" s="4"/>
      <c r="S43" s="6">
        <v>488085083194</v>
      </c>
      <c r="T43" s="4"/>
      <c r="U43" s="6">
        <v>0</v>
      </c>
      <c r="V43" s="4"/>
      <c r="W43" s="6">
        <v>0</v>
      </c>
      <c r="X43" s="4"/>
      <c r="Y43" s="6">
        <v>0</v>
      </c>
      <c r="Z43" s="4"/>
      <c r="AA43" s="6">
        <v>0</v>
      </c>
      <c r="AB43" s="4"/>
      <c r="AC43" s="6">
        <v>699510</v>
      </c>
      <c r="AD43" s="4"/>
      <c r="AE43" s="6">
        <v>709969</v>
      </c>
      <c r="AF43" s="4"/>
      <c r="AG43" s="6">
        <v>499997856330</v>
      </c>
      <c r="AH43" s="4"/>
      <c r="AI43" s="6">
        <v>496553437475</v>
      </c>
      <c r="AJ43" s="4"/>
      <c r="AK43" s="11">
        <v>1.9514356564834984E-2</v>
      </c>
    </row>
    <row r="44" spans="1:37" ht="21.75">
      <c r="A44" s="3" t="s">
        <v>153</v>
      </c>
      <c r="B44" s="3"/>
      <c r="C44" s="4" t="s">
        <v>62</v>
      </c>
      <c r="D44" s="4"/>
      <c r="E44" s="4" t="s">
        <v>62</v>
      </c>
      <c r="F44" s="4"/>
      <c r="G44" s="4" t="s">
        <v>66</v>
      </c>
      <c r="H44" s="4"/>
      <c r="I44" s="4" t="s">
        <v>67</v>
      </c>
      <c r="J44" s="4"/>
      <c r="K44" s="6">
        <v>20</v>
      </c>
      <c r="L44" s="4"/>
      <c r="M44" s="6">
        <v>20</v>
      </c>
      <c r="N44" s="4"/>
      <c r="O44" s="6">
        <v>0</v>
      </c>
      <c r="P44" s="4"/>
      <c r="Q44" s="6">
        <v>0</v>
      </c>
      <c r="R44" s="4"/>
      <c r="S44" s="6">
        <v>0</v>
      </c>
      <c r="T44" s="4"/>
      <c r="U44" s="6">
        <v>8475</v>
      </c>
      <c r="V44" s="4"/>
      <c r="W44" s="6">
        <v>8476313625</v>
      </c>
      <c r="X44" s="4"/>
      <c r="Y44" s="6">
        <v>0</v>
      </c>
      <c r="Z44" s="4"/>
      <c r="AA44" s="6">
        <v>0</v>
      </c>
      <c r="AB44" s="4"/>
      <c r="AC44" s="6">
        <v>8475</v>
      </c>
      <c r="AD44" s="4"/>
      <c r="AE44" s="6">
        <v>995991</v>
      </c>
      <c r="AF44" s="4"/>
      <c r="AG44" s="6">
        <v>8476313625</v>
      </c>
      <c r="AH44" s="4"/>
      <c r="AI44" s="6">
        <v>8439715366</v>
      </c>
      <c r="AJ44" s="4"/>
      <c r="AK44" s="11">
        <v>3.316775245688088E-4</v>
      </c>
    </row>
    <row r="45" spans="1:37" ht="21.75">
      <c r="A45" s="3" t="s">
        <v>154</v>
      </c>
      <c r="B45" s="3"/>
      <c r="C45" s="4" t="s">
        <v>62</v>
      </c>
      <c r="D45" s="4"/>
      <c r="E45" s="4" t="s">
        <v>62</v>
      </c>
      <c r="F45" s="4"/>
      <c r="G45" s="4" t="s">
        <v>155</v>
      </c>
      <c r="H45" s="4"/>
      <c r="I45" s="4" t="s">
        <v>156</v>
      </c>
      <c r="J45" s="4"/>
      <c r="K45" s="6">
        <v>17</v>
      </c>
      <c r="L45" s="4"/>
      <c r="M45" s="6">
        <v>17</v>
      </c>
      <c r="N45" s="4"/>
      <c r="O45" s="6">
        <v>0</v>
      </c>
      <c r="P45" s="4"/>
      <c r="Q45" s="6">
        <v>0</v>
      </c>
      <c r="R45" s="4"/>
      <c r="S45" s="6">
        <v>0</v>
      </c>
      <c r="T45" s="4"/>
      <c r="U45" s="6">
        <v>15000</v>
      </c>
      <c r="V45" s="4"/>
      <c r="W45" s="6">
        <v>13878650857</v>
      </c>
      <c r="X45" s="4"/>
      <c r="Y45" s="6">
        <v>0</v>
      </c>
      <c r="Z45" s="4"/>
      <c r="AA45" s="6">
        <v>0</v>
      </c>
      <c r="AB45" s="4"/>
      <c r="AC45" s="6">
        <v>15000</v>
      </c>
      <c r="AD45" s="4"/>
      <c r="AE45" s="6">
        <v>947000</v>
      </c>
      <c r="AF45" s="4"/>
      <c r="AG45" s="6">
        <v>13878650857</v>
      </c>
      <c r="AH45" s="4"/>
      <c r="AI45" s="6">
        <v>14202798225</v>
      </c>
      <c r="AJ45" s="4"/>
      <c r="AK45" s="11">
        <v>5.5816443480971676E-4</v>
      </c>
    </row>
    <row r="46" spans="1:37" ht="21.75">
      <c r="A46" s="3" t="s">
        <v>157</v>
      </c>
      <c r="B46" s="3"/>
      <c r="C46" s="4" t="s">
        <v>62</v>
      </c>
      <c r="D46" s="4"/>
      <c r="E46" s="4" t="s">
        <v>62</v>
      </c>
      <c r="F46" s="4"/>
      <c r="G46" s="4" t="s">
        <v>158</v>
      </c>
      <c r="H46" s="4"/>
      <c r="I46" s="4" t="s">
        <v>159</v>
      </c>
      <c r="J46" s="4"/>
      <c r="K46" s="6">
        <v>19</v>
      </c>
      <c r="L46" s="4"/>
      <c r="M46" s="6">
        <v>19</v>
      </c>
      <c r="N46" s="4"/>
      <c r="O46" s="6">
        <v>0</v>
      </c>
      <c r="P46" s="4"/>
      <c r="Q46" s="6">
        <v>0</v>
      </c>
      <c r="R46" s="4"/>
      <c r="S46" s="6">
        <v>0</v>
      </c>
      <c r="T46" s="4"/>
      <c r="U46" s="6">
        <v>2000000</v>
      </c>
      <c r="V46" s="4"/>
      <c r="W46" s="6">
        <v>1965632500000</v>
      </c>
      <c r="X46" s="4"/>
      <c r="Y46" s="6">
        <v>0</v>
      </c>
      <c r="Z46" s="4"/>
      <c r="AA46" s="6">
        <v>0</v>
      </c>
      <c r="AB46" s="4"/>
      <c r="AC46" s="6">
        <v>2000000</v>
      </c>
      <c r="AD46" s="4"/>
      <c r="AE46" s="6">
        <v>969000</v>
      </c>
      <c r="AF46" s="4"/>
      <c r="AG46" s="6">
        <v>1965632500000</v>
      </c>
      <c r="AH46" s="4"/>
      <c r="AI46" s="6">
        <v>1937699610000</v>
      </c>
      <c r="AJ46" s="4"/>
      <c r="AK46" s="11">
        <v>7.6150839469287648E-2</v>
      </c>
    </row>
    <row r="47" spans="1:37" ht="21.75">
      <c r="A47" s="3" t="s">
        <v>160</v>
      </c>
      <c r="B47" s="3"/>
      <c r="C47" s="4" t="s">
        <v>62</v>
      </c>
      <c r="D47" s="4"/>
      <c r="E47" s="4" t="s">
        <v>62</v>
      </c>
      <c r="F47" s="4"/>
      <c r="G47" s="4" t="s">
        <v>161</v>
      </c>
      <c r="H47" s="4"/>
      <c r="I47" s="4" t="s">
        <v>162</v>
      </c>
      <c r="J47" s="4"/>
      <c r="K47" s="6">
        <v>20</v>
      </c>
      <c r="L47" s="4"/>
      <c r="M47" s="6">
        <v>20</v>
      </c>
      <c r="N47" s="4"/>
      <c r="O47" s="6">
        <v>0</v>
      </c>
      <c r="P47" s="4"/>
      <c r="Q47" s="6">
        <v>0</v>
      </c>
      <c r="R47" s="4"/>
      <c r="S47" s="6">
        <v>0</v>
      </c>
      <c r="T47" s="4"/>
      <c r="U47" s="6">
        <v>1500000</v>
      </c>
      <c r="V47" s="4"/>
      <c r="W47" s="6">
        <v>1494032500000</v>
      </c>
      <c r="X47" s="4"/>
      <c r="Y47" s="6">
        <v>0</v>
      </c>
      <c r="Z47" s="4"/>
      <c r="AA47" s="6">
        <v>0</v>
      </c>
      <c r="AB47" s="4"/>
      <c r="AC47" s="6">
        <v>1500000</v>
      </c>
      <c r="AD47" s="4"/>
      <c r="AE47" s="6">
        <v>999962</v>
      </c>
      <c r="AF47" s="4"/>
      <c r="AG47" s="6">
        <v>1494032500000</v>
      </c>
      <c r="AH47" s="4"/>
      <c r="AI47" s="6">
        <v>1499710508835</v>
      </c>
      <c r="AJ47" s="4"/>
      <c r="AK47" s="11">
        <v>5.8938038496430201E-2</v>
      </c>
    </row>
    <row r="48" spans="1:37" ht="21.75">
      <c r="A48" s="3" t="s">
        <v>163</v>
      </c>
      <c r="B48" s="3"/>
      <c r="C48" s="4" t="s">
        <v>62</v>
      </c>
      <c r="D48" s="4"/>
      <c r="E48" s="4" t="s">
        <v>62</v>
      </c>
      <c r="F48" s="4"/>
      <c r="G48" s="4" t="s">
        <v>164</v>
      </c>
      <c r="H48" s="4"/>
      <c r="I48" s="4" t="s">
        <v>165</v>
      </c>
      <c r="J48" s="4"/>
      <c r="K48" s="6">
        <v>0</v>
      </c>
      <c r="L48" s="4"/>
      <c r="M48" s="6">
        <v>0</v>
      </c>
      <c r="N48" s="4"/>
      <c r="O48" s="6">
        <v>0</v>
      </c>
      <c r="P48" s="4"/>
      <c r="Q48" s="6">
        <v>0</v>
      </c>
      <c r="R48" s="4"/>
      <c r="S48" s="6">
        <v>0</v>
      </c>
      <c r="T48" s="4"/>
      <c r="U48" s="6">
        <v>92638</v>
      </c>
      <c r="V48" s="4"/>
      <c r="W48" s="6">
        <v>68974246907</v>
      </c>
      <c r="X48" s="4"/>
      <c r="Y48" s="6">
        <v>0</v>
      </c>
      <c r="Z48" s="4"/>
      <c r="AA48" s="6">
        <v>0</v>
      </c>
      <c r="AB48" s="4"/>
      <c r="AC48" s="6">
        <v>92638</v>
      </c>
      <c r="AD48" s="4"/>
      <c r="AE48" s="6">
        <v>752847</v>
      </c>
      <c r="AF48" s="4"/>
      <c r="AG48" s="6">
        <v>68974246904</v>
      </c>
      <c r="AH48" s="4"/>
      <c r="AI48" s="6">
        <v>69731430338</v>
      </c>
      <c r="AJ48" s="4"/>
      <c r="AK48" s="11">
        <v>2.7404180349878135E-3</v>
      </c>
    </row>
    <row r="49" spans="1:37" ht="21.75">
      <c r="A49" s="3" t="s">
        <v>166</v>
      </c>
      <c r="B49" s="3"/>
      <c r="C49" s="4" t="s">
        <v>62</v>
      </c>
      <c r="D49" s="4"/>
      <c r="E49" s="4" t="s">
        <v>62</v>
      </c>
      <c r="F49" s="4"/>
      <c r="G49" s="4" t="s">
        <v>167</v>
      </c>
      <c r="H49" s="4"/>
      <c r="I49" s="4" t="s">
        <v>168</v>
      </c>
      <c r="J49" s="4"/>
      <c r="K49" s="6">
        <v>0</v>
      </c>
      <c r="L49" s="4"/>
      <c r="M49" s="6">
        <v>0</v>
      </c>
      <c r="N49" s="4"/>
      <c r="O49" s="6">
        <v>0</v>
      </c>
      <c r="P49" s="4"/>
      <c r="Q49" s="6">
        <v>0</v>
      </c>
      <c r="R49" s="4"/>
      <c r="S49" s="6">
        <v>0</v>
      </c>
      <c r="T49" s="4"/>
      <c r="U49" s="6">
        <v>38228</v>
      </c>
      <c r="V49" s="4"/>
      <c r="W49" s="6">
        <v>28091019156</v>
      </c>
      <c r="X49" s="4"/>
      <c r="Y49" s="6">
        <v>0</v>
      </c>
      <c r="Z49" s="4"/>
      <c r="AA49" s="6">
        <v>0</v>
      </c>
      <c r="AB49" s="4"/>
      <c r="AC49" s="6">
        <v>38228</v>
      </c>
      <c r="AD49" s="4"/>
      <c r="AE49" s="6">
        <v>741083</v>
      </c>
      <c r="AF49" s="4"/>
      <c r="AG49" s="6">
        <v>28091019156</v>
      </c>
      <c r="AH49" s="4"/>
      <c r="AI49" s="6">
        <v>28325729755</v>
      </c>
      <c r="AJ49" s="4"/>
      <c r="AK49" s="11">
        <v>1.1131901396333715E-3</v>
      </c>
    </row>
    <row r="50" spans="1:37" ht="21.75">
      <c r="A50" s="3" t="s">
        <v>169</v>
      </c>
      <c r="B50" s="3"/>
      <c r="C50" s="4" t="s">
        <v>62</v>
      </c>
      <c r="D50" s="4"/>
      <c r="E50" s="4" t="s">
        <v>62</v>
      </c>
      <c r="F50" s="4"/>
      <c r="G50" s="4" t="s">
        <v>88</v>
      </c>
      <c r="H50" s="4"/>
      <c r="I50" s="4" t="s">
        <v>170</v>
      </c>
      <c r="J50" s="4"/>
      <c r="K50" s="6">
        <v>0</v>
      </c>
      <c r="L50" s="4"/>
      <c r="M50" s="6">
        <v>0</v>
      </c>
      <c r="N50" s="4"/>
      <c r="O50" s="6">
        <v>0</v>
      </c>
      <c r="P50" s="4"/>
      <c r="Q50" s="6">
        <v>0</v>
      </c>
      <c r="R50" s="4"/>
      <c r="S50" s="6">
        <v>0</v>
      </c>
      <c r="T50" s="4"/>
      <c r="U50" s="6">
        <v>347517</v>
      </c>
      <c r="V50" s="4"/>
      <c r="W50" s="6">
        <v>260360331268</v>
      </c>
      <c r="X50" s="4"/>
      <c r="Y50" s="6">
        <v>0</v>
      </c>
      <c r="Z50" s="4"/>
      <c r="AA50" s="6">
        <v>0</v>
      </c>
      <c r="AB50" s="4"/>
      <c r="AC50" s="6">
        <v>347517</v>
      </c>
      <c r="AD50" s="4"/>
      <c r="AE50" s="6">
        <v>761031</v>
      </c>
      <c r="AF50" s="4"/>
      <c r="AG50" s="6">
        <v>260360331265</v>
      </c>
      <c r="AH50" s="4"/>
      <c r="AI50" s="6">
        <v>264430216989</v>
      </c>
      <c r="AJ50" s="4"/>
      <c r="AK50" s="11">
        <v>1.0392004467998133E-2</v>
      </c>
    </row>
    <row r="51" spans="1:37" ht="24" customHeight="1" thickBot="1">
      <c r="Q51" s="10">
        <f>SUM(Q9:Q50)</f>
        <v>17537521944607</v>
      </c>
      <c r="R51" s="4"/>
      <c r="S51" s="10">
        <f>SUM(S9:S50)</f>
        <v>17377404720172</v>
      </c>
      <c r="T51" s="4"/>
      <c r="U51" s="4"/>
      <c r="V51" s="4"/>
      <c r="W51" s="10">
        <f>SUM(W9:W50)</f>
        <v>5404607994918</v>
      </c>
      <c r="X51" s="4"/>
      <c r="Y51" s="4"/>
      <c r="Z51" s="4"/>
      <c r="AA51" s="10">
        <f>SUM(AA9:AA50)</f>
        <v>1987815000000</v>
      </c>
      <c r="AB51" s="4"/>
      <c r="AC51" s="4"/>
      <c r="AD51" s="4"/>
      <c r="AE51" s="4"/>
      <c r="AF51" s="4"/>
      <c r="AG51" s="10">
        <f>SUM(AG9:AG50)</f>
        <v>21144934397591</v>
      </c>
      <c r="AH51" s="4"/>
      <c r="AI51" s="10">
        <f>SUM(AI9:AI50)</f>
        <v>20764371992275</v>
      </c>
      <c r="AJ51" s="4"/>
      <c r="AK51" s="12">
        <f>SUM(AK9:AK50)</f>
        <v>0.81603172654006295</v>
      </c>
    </row>
    <row r="52" spans="1:37" ht="18.75" thickTop="1"/>
    <row r="54" spans="1:37">
      <c r="AI54" s="2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rightToLeft="1" workbookViewId="0">
      <selection activeCell="G12" sqref="G12"/>
    </sheetView>
  </sheetViews>
  <sheetFormatPr defaultRowHeight="21.75"/>
  <cols>
    <col min="1" max="1" width="33" style="4" bestFit="1" customWidth="1"/>
    <col min="2" max="2" width="1" style="4" customWidth="1"/>
    <col min="3" max="3" width="11.28515625" style="4" bestFit="1" customWidth="1"/>
    <col min="4" max="4" width="1" style="4" customWidth="1"/>
    <col min="5" max="5" width="15" style="4" bestFit="1" customWidth="1"/>
    <col min="6" max="6" width="1" style="4" customWidth="1"/>
    <col min="7" max="7" width="24.140625" style="4" bestFit="1" customWidth="1"/>
    <col min="8" max="8" width="1" style="4" customWidth="1"/>
    <col min="9" max="9" width="15.140625" style="4" bestFit="1" customWidth="1"/>
    <col min="10" max="10" width="1" style="4" customWidth="1"/>
    <col min="11" max="11" width="33.7109375" style="4" bestFit="1" customWidth="1"/>
    <col min="12" max="12" width="1" style="4" customWidth="1"/>
    <col min="13" max="13" width="38.28515625" style="4" customWidth="1"/>
    <col min="14" max="14" width="1" style="4" customWidth="1"/>
    <col min="15" max="15" width="9.140625" style="4" customWidth="1"/>
    <col min="16" max="16384" width="9.140625" style="4"/>
  </cols>
  <sheetData>
    <row r="2" spans="1:13" ht="22.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22.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22.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6" spans="1:13" ht="22.5">
      <c r="A6" s="24" t="s">
        <v>3</v>
      </c>
      <c r="C6" s="25" t="s">
        <v>6</v>
      </c>
      <c r="D6" s="25" t="s">
        <v>6</v>
      </c>
      <c r="E6" s="25" t="s">
        <v>6</v>
      </c>
      <c r="F6" s="25" t="s">
        <v>6</v>
      </c>
      <c r="G6" s="25" t="s">
        <v>6</v>
      </c>
      <c r="H6" s="25" t="s">
        <v>6</v>
      </c>
      <c r="I6" s="25" t="s">
        <v>6</v>
      </c>
      <c r="J6" s="25" t="s">
        <v>6</v>
      </c>
      <c r="K6" s="25" t="s">
        <v>6</v>
      </c>
      <c r="L6" s="25" t="s">
        <v>6</v>
      </c>
      <c r="M6" s="25" t="s">
        <v>6</v>
      </c>
    </row>
    <row r="7" spans="1:13" ht="22.5">
      <c r="A7" s="25" t="s">
        <v>3</v>
      </c>
      <c r="C7" s="28" t="s">
        <v>7</v>
      </c>
      <c r="E7" s="28" t="s">
        <v>171</v>
      </c>
      <c r="G7" s="28" t="s">
        <v>172</v>
      </c>
      <c r="I7" s="28" t="s">
        <v>173</v>
      </c>
      <c r="K7" s="28" t="s">
        <v>174</v>
      </c>
      <c r="M7" s="28" t="s">
        <v>175</v>
      </c>
    </row>
    <row r="8" spans="1:13">
      <c r="A8" s="4" t="s">
        <v>176</v>
      </c>
      <c r="C8" s="21">
        <v>2089</v>
      </c>
      <c r="E8" s="6">
        <v>1015763</v>
      </c>
      <c r="G8" s="6">
        <v>1000000</v>
      </c>
      <c r="I8" s="4" t="s">
        <v>177</v>
      </c>
      <c r="K8" s="6">
        <v>2089000000</v>
      </c>
      <c r="M8" s="4" t="s">
        <v>283</v>
      </c>
    </row>
    <row r="9" spans="1:13">
      <c r="A9" s="4" t="s">
        <v>179</v>
      </c>
      <c r="C9" s="21">
        <v>5000</v>
      </c>
      <c r="E9" s="6">
        <v>970000</v>
      </c>
      <c r="G9" s="6">
        <v>968000</v>
      </c>
      <c r="I9" s="4" t="s">
        <v>180</v>
      </c>
      <c r="K9" s="6">
        <v>4840000000</v>
      </c>
      <c r="M9" s="4" t="s">
        <v>283</v>
      </c>
    </row>
    <row r="10" spans="1:13">
      <c r="A10" s="4" t="s">
        <v>181</v>
      </c>
      <c r="C10" s="21">
        <v>948806</v>
      </c>
      <c r="E10" s="6">
        <v>994000</v>
      </c>
      <c r="G10" s="6">
        <v>990000</v>
      </c>
      <c r="I10" s="4" t="s">
        <v>182</v>
      </c>
      <c r="K10" s="6">
        <v>939317940000</v>
      </c>
      <c r="M10" s="4" t="s">
        <v>283</v>
      </c>
    </row>
    <row r="11" spans="1:13">
      <c r="A11" s="4" t="s">
        <v>183</v>
      </c>
      <c r="C11" s="21">
        <v>500000</v>
      </c>
      <c r="E11" s="6">
        <v>999000</v>
      </c>
      <c r="G11" s="6">
        <v>995000</v>
      </c>
      <c r="I11" s="4" t="s">
        <v>182</v>
      </c>
      <c r="K11" s="6">
        <v>497500000000</v>
      </c>
      <c r="M11" s="4" t="s">
        <v>283</v>
      </c>
    </row>
    <row r="12" spans="1:13">
      <c r="A12" s="4" t="s">
        <v>184</v>
      </c>
      <c r="C12" s="21">
        <v>500000</v>
      </c>
      <c r="E12" s="6">
        <v>979411</v>
      </c>
      <c r="G12" s="6">
        <v>995000</v>
      </c>
      <c r="I12" s="4" t="s">
        <v>185</v>
      </c>
      <c r="K12" s="6">
        <v>497500000000</v>
      </c>
      <c r="M12" s="4" t="s">
        <v>283</v>
      </c>
    </row>
    <row r="13" spans="1:13">
      <c r="A13" s="4" t="s">
        <v>186</v>
      </c>
      <c r="C13" s="21">
        <v>2800000</v>
      </c>
      <c r="E13" s="6">
        <v>1000000</v>
      </c>
      <c r="G13" s="6">
        <v>928837</v>
      </c>
      <c r="I13" s="4" t="s">
        <v>187</v>
      </c>
      <c r="K13" s="6">
        <v>2600743600000</v>
      </c>
      <c r="M13" s="4" t="s">
        <v>283</v>
      </c>
    </row>
    <row r="14" spans="1:13">
      <c r="A14" s="4" t="s">
        <v>102</v>
      </c>
      <c r="C14" s="21">
        <v>1876532</v>
      </c>
      <c r="E14" s="6">
        <v>878365</v>
      </c>
      <c r="G14" s="6">
        <v>803400</v>
      </c>
      <c r="I14" s="4" t="s">
        <v>188</v>
      </c>
      <c r="K14" s="6">
        <v>1507605808800</v>
      </c>
      <c r="M14" s="4" t="s">
        <v>283</v>
      </c>
    </row>
    <row r="15" spans="1:13">
      <c r="A15" s="4" t="s">
        <v>108</v>
      </c>
      <c r="C15" s="21">
        <v>923762</v>
      </c>
      <c r="E15" s="6">
        <v>840637</v>
      </c>
      <c r="G15" s="6">
        <v>812946</v>
      </c>
      <c r="I15" s="4" t="s">
        <v>189</v>
      </c>
      <c r="K15" s="6">
        <v>750968622852</v>
      </c>
      <c r="M15" s="4" t="s">
        <v>283</v>
      </c>
    </row>
    <row r="16" spans="1:13">
      <c r="A16" s="4" t="s">
        <v>190</v>
      </c>
      <c r="C16" s="21">
        <v>1130000</v>
      </c>
      <c r="E16" s="6">
        <v>949275</v>
      </c>
      <c r="G16" s="6">
        <v>944758</v>
      </c>
      <c r="I16" s="4" t="s">
        <v>191</v>
      </c>
      <c r="K16" s="6">
        <v>1067576540000</v>
      </c>
      <c r="M16" s="4" t="s">
        <v>283</v>
      </c>
    </row>
    <row r="17" spans="1:13">
      <c r="A17" s="4" t="s">
        <v>84</v>
      </c>
      <c r="C17" s="21">
        <v>688440</v>
      </c>
      <c r="E17" s="6">
        <v>945541</v>
      </c>
      <c r="G17" s="6">
        <v>930668</v>
      </c>
      <c r="I17" s="4" t="s">
        <v>192</v>
      </c>
      <c r="K17" s="6">
        <v>640709077920</v>
      </c>
      <c r="M17" s="4" t="s">
        <v>283</v>
      </c>
    </row>
    <row r="18" spans="1:13">
      <c r="A18" s="4" t="s">
        <v>193</v>
      </c>
      <c r="C18" s="21">
        <v>818940</v>
      </c>
      <c r="E18" s="6">
        <v>783612</v>
      </c>
      <c r="G18" s="6">
        <v>774191</v>
      </c>
      <c r="I18" s="4" t="s">
        <v>194</v>
      </c>
      <c r="K18" s="6">
        <v>634015977540</v>
      </c>
      <c r="M18" s="4" t="s">
        <v>283</v>
      </c>
    </row>
    <row r="19" spans="1:13">
      <c r="A19" s="4" t="s">
        <v>195</v>
      </c>
      <c r="C19" s="21">
        <v>699510</v>
      </c>
      <c r="E19" s="6">
        <v>714783</v>
      </c>
      <c r="G19" s="6">
        <v>709969</v>
      </c>
      <c r="I19" s="4" t="s">
        <v>196</v>
      </c>
      <c r="K19" s="6">
        <v>496630415190</v>
      </c>
      <c r="M19" s="4" t="s">
        <v>283</v>
      </c>
    </row>
    <row r="20" spans="1:13">
      <c r="A20" s="4" t="s">
        <v>197</v>
      </c>
      <c r="C20" s="21">
        <v>999000</v>
      </c>
      <c r="E20" s="6">
        <v>929010</v>
      </c>
      <c r="G20" s="6">
        <v>913120</v>
      </c>
      <c r="I20" s="4" t="s">
        <v>198</v>
      </c>
      <c r="K20" s="6">
        <v>912206880000</v>
      </c>
      <c r="M20" s="4" t="s">
        <v>283</v>
      </c>
    </row>
    <row r="21" spans="1:13">
      <c r="A21" s="4" t="s">
        <v>199</v>
      </c>
      <c r="C21" s="21">
        <v>1500000</v>
      </c>
      <c r="E21" s="6">
        <v>1000000</v>
      </c>
      <c r="G21" s="6">
        <v>916860</v>
      </c>
      <c r="I21" s="4" t="s">
        <v>200</v>
      </c>
      <c r="K21" s="6">
        <v>1375290000000</v>
      </c>
      <c r="M21" s="4" t="s">
        <v>283</v>
      </c>
    </row>
    <row r="22" spans="1:13">
      <c r="A22" s="4" t="s">
        <v>201</v>
      </c>
      <c r="C22" s="21">
        <v>1000000</v>
      </c>
      <c r="E22" s="6">
        <v>1000000</v>
      </c>
      <c r="G22" s="6">
        <v>903120</v>
      </c>
      <c r="I22" s="4" t="s">
        <v>202</v>
      </c>
      <c r="K22" s="6">
        <v>903120000000</v>
      </c>
      <c r="M22" s="4" t="s">
        <v>283</v>
      </c>
    </row>
    <row r="23" spans="1:13">
      <c r="A23" s="4" t="s">
        <v>138</v>
      </c>
      <c r="C23" s="21">
        <v>1000000</v>
      </c>
      <c r="E23" s="6">
        <v>1000000</v>
      </c>
      <c r="G23" s="6">
        <v>902220</v>
      </c>
      <c r="I23" s="4" t="s">
        <v>203</v>
      </c>
      <c r="K23" s="6">
        <v>902220000000</v>
      </c>
      <c r="M23" s="4" t="s">
        <v>283</v>
      </c>
    </row>
    <row r="24" spans="1:13" ht="22.5" thickBot="1">
      <c r="K24" s="10">
        <f>SUM(K8:K23)</f>
        <v>13732333862302</v>
      </c>
    </row>
    <row r="25" spans="1:13" ht="22.5" thickTop="1"/>
  </sheetData>
  <mergeCells count="11">
    <mergeCell ref="A3:M3"/>
    <mergeCell ref="A4:M4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I8:I2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rightToLeft="1" workbookViewId="0">
      <selection activeCell="G15" sqref="G15"/>
    </sheetView>
  </sheetViews>
  <sheetFormatPr defaultRowHeight="21.75"/>
  <cols>
    <col min="1" max="1" width="24.28515625" style="4" bestFit="1" customWidth="1"/>
    <col min="2" max="2" width="1" style="4" customWidth="1"/>
    <col min="3" max="3" width="24.85546875" style="4" bestFit="1" customWidth="1"/>
    <col min="4" max="4" width="1" style="4" customWidth="1"/>
    <col min="5" max="5" width="14.28515625" style="4" bestFit="1" customWidth="1"/>
    <col min="6" max="6" width="1" style="4" customWidth="1"/>
    <col min="7" max="7" width="15.42578125" style="4" bestFit="1" customWidth="1"/>
    <col min="8" max="8" width="1" style="4" customWidth="1"/>
    <col min="9" max="9" width="11.85546875" style="4" bestFit="1" customWidth="1"/>
    <col min="10" max="10" width="1" style="4" customWidth="1"/>
    <col min="11" max="11" width="20.5703125" style="4" bestFit="1" customWidth="1"/>
    <col min="12" max="12" width="1" style="4" customWidth="1"/>
    <col min="13" max="13" width="22" style="4" bestFit="1" customWidth="1"/>
    <col min="14" max="14" width="1" style="4" customWidth="1"/>
    <col min="15" max="15" width="22" style="4" bestFit="1" customWidth="1"/>
    <col min="16" max="16" width="1" style="4" customWidth="1"/>
    <col min="17" max="17" width="20.5703125" style="4" bestFit="1" customWidth="1"/>
    <col min="18" max="18" width="1" style="4" customWidth="1"/>
    <col min="19" max="19" width="27.14062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22.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2.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22.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6" spans="1:19" ht="22.5">
      <c r="A6" s="24" t="s">
        <v>205</v>
      </c>
      <c r="C6" s="25" t="s">
        <v>206</v>
      </c>
      <c r="D6" s="25" t="s">
        <v>206</v>
      </c>
      <c r="E6" s="25" t="s">
        <v>206</v>
      </c>
      <c r="F6" s="25" t="s">
        <v>206</v>
      </c>
      <c r="G6" s="25" t="s">
        <v>206</v>
      </c>
      <c r="H6" s="25" t="s">
        <v>206</v>
      </c>
      <c r="I6" s="25" t="s">
        <v>206</v>
      </c>
      <c r="K6" s="25" t="s">
        <v>282</v>
      </c>
      <c r="M6" s="25" t="s">
        <v>5</v>
      </c>
      <c r="N6" s="25" t="s">
        <v>5</v>
      </c>
      <c r="O6" s="25" t="s">
        <v>5</v>
      </c>
      <c r="Q6" s="25" t="s">
        <v>6</v>
      </c>
      <c r="R6" s="25" t="s">
        <v>6</v>
      </c>
      <c r="S6" s="25" t="s">
        <v>6</v>
      </c>
    </row>
    <row r="7" spans="1:19" ht="22.5">
      <c r="A7" s="25" t="s">
        <v>205</v>
      </c>
      <c r="C7" s="28" t="s">
        <v>207</v>
      </c>
      <c r="E7" s="28" t="s">
        <v>208</v>
      </c>
      <c r="G7" s="28" t="s">
        <v>209</v>
      </c>
      <c r="I7" s="28" t="s">
        <v>59</v>
      </c>
      <c r="K7" s="28" t="s">
        <v>210</v>
      </c>
      <c r="M7" s="28" t="s">
        <v>211</v>
      </c>
      <c r="O7" s="28" t="s">
        <v>212</v>
      </c>
      <c r="Q7" s="28" t="s">
        <v>210</v>
      </c>
      <c r="S7" s="28" t="s">
        <v>204</v>
      </c>
    </row>
    <row r="8" spans="1:19">
      <c r="A8" s="4" t="s">
        <v>214</v>
      </c>
      <c r="C8" s="4" t="s">
        <v>215</v>
      </c>
      <c r="E8" s="4" t="s">
        <v>213</v>
      </c>
      <c r="G8" s="4" t="s">
        <v>216</v>
      </c>
      <c r="I8" s="4">
        <v>0</v>
      </c>
      <c r="K8" s="6">
        <v>360327966</v>
      </c>
      <c r="M8" s="6">
        <v>2956499</v>
      </c>
      <c r="O8" s="6">
        <v>0</v>
      </c>
      <c r="Q8" s="6">
        <v>363284465</v>
      </c>
      <c r="S8" s="11">
        <v>1.4276937887137753E-5</v>
      </c>
    </row>
    <row r="9" spans="1:19">
      <c r="A9" s="4" t="s">
        <v>217</v>
      </c>
      <c r="C9" s="4" t="s">
        <v>218</v>
      </c>
      <c r="E9" s="4" t="s">
        <v>213</v>
      </c>
      <c r="G9" s="4" t="s">
        <v>219</v>
      </c>
      <c r="I9" s="4">
        <v>0</v>
      </c>
      <c r="K9" s="6">
        <v>2248786884796</v>
      </c>
      <c r="M9" s="6">
        <v>43164364672879</v>
      </c>
      <c r="O9" s="6">
        <v>43073047718477</v>
      </c>
      <c r="Q9" s="6">
        <v>2340103839198</v>
      </c>
      <c r="S9" s="11">
        <v>9.1965168842775696E-2</v>
      </c>
    </row>
    <row r="10" spans="1:19">
      <c r="A10" s="4" t="s">
        <v>214</v>
      </c>
      <c r="C10" s="4" t="s">
        <v>220</v>
      </c>
      <c r="E10" s="4" t="s">
        <v>221</v>
      </c>
      <c r="G10" s="4" t="s">
        <v>222</v>
      </c>
      <c r="I10" s="4">
        <v>0</v>
      </c>
      <c r="K10" s="6">
        <v>993353</v>
      </c>
      <c r="M10" s="6">
        <v>0</v>
      </c>
      <c r="O10" s="6">
        <v>0</v>
      </c>
      <c r="Q10" s="6">
        <v>993353</v>
      </c>
      <c r="S10" s="11">
        <v>3.9038385748209596E-8</v>
      </c>
    </row>
    <row r="11" spans="1:19" ht="22.5" thickBot="1">
      <c r="K11" s="10">
        <f>SUM(K8:K10)</f>
        <v>2249148206115</v>
      </c>
      <c r="M11" s="10">
        <f>SUM(M8:M10)</f>
        <v>43164367629378</v>
      </c>
      <c r="O11" s="10">
        <f>SUM(O8:O10)</f>
        <v>43073047718477</v>
      </c>
      <c r="Q11" s="10">
        <f>SUM(Q8:Q10)</f>
        <v>2340468117016</v>
      </c>
      <c r="S11" s="13">
        <f>SUM(S8:S10)</f>
        <v>9.1979484819048579E-2</v>
      </c>
    </row>
    <row r="12" spans="1:19" ht="22.5" thickTop="1"/>
    <row r="14" spans="1:19">
      <c r="S14" s="6"/>
    </row>
    <row r="15" spans="1:19">
      <c r="O15" s="6"/>
    </row>
  </sheetData>
  <mergeCells count="17"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  <ignoredErrors>
    <ignoredError sqref="C8:C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rightToLeft="1" workbookViewId="0">
      <selection activeCell="C7" sqref="C7:C10"/>
    </sheetView>
  </sheetViews>
  <sheetFormatPr defaultRowHeight="21.75"/>
  <cols>
    <col min="1" max="1" width="24.85546875" style="4" bestFit="1" customWidth="1"/>
    <col min="2" max="2" width="1" style="4" customWidth="1"/>
    <col min="3" max="3" width="18.7109375" style="4" customWidth="1"/>
    <col min="4" max="4" width="1" style="4" customWidth="1"/>
    <col min="5" max="5" width="18.28515625" style="4" customWidth="1"/>
    <col min="6" max="6" width="1" style="4" customWidth="1"/>
    <col min="7" max="7" width="30" style="4" bestFit="1" customWidth="1"/>
    <col min="8" max="16384" width="9.140625" style="4"/>
  </cols>
  <sheetData>
    <row r="2" spans="1:7" ht="22.5">
      <c r="A2" s="27" t="s">
        <v>0</v>
      </c>
      <c r="B2" s="27"/>
      <c r="C2" s="27"/>
      <c r="D2" s="27"/>
      <c r="E2" s="27"/>
      <c r="F2" s="27"/>
      <c r="G2" s="27"/>
    </row>
    <row r="3" spans="1:7" ht="22.5">
      <c r="A3" s="27" t="s">
        <v>223</v>
      </c>
      <c r="B3" s="27"/>
      <c r="C3" s="27"/>
      <c r="D3" s="27"/>
      <c r="E3" s="27"/>
      <c r="F3" s="27"/>
      <c r="G3" s="27"/>
    </row>
    <row r="4" spans="1:7" ht="22.5">
      <c r="A4" s="27" t="s">
        <v>2</v>
      </c>
      <c r="B4" s="27"/>
      <c r="C4" s="27"/>
      <c r="D4" s="27"/>
      <c r="E4" s="27"/>
      <c r="F4" s="27"/>
      <c r="G4" s="27"/>
    </row>
    <row r="6" spans="1:7" ht="22.5">
      <c r="A6" s="25" t="s">
        <v>227</v>
      </c>
      <c r="C6" s="25" t="s">
        <v>210</v>
      </c>
      <c r="D6" s="14"/>
      <c r="E6" s="25" t="s">
        <v>269</v>
      </c>
      <c r="F6" s="14"/>
      <c r="G6" s="25" t="s">
        <v>13</v>
      </c>
    </row>
    <row r="7" spans="1:7">
      <c r="A7" s="14" t="s">
        <v>279</v>
      </c>
      <c r="C7" s="8">
        <v>178729120948</v>
      </c>
      <c r="D7" s="14"/>
      <c r="E7" s="17">
        <v>0.52358579506291747</v>
      </c>
      <c r="F7" s="14"/>
      <c r="G7" s="17">
        <v>7.0239847949383882E-3</v>
      </c>
    </row>
    <row r="8" spans="1:7">
      <c r="A8" s="14" t="s">
        <v>280</v>
      </c>
      <c r="C8" s="15">
        <v>146590335915</v>
      </c>
      <c r="E8" s="18">
        <v>0.42943543375299242</v>
      </c>
      <c r="G8" s="18">
        <v>5.7609430689889631E-3</v>
      </c>
    </row>
    <row r="9" spans="1:7">
      <c r="A9" s="14" t="s">
        <v>281</v>
      </c>
      <c r="C9" s="15">
        <v>15960501778</v>
      </c>
      <c r="D9" s="14"/>
      <c r="E9" s="18">
        <v>4.6756185946153453E-2</v>
      </c>
      <c r="F9" s="14"/>
      <c r="G9" s="18">
        <v>6.2724149939100116E-4</v>
      </c>
    </row>
    <row r="10" spans="1:7">
      <c r="A10" s="4" t="s">
        <v>277</v>
      </c>
      <c r="C10" s="6">
        <v>75980793</v>
      </c>
      <c r="E10" s="18">
        <v>2.2258523793663399E-4</v>
      </c>
      <c r="G10" s="18">
        <v>2.9860155519627602E-6</v>
      </c>
    </row>
    <row r="11" spans="1:7" ht="22.5" thickBot="1">
      <c r="C11" s="10">
        <f>SUM(C7:C10)</f>
        <v>341355939434</v>
      </c>
      <c r="E11" s="19">
        <f>SUM(E7:E10)</f>
        <v>1</v>
      </c>
      <c r="G11" s="13">
        <f>SUM(G7:G10)</f>
        <v>1.3415155378870315E-2</v>
      </c>
    </row>
    <row r="12" spans="1:7" ht="22.5" thickTop="1"/>
    <row r="14" spans="1:7">
      <c r="G14" s="6"/>
    </row>
    <row r="16" spans="1:7">
      <c r="G16" s="6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3"/>
  <sheetViews>
    <sheetView rightToLeft="1" workbookViewId="0">
      <selection activeCell="N22" sqref="N22"/>
    </sheetView>
  </sheetViews>
  <sheetFormatPr defaultRowHeight="21.75"/>
  <cols>
    <col min="1" max="1" width="33" style="4" bestFit="1" customWidth="1"/>
    <col min="2" max="2" width="1" style="4" customWidth="1"/>
    <col min="3" max="3" width="20.85546875" style="4" bestFit="1" customWidth="1"/>
    <col min="4" max="4" width="1" style="4" customWidth="1"/>
    <col min="5" max="5" width="19.28515625" style="4" bestFit="1" customWidth="1"/>
    <col min="6" max="6" width="1" style="4" customWidth="1"/>
    <col min="7" max="7" width="11.85546875" style="4" bestFit="1" customWidth="1"/>
    <col min="8" max="8" width="1" style="4" customWidth="1"/>
    <col min="9" max="9" width="17.28515625" style="4" bestFit="1" customWidth="1"/>
    <col min="10" max="10" width="1" style="4" customWidth="1"/>
    <col min="11" max="11" width="15.140625" style="4" bestFit="1" customWidth="1"/>
    <col min="12" max="12" width="1" style="4" customWidth="1"/>
    <col min="13" max="13" width="17.28515625" style="4" bestFit="1" customWidth="1"/>
    <col min="14" max="14" width="1" style="4" customWidth="1"/>
    <col min="15" max="15" width="18.7109375" style="4" bestFit="1" customWidth="1"/>
    <col min="16" max="16" width="1" style="4" customWidth="1"/>
    <col min="17" max="17" width="15.140625" style="4" bestFit="1" customWidth="1"/>
    <col min="18" max="18" width="1" style="4" customWidth="1"/>
    <col min="19" max="19" width="18.7109375" style="4" bestFit="1" customWidth="1"/>
    <col min="20" max="20" width="1" style="4" customWidth="1"/>
    <col min="21" max="21" width="9.140625" style="4" customWidth="1"/>
    <col min="22" max="16384" width="9.140625" style="4"/>
  </cols>
  <sheetData>
    <row r="2" spans="1:19" ht="22.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2.5">
      <c r="A3" s="27" t="s">
        <v>223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22.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6" spans="1:19" ht="22.5">
      <c r="A6" s="25" t="s">
        <v>224</v>
      </c>
      <c r="B6" s="25" t="s">
        <v>224</v>
      </c>
      <c r="C6" s="25" t="s">
        <v>224</v>
      </c>
      <c r="D6" s="25" t="s">
        <v>224</v>
      </c>
      <c r="E6" s="25" t="s">
        <v>224</v>
      </c>
      <c r="F6" s="25" t="s">
        <v>224</v>
      </c>
      <c r="G6" s="25" t="s">
        <v>224</v>
      </c>
      <c r="I6" s="25" t="s">
        <v>225</v>
      </c>
      <c r="J6" s="25" t="s">
        <v>225</v>
      </c>
      <c r="K6" s="25" t="s">
        <v>225</v>
      </c>
      <c r="L6" s="25" t="s">
        <v>225</v>
      </c>
      <c r="M6" s="25" t="s">
        <v>225</v>
      </c>
      <c r="O6" s="25" t="s">
        <v>226</v>
      </c>
      <c r="P6" s="25" t="s">
        <v>226</v>
      </c>
      <c r="Q6" s="25" t="s">
        <v>226</v>
      </c>
      <c r="R6" s="25" t="s">
        <v>226</v>
      </c>
      <c r="S6" s="25" t="s">
        <v>226</v>
      </c>
    </row>
    <row r="7" spans="1:19" ht="22.5">
      <c r="A7" s="28" t="s">
        <v>227</v>
      </c>
      <c r="C7" s="28" t="s">
        <v>228</v>
      </c>
      <c r="E7" s="28" t="s">
        <v>58</v>
      </c>
      <c r="G7" s="28" t="s">
        <v>59</v>
      </c>
      <c r="I7" s="28" t="s">
        <v>229</v>
      </c>
      <c r="K7" s="28" t="s">
        <v>230</v>
      </c>
      <c r="M7" s="28" t="s">
        <v>231</v>
      </c>
      <c r="O7" s="28" t="s">
        <v>229</v>
      </c>
      <c r="Q7" s="28" t="s">
        <v>230</v>
      </c>
      <c r="S7" s="28" t="s">
        <v>231</v>
      </c>
    </row>
    <row r="8" spans="1:19">
      <c r="A8" s="4" t="s">
        <v>138</v>
      </c>
      <c r="C8" s="4" t="s">
        <v>178</v>
      </c>
      <c r="E8" s="4" t="s">
        <v>140</v>
      </c>
      <c r="G8" s="6">
        <v>18</v>
      </c>
      <c r="I8" s="6">
        <v>13797916667</v>
      </c>
      <c r="K8" s="4">
        <v>0</v>
      </c>
      <c r="M8" s="6">
        <v>13797916667</v>
      </c>
      <c r="O8" s="6">
        <v>119640705486</v>
      </c>
      <c r="Q8" s="4">
        <v>0</v>
      </c>
      <c r="S8" s="6">
        <v>119640705486</v>
      </c>
    </row>
    <row r="9" spans="1:19">
      <c r="A9" s="4" t="s">
        <v>134</v>
      </c>
      <c r="C9" s="4" t="s">
        <v>178</v>
      </c>
      <c r="E9" s="4" t="s">
        <v>136</v>
      </c>
      <c r="G9" s="6">
        <v>18</v>
      </c>
      <c r="I9" s="6">
        <v>14226821916</v>
      </c>
      <c r="K9" s="4">
        <v>0</v>
      </c>
      <c r="M9" s="6">
        <v>14226821916</v>
      </c>
      <c r="O9" s="6">
        <v>133402871233</v>
      </c>
      <c r="Q9" s="4">
        <v>0</v>
      </c>
      <c r="S9" s="6">
        <v>133402871233</v>
      </c>
    </row>
    <row r="10" spans="1:19">
      <c r="A10" s="4" t="s">
        <v>137</v>
      </c>
      <c r="C10" s="4" t="s">
        <v>178</v>
      </c>
      <c r="E10" s="4" t="s">
        <v>136</v>
      </c>
      <c r="G10" s="6">
        <v>18</v>
      </c>
      <c r="I10" s="6">
        <v>21340232876</v>
      </c>
      <c r="K10" s="4">
        <v>0</v>
      </c>
      <c r="M10" s="6">
        <v>21340232876</v>
      </c>
      <c r="O10" s="6">
        <v>179104306849</v>
      </c>
      <c r="Q10" s="4">
        <v>0</v>
      </c>
      <c r="S10" s="6">
        <v>179104306849</v>
      </c>
    </row>
    <row r="11" spans="1:19">
      <c r="A11" s="4" t="s">
        <v>141</v>
      </c>
      <c r="C11" s="4" t="s">
        <v>178</v>
      </c>
      <c r="E11" s="4" t="s">
        <v>143</v>
      </c>
      <c r="G11" s="6">
        <v>18</v>
      </c>
      <c r="I11" s="6">
        <v>14498083908</v>
      </c>
      <c r="K11" s="4">
        <v>0</v>
      </c>
      <c r="M11" s="6">
        <v>14498083908</v>
      </c>
      <c r="O11" s="6">
        <v>142176737632</v>
      </c>
      <c r="Q11" s="4">
        <v>0</v>
      </c>
      <c r="S11" s="6">
        <v>142176737632</v>
      </c>
    </row>
    <row r="12" spans="1:19">
      <c r="A12" s="4" t="s">
        <v>61</v>
      </c>
      <c r="C12" s="4" t="s">
        <v>178</v>
      </c>
      <c r="E12" s="4" t="s">
        <v>64</v>
      </c>
      <c r="G12" s="6">
        <v>16</v>
      </c>
      <c r="I12" s="6">
        <v>13386648</v>
      </c>
      <c r="K12" s="4">
        <v>0</v>
      </c>
      <c r="M12" s="6">
        <v>13386648</v>
      </c>
      <c r="O12" s="6">
        <v>40670707</v>
      </c>
      <c r="Q12" s="4">
        <v>0</v>
      </c>
      <c r="S12" s="6">
        <v>40670707</v>
      </c>
    </row>
    <row r="13" spans="1:19">
      <c r="A13" s="4" t="s">
        <v>126</v>
      </c>
      <c r="C13" s="4" t="s">
        <v>178</v>
      </c>
      <c r="E13" s="4" t="s">
        <v>128</v>
      </c>
      <c r="G13" s="6">
        <v>16</v>
      </c>
      <c r="I13" s="6">
        <v>4172237937</v>
      </c>
      <c r="K13" s="4">
        <v>0</v>
      </c>
      <c r="M13" s="6">
        <v>4172237937</v>
      </c>
      <c r="O13" s="6">
        <v>11920191198</v>
      </c>
      <c r="Q13" s="4">
        <v>0</v>
      </c>
      <c r="S13" s="6">
        <v>11920191198</v>
      </c>
    </row>
    <row r="14" spans="1:19">
      <c r="A14" s="4" t="s">
        <v>157</v>
      </c>
      <c r="C14" s="4" t="s">
        <v>178</v>
      </c>
      <c r="E14" s="4" t="s">
        <v>159</v>
      </c>
      <c r="G14" s="6">
        <v>19</v>
      </c>
      <c r="I14" s="6">
        <v>6672791948</v>
      </c>
      <c r="K14" s="4">
        <v>0</v>
      </c>
      <c r="M14" s="6">
        <v>6672791948</v>
      </c>
      <c r="O14" s="6">
        <v>6672791948</v>
      </c>
      <c r="Q14" s="4">
        <v>0</v>
      </c>
      <c r="S14" s="6">
        <v>6672791948</v>
      </c>
    </row>
    <row r="15" spans="1:19">
      <c r="A15" s="4" t="s">
        <v>132</v>
      </c>
      <c r="C15" s="4" t="s">
        <v>178</v>
      </c>
      <c r="E15" s="4" t="s">
        <v>133</v>
      </c>
      <c r="G15" s="6">
        <v>16</v>
      </c>
      <c r="I15" s="6">
        <v>248079</v>
      </c>
      <c r="K15" s="4">
        <v>0</v>
      </c>
      <c r="M15" s="6">
        <v>248079</v>
      </c>
      <c r="O15" s="6">
        <v>521094</v>
      </c>
      <c r="Q15" s="4">
        <v>0</v>
      </c>
      <c r="S15" s="6">
        <v>521094</v>
      </c>
    </row>
    <row r="16" spans="1:19">
      <c r="A16" s="4" t="s">
        <v>160</v>
      </c>
      <c r="C16" s="4" t="s">
        <v>178</v>
      </c>
      <c r="E16" s="4" t="s">
        <v>162</v>
      </c>
      <c r="G16" s="6">
        <v>20</v>
      </c>
      <c r="I16" s="6">
        <v>6798173516</v>
      </c>
      <c r="K16" s="4">
        <v>0</v>
      </c>
      <c r="M16" s="6">
        <v>6798173516</v>
      </c>
      <c r="O16" s="6">
        <v>6798173516</v>
      </c>
      <c r="Q16" s="4">
        <v>0</v>
      </c>
      <c r="S16" s="6">
        <v>6798173516</v>
      </c>
    </row>
    <row r="17" spans="1:19">
      <c r="A17" s="4" t="s">
        <v>117</v>
      </c>
      <c r="C17" s="4" t="s">
        <v>178</v>
      </c>
      <c r="E17" s="4" t="s">
        <v>119</v>
      </c>
      <c r="G17" s="6">
        <v>18</v>
      </c>
      <c r="I17" s="6">
        <v>44159151</v>
      </c>
      <c r="K17" s="4">
        <v>0</v>
      </c>
      <c r="M17" s="6">
        <v>44159151</v>
      </c>
      <c r="O17" s="6">
        <v>133160574</v>
      </c>
      <c r="Q17" s="4">
        <v>0</v>
      </c>
      <c r="S17" s="6">
        <v>133160574</v>
      </c>
    </row>
    <row r="18" spans="1:19">
      <c r="A18" s="4" t="s">
        <v>154</v>
      </c>
      <c r="C18" s="4" t="s">
        <v>178</v>
      </c>
      <c r="E18" s="4" t="s">
        <v>156</v>
      </c>
      <c r="G18" s="6">
        <v>17</v>
      </c>
      <c r="I18" s="6">
        <v>103833442</v>
      </c>
      <c r="K18" s="4">
        <v>0</v>
      </c>
      <c r="M18" s="6">
        <v>103833442</v>
      </c>
      <c r="O18" s="6">
        <v>103833442</v>
      </c>
      <c r="Q18" s="4">
        <v>0</v>
      </c>
      <c r="S18" s="6">
        <v>103833442</v>
      </c>
    </row>
    <row r="19" spans="1:19">
      <c r="A19" s="4" t="s">
        <v>131</v>
      </c>
      <c r="C19" s="4" t="s">
        <v>178</v>
      </c>
      <c r="E19" s="4" t="s">
        <v>67</v>
      </c>
      <c r="G19" s="6">
        <v>20</v>
      </c>
      <c r="I19" s="6">
        <v>48977219404</v>
      </c>
      <c r="K19" s="4">
        <v>0</v>
      </c>
      <c r="M19" s="6">
        <v>48977219404</v>
      </c>
      <c r="O19" s="6">
        <v>142354347989</v>
      </c>
      <c r="Q19" s="4">
        <v>0</v>
      </c>
      <c r="S19" s="6">
        <v>142354347989</v>
      </c>
    </row>
    <row r="20" spans="1:19">
      <c r="A20" s="4" t="s">
        <v>130</v>
      </c>
      <c r="C20" s="4" t="s">
        <v>178</v>
      </c>
      <c r="E20" s="4" t="s">
        <v>67</v>
      </c>
      <c r="G20" s="6">
        <v>20</v>
      </c>
      <c r="I20" s="6">
        <v>52475592</v>
      </c>
      <c r="K20" s="4">
        <v>0</v>
      </c>
      <c r="M20" s="6">
        <v>52475592</v>
      </c>
      <c r="O20" s="6">
        <v>152522515</v>
      </c>
      <c r="Q20" s="4">
        <v>0</v>
      </c>
      <c r="S20" s="6">
        <v>152522515</v>
      </c>
    </row>
    <row r="21" spans="1:19">
      <c r="A21" s="4" t="s">
        <v>129</v>
      </c>
      <c r="C21" s="4" t="s">
        <v>178</v>
      </c>
      <c r="E21" s="4" t="s">
        <v>67</v>
      </c>
      <c r="G21" s="6">
        <v>20</v>
      </c>
      <c r="I21" s="6">
        <v>8745932037</v>
      </c>
      <c r="K21" s="4">
        <v>0</v>
      </c>
      <c r="M21" s="6">
        <v>8745932037</v>
      </c>
      <c r="O21" s="6">
        <v>25420419283</v>
      </c>
      <c r="Q21" s="4">
        <v>0</v>
      </c>
      <c r="S21" s="6">
        <v>25420419283</v>
      </c>
    </row>
    <row r="22" spans="1:19">
      <c r="A22" s="4" t="s">
        <v>72</v>
      </c>
      <c r="C22" s="4" t="s">
        <v>178</v>
      </c>
      <c r="E22" s="4" t="s">
        <v>67</v>
      </c>
      <c r="G22" s="6">
        <v>20</v>
      </c>
      <c r="I22" s="6">
        <v>16596385583</v>
      </c>
      <c r="K22" s="4">
        <v>0</v>
      </c>
      <c r="M22" s="6">
        <v>16596385583</v>
      </c>
      <c r="O22" s="6">
        <v>47627803751</v>
      </c>
      <c r="Q22" s="4">
        <v>0</v>
      </c>
      <c r="S22" s="6">
        <v>47627803751</v>
      </c>
    </row>
    <row r="23" spans="1:19">
      <c r="A23" s="4" t="s">
        <v>153</v>
      </c>
      <c r="C23" s="4" t="s">
        <v>178</v>
      </c>
      <c r="E23" s="4" t="s">
        <v>67</v>
      </c>
      <c r="G23" s="6">
        <v>20</v>
      </c>
      <c r="I23" s="6">
        <v>10026580</v>
      </c>
      <c r="K23" s="4">
        <v>0</v>
      </c>
      <c r="M23" s="6">
        <v>10026580</v>
      </c>
      <c r="O23" s="6">
        <v>10026580</v>
      </c>
      <c r="Q23" s="4">
        <v>0</v>
      </c>
      <c r="S23" s="6">
        <v>10026580</v>
      </c>
    </row>
    <row r="24" spans="1:19">
      <c r="A24" s="4" t="s">
        <v>65</v>
      </c>
      <c r="C24" s="4" t="s">
        <v>178</v>
      </c>
      <c r="E24" s="4" t="s">
        <v>67</v>
      </c>
      <c r="G24" s="6">
        <v>20</v>
      </c>
      <c r="I24" s="6">
        <v>8745932037</v>
      </c>
      <c r="K24" s="4">
        <v>0</v>
      </c>
      <c r="M24" s="6">
        <v>8745932037</v>
      </c>
      <c r="O24" s="6">
        <v>25420419283</v>
      </c>
      <c r="Q24" s="4">
        <v>0</v>
      </c>
      <c r="S24" s="6">
        <v>25420419283</v>
      </c>
    </row>
    <row r="25" spans="1:19">
      <c r="A25" s="4" t="s">
        <v>71</v>
      </c>
      <c r="C25" s="4" t="s">
        <v>178</v>
      </c>
      <c r="E25" s="4" t="s">
        <v>67</v>
      </c>
      <c r="G25" s="6">
        <v>20</v>
      </c>
      <c r="I25" s="6">
        <v>87459321</v>
      </c>
      <c r="K25" s="4">
        <v>0</v>
      </c>
      <c r="M25" s="6">
        <v>87459321</v>
      </c>
      <c r="O25" s="6">
        <v>13690783016</v>
      </c>
      <c r="Q25" s="4">
        <v>0</v>
      </c>
      <c r="S25" s="6">
        <v>13690783016</v>
      </c>
    </row>
    <row r="26" spans="1:19">
      <c r="A26" s="4" t="s">
        <v>123</v>
      </c>
      <c r="C26" s="4" t="s">
        <v>178</v>
      </c>
      <c r="E26" s="4" t="s">
        <v>125</v>
      </c>
      <c r="G26" s="6">
        <v>18</v>
      </c>
      <c r="I26" s="6">
        <v>7427182</v>
      </c>
      <c r="K26" s="4">
        <v>0</v>
      </c>
      <c r="M26" s="6">
        <v>7427182</v>
      </c>
      <c r="O26" s="6">
        <v>21958083</v>
      </c>
      <c r="Q26" s="4">
        <v>0</v>
      </c>
      <c r="S26" s="6">
        <v>21958083</v>
      </c>
    </row>
    <row r="27" spans="1:19">
      <c r="A27" s="4" t="s">
        <v>73</v>
      </c>
      <c r="C27" s="4" t="s">
        <v>178</v>
      </c>
      <c r="E27" s="4" t="s">
        <v>75</v>
      </c>
      <c r="G27" s="6">
        <v>21</v>
      </c>
      <c r="I27" s="6">
        <v>742607098</v>
      </c>
      <c r="K27" s="4">
        <v>0</v>
      </c>
      <c r="M27" s="6">
        <v>742607098</v>
      </c>
      <c r="O27" s="6">
        <v>769122554</v>
      </c>
      <c r="Q27" s="4">
        <v>0</v>
      </c>
      <c r="S27" s="6">
        <v>769122554</v>
      </c>
    </row>
    <row r="28" spans="1:19">
      <c r="A28" s="4" t="s">
        <v>120</v>
      </c>
      <c r="C28" s="4" t="s">
        <v>178</v>
      </c>
      <c r="E28" s="4" t="s">
        <v>122</v>
      </c>
      <c r="G28" s="6">
        <v>21</v>
      </c>
      <c r="I28" s="6">
        <v>34833789</v>
      </c>
      <c r="K28" s="4">
        <v>0</v>
      </c>
      <c r="M28" s="6">
        <v>34833789</v>
      </c>
      <c r="O28" s="6">
        <v>108170136</v>
      </c>
      <c r="Q28" s="4">
        <v>0</v>
      </c>
      <c r="S28" s="6">
        <v>108170136</v>
      </c>
    </row>
    <row r="29" spans="1:19">
      <c r="A29" s="4" t="s">
        <v>68</v>
      </c>
      <c r="C29" s="4" t="s">
        <v>178</v>
      </c>
      <c r="E29" s="4" t="s">
        <v>70</v>
      </c>
      <c r="G29" s="6">
        <v>18</v>
      </c>
      <c r="I29" s="6">
        <v>10747873944</v>
      </c>
      <c r="K29" s="4">
        <v>0</v>
      </c>
      <c r="M29" s="6">
        <v>10747873944</v>
      </c>
      <c r="O29" s="6">
        <v>29570602883</v>
      </c>
      <c r="Q29" s="4">
        <v>0</v>
      </c>
      <c r="S29" s="6">
        <v>29570602883</v>
      </c>
    </row>
    <row r="30" spans="1:19">
      <c r="A30" s="4" t="s">
        <v>214</v>
      </c>
      <c r="C30" s="6">
        <v>1</v>
      </c>
      <c r="E30" s="4" t="s">
        <v>178</v>
      </c>
      <c r="G30" s="4">
        <v>0</v>
      </c>
      <c r="I30" s="6">
        <v>2956499</v>
      </c>
      <c r="K30" s="4">
        <v>0</v>
      </c>
      <c r="M30" s="6">
        <v>2956499</v>
      </c>
      <c r="O30" s="6">
        <v>4191899</v>
      </c>
      <c r="Q30" s="4">
        <v>0</v>
      </c>
      <c r="S30" s="6">
        <v>4191899</v>
      </c>
    </row>
    <row r="31" spans="1:19">
      <c r="A31" s="4" t="s">
        <v>217</v>
      </c>
      <c r="C31" s="6">
        <v>1</v>
      </c>
      <c r="E31" s="4" t="s">
        <v>178</v>
      </c>
      <c r="G31" s="4">
        <v>0</v>
      </c>
      <c r="I31" s="6">
        <v>15957545279</v>
      </c>
      <c r="K31" s="4">
        <v>0</v>
      </c>
      <c r="M31" s="6">
        <v>15957545279</v>
      </c>
      <c r="O31" s="6">
        <v>28952648662</v>
      </c>
      <c r="Q31" s="4">
        <v>0</v>
      </c>
      <c r="S31" s="6">
        <v>28952648662</v>
      </c>
    </row>
    <row r="32" spans="1:19" ht="22.5" thickBot="1">
      <c r="I32" s="10">
        <f>SUM(I8:I31)</f>
        <v>192376560433</v>
      </c>
      <c r="K32" s="10">
        <f>SUM(K8:K31)</f>
        <v>0</v>
      </c>
      <c r="M32" s="10">
        <f>SUM(M8:M31)</f>
        <v>192376560433</v>
      </c>
      <c r="O32" s="10">
        <f>SUM(O8:O31)</f>
        <v>914096980313</v>
      </c>
      <c r="Q32" s="10">
        <f>SUM(Q8:Q31)</f>
        <v>0</v>
      </c>
      <c r="S32" s="10">
        <f>SUM(S8:S31)</f>
        <v>914096980313</v>
      </c>
    </row>
    <row r="33" ht="22.5" thickTop="1"/>
  </sheetData>
  <mergeCells count="16">
    <mergeCell ref="A2:S2"/>
    <mergeCell ref="A3:S3"/>
    <mergeCell ref="A4:S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rightToLeft="1" workbookViewId="0">
      <selection activeCell="M14" sqref="M14"/>
    </sheetView>
  </sheetViews>
  <sheetFormatPr defaultRowHeight="21.75"/>
  <cols>
    <col min="1" max="1" width="22" style="4" bestFit="1" customWidth="1"/>
    <col min="2" max="2" width="1" style="4" customWidth="1"/>
    <col min="3" max="3" width="15.140625" style="4" bestFit="1" customWidth="1"/>
    <col min="4" max="4" width="1" style="4" customWidth="1"/>
    <col min="5" max="5" width="32.28515625" style="4" bestFit="1" customWidth="1"/>
    <col min="6" max="6" width="1" style="4" customWidth="1"/>
    <col min="7" max="7" width="21.7109375" style="4" customWidth="1"/>
    <col min="8" max="8" width="1" style="4" customWidth="1"/>
    <col min="9" max="9" width="26.7109375" style="4" bestFit="1" customWidth="1"/>
    <col min="10" max="10" width="1" style="4" customWidth="1"/>
    <col min="11" max="11" width="16" style="4" bestFit="1" customWidth="1"/>
    <col min="12" max="12" width="1" style="4" customWidth="1"/>
    <col min="13" max="13" width="29.140625" style="4" bestFit="1" customWidth="1"/>
    <col min="14" max="14" width="1" style="4" customWidth="1"/>
    <col min="15" max="15" width="26.7109375" style="4" bestFit="1" customWidth="1"/>
    <col min="16" max="16" width="1" style="4" customWidth="1"/>
    <col min="17" max="17" width="16" style="4" bestFit="1" customWidth="1"/>
    <col min="18" max="18" width="1" style="4" customWidth="1"/>
    <col min="19" max="19" width="29.140625" style="4" bestFit="1" customWidth="1"/>
    <col min="20" max="16384" width="9.140625" style="4"/>
  </cols>
  <sheetData>
    <row r="2" spans="1:19" ht="22.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2.5">
      <c r="A3" s="27" t="s">
        <v>223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22.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6" spans="1:19" ht="22.5">
      <c r="A6" s="24" t="s">
        <v>3</v>
      </c>
      <c r="C6" s="25" t="s">
        <v>224</v>
      </c>
      <c r="D6" s="25" t="s">
        <v>236</v>
      </c>
      <c r="E6" s="25" t="s">
        <v>236</v>
      </c>
      <c r="F6" s="25" t="s">
        <v>236</v>
      </c>
      <c r="G6" s="25" t="s">
        <v>236</v>
      </c>
      <c r="I6" s="25" t="s">
        <v>225</v>
      </c>
      <c r="J6" s="25" t="s">
        <v>225</v>
      </c>
      <c r="K6" s="25" t="s">
        <v>225</v>
      </c>
      <c r="L6" s="25" t="s">
        <v>225</v>
      </c>
      <c r="M6" s="25" t="s">
        <v>225</v>
      </c>
      <c r="N6" s="14"/>
      <c r="O6" s="25" t="s">
        <v>226</v>
      </c>
      <c r="P6" s="25" t="s">
        <v>226</v>
      </c>
      <c r="Q6" s="25" t="s">
        <v>226</v>
      </c>
      <c r="R6" s="25" t="s">
        <v>226</v>
      </c>
      <c r="S6" s="25" t="s">
        <v>226</v>
      </c>
    </row>
    <row r="7" spans="1:19" ht="22.5">
      <c r="A7" s="25" t="s">
        <v>3</v>
      </c>
      <c r="C7" s="28" t="s">
        <v>237</v>
      </c>
      <c r="E7" s="28" t="s">
        <v>238</v>
      </c>
      <c r="G7" s="28" t="s">
        <v>239</v>
      </c>
      <c r="I7" s="28" t="s">
        <v>240</v>
      </c>
      <c r="J7" s="9"/>
      <c r="K7" s="28" t="s">
        <v>230</v>
      </c>
      <c r="M7" s="28" t="s">
        <v>241</v>
      </c>
      <c r="N7" s="14"/>
      <c r="O7" s="25" t="s">
        <v>240</v>
      </c>
      <c r="Q7" s="28" t="s">
        <v>230</v>
      </c>
      <c r="S7" s="28" t="s">
        <v>241</v>
      </c>
    </row>
    <row r="8" spans="1:19">
      <c r="A8" s="14" t="s">
        <v>45</v>
      </c>
      <c r="C8" s="14" t="s">
        <v>242</v>
      </c>
      <c r="E8" s="15">
        <v>9613827</v>
      </c>
      <c r="G8" s="15">
        <v>860</v>
      </c>
      <c r="I8" s="8">
        <v>8267891220</v>
      </c>
      <c r="J8" s="14"/>
      <c r="K8" s="8">
        <v>1163052385</v>
      </c>
      <c r="M8" s="8">
        <v>7104838835</v>
      </c>
      <c r="O8" s="8">
        <v>8267891220</v>
      </c>
      <c r="Q8" s="15">
        <v>1163052385</v>
      </c>
      <c r="S8" s="15">
        <v>7104838835</v>
      </c>
    </row>
    <row r="9" spans="1:19">
      <c r="A9" s="14" t="s">
        <v>21</v>
      </c>
      <c r="B9" s="14"/>
      <c r="C9" s="14" t="s">
        <v>243</v>
      </c>
      <c r="D9" s="14"/>
      <c r="E9" s="15">
        <v>380000</v>
      </c>
      <c r="F9" s="14"/>
      <c r="G9" s="15">
        <v>2080</v>
      </c>
      <c r="H9" s="14"/>
      <c r="I9" s="15">
        <v>0</v>
      </c>
      <c r="J9" s="14"/>
      <c r="K9" s="15">
        <v>0</v>
      </c>
      <c r="L9" s="14"/>
      <c r="M9" s="15">
        <v>0</v>
      </c>
      <c r="N9" s="14"/>
      <c r="O9" s="15">
        <v>790400000</v>
      </c>
      <c r="P9" s="14"/>
      <c r="Q9" s="15">
        <v>100218182</v>
      </c>
      <c r="R9" s="14"/>
      <c r="S9" s="15">
        <v>690181818</v>
      </c>
    </row>
    <row r="10" spans="1:19" ht="22.5" thickBot="1">
      <c r="I10" s="10">
        <f>SUM(I8:I9)</f>
        <v>8267891220</v>
      </c>
      <c r="K10" s="10">
        <f>SUM(K8:K9)</f>
        <v>1163052385</v>
      </c>
      <c r="M10" s="10">
        <f>SUM(M8:M9)</f>
        <v>7104838835</v>
      </c>
      <c r="O10" s="10">
        <f>SUM(O8:O9)</f>
        <v>9058291220</v>
      </c>
      <c r="Q10" s="10">
        <f>SUM(Q8:Q9)</f>
        <v>1263270567</v>
      </c>
      <c r="S10" s="10">
        <f>SUM(S8:S9)</f>
        <v>7795020653</v>
      </c>
    </row>
    <row r="11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1"/>
  <sheetViews>
    <sheetView rightToLeft="1" topLeftCell="A79" workbookViewId="0">
      <selection activeCell="O91" sqref="O91"/>
    </sheetView>
  </sheetViews>
  <sheetFormatPr defaultRowHeight="21.75"/>
  <cols>
    <col min="1" max="1" width="38" style="4" bestFit="1" customWidth="1"/>
    <col min="2" max="2" width="1" style="4" customWidth="1"/>
    <col min="3" max="3" width="14.140625" style="4" bestFit="1" customWidth="1"/>
    <col min="4" max="4" width="1" style="4" customWidth="1"/>
    <col min="5" max="5" width="19.7109375" style="4" customWidth="1"/>
    <col min="6" max="6" width="1" style="4" customWidth="1"/>
    <col min="7" max="7" width="21.7109375" style="4" customWidth="1"/>
    <col min="8" max="8" width="1" style="4" customWidth="1"/>
    <col min="9" max="9" width="39.5703125" style="4" bestFit="1" customWidth="1"/>
    <col min="10" max="10" width="1" style="4" customWidth="1"/>
    <col min="11" max="11" width="14.140625" style="4" bestFit="1" customWidth="1"/>
    <col min="12" max="12" width="1" style="4" customWidth="1"/>
    <col min="13" max="13" width="20.5703125" style="4" bestFit="1" customWidth="1"/>
    <col min="14" max="14" width="1" style="4" customWidth="1"/>
    <col min="15" max="15" width="20.5703125" style="4" bestFit="1" customWidth="1"/>
    <col min="16" max="16" width="1" style="4" customWidth="1"/>
    <col min="17" max="17" width="39.5703125" style="4" bestFit="1" customWidth="1"/>
    <col min="18" max="16384" width="9.140625" style="4"/>
  </cols>
  <sheetData>
    <row r="2" spans="1:17" ht="22.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22.5">
      <c r="A3" s="27" t="s">
        <v>223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22.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22.5">
      <c r="A6" s="24" t="s">
        <v>3</v>
      </c>
      <c r="C6" s="25" t="s">
        <v>225</v>
      </c>
      <c r="D6" s="25" t="s">
        <v>225</v>
      </c>
      <c r="E6" s="25" t="s">
        <v>225</v>
      </c>
      <c r="F6" s="25" t="s">
        <v>225</v>
      </c>
      <c r="G6" s="25" t="s">
        <v>225</v>
      </c>
      <c r="H6" s="25" t="s">
        <v>225</v>
      </c>
      <c r="I6" s="25" t="s">
        <v>225</v>
      </c>
      <c r="J6" s="14"/>
      <c r="K6" s="25" t="s">
        <v>226</v>
      </c>
      <c r="L6" s="25" t="s">
        <v>226</v>
      </c>
      <c r="M6" s="25" t="s">
        <v>226</v>
      </c>
      <c r="N6" s="25" t="s">
        <v>226</v>
      </c>
      <c r="O6" s="25" t="s">
        <v>226</v>
      </c>
      <c r="P6" s="25" t="s">
        <v>226</v>
      </c>
      <c r="Q6" s="25" t="s">
        <v>226</v>
      </c>
    </row>
    <row r="7" spans="1:17" ht="22.5">
      <c r="A7" s="25" t="s">
        <v>3</v>
      </c>
      <c r="C7" s="28" t="s">
        <v>7</v>
      </c>
      <c r="E7" s="28" t="s">
        <v>244</v>
      </c>
      <c r="G7" s="28" t="s">
        <v>245</v>
      </c>
      <c r="I7" s="25" t="s">
        <v>246</v>
      </c>
      <c r="J7" s="14"/>
      <c r="K7" s="25" t="s">
        <v>7</v>
      </c>
      <c r="M7" s="25" t="s">
        <v>244</v>
      </c>
      <c r="N7" s="14"/>
      <c r="O7" s="25" t="s">
        <v>245</v>
      </c>
      <c r="Q7" s="28" t="s">
        <v>246</v>
      </c>
    </row>
    <row r="8" spans="1:17">
      <c r="A8" s="14" t="s">
        <v>47</v>
      </c>
      <c r="C8" s="15">
        <v>6082600</v>
      </c>
      <c r="E8" s="15">
        <v>34693706025</v>
      </c>
      <c r="G8" s="15">
        <v>26726527352</v>
      </c>
      <c r="I8" s="8">
        <v>7967178673</v>
      </c>
      <c r="K8" s="8">
        <v>6082600</v>
      </c>
      <c r="M8" s="8">
        <v>34693706025</v>
      </c>
      <c r="N8" s="14"/>
      <c r="O8" s="8">
        <v>23244044697</v>
      </c>
      <c r="Q8" s="15">
        <v>11449661328</v>
      </c>
    </row>
    <row r="9" spans="1:17">
      <c r="A9" s="14" t="s">
        <v>30</v>
      </c>
      <c r="B9" s="14"/>
      <c r="C9" s="15">
        <v>8551901</v>
      </c>
      <c r="D9" s="14"/>
      <c r="E9" s="15">
        <v>36564385794</v>
      </c>
      <c r="F9" s="14"/>
      <c r="G9" s="15">
        <v>32204197530</v>
      </c>
      <c r="H9" s="14"/>
      <c r="I9" s="15">
        <v>4360188264</v>
      </c>
      <c r="J9" s="14"/>
      <c r="K9" s="15">
        <v>8551901</v>
      </c>
      <c r="L9" s="14"/>
      <c r="M9" s="15">
        <v>36564385794</v>
      </c>
      <c r="N9" s="14"/>
      <c r="O9" s="15">
        <v>26380885261</v>
      </c>
      <c r="P9" s="14"/>
      <c r="Q9" s="15">
        <v>10183500533</v>
      </c>
    </row>
    <row r="10" spans="1:17">
      <c r="A10" s="4" t="s">
        <v>34</v>
      </c>
      <c r="C10" s="6">
        <v>330649</v>
      </c>
      <c r="E10" s="6">
        <v>1449866212</v>
      </c>
      <c r="G10" s="6">
        <v>1254338017</v>
      </c>
      <c r="I10" s="6">
        <v>195528195</v>
      </c>
      <c r="K10" s="6">
        <v>330649</v>
      </c>
      <c r="M10" s="6">
        <v>1449866212</v>
      </c>
      <c r="O10" s="6">
        <v>1192368603</v>
      </c>
      <c r="Q10" s="6">
        <v>257497609</v>
      </c>
    </row>
    <row r="11" spans="1:17">
      <c r="A11" s="4" t="s">
        <v>46</v>
      </c>
      <c r="C11" s="6">
        <v>6001056</v>
      </c>
      <c r="E11" s="6">
        <v>68970118844</v>
      </c>
      <c r="G11" s="6">
        <v>61771317958</v>
      </c>
      <c r="I11" s="6">
        <v>7198800886</v>
      </c>
      <c r="K11" s="6">
        <v>6001056</v>
      </c>
      <c r="M11" s="6">
        <v>68970118844</v>
      </c>
      <c r="O11" s="6">
        <v>59021817371</v>
      </c>
      <c r="Q11" s="6">
        <v>9948301473</v>
      </c>
    </row>
    <row r="12" spans="1:17">
      <c r="A12" s="4" t="s">
        <v>29</v>
      </c>
      <c r="C12" s="6">
        <v>11058544</v>
      </c>
      <c r="E12" s="6">
        <v>48193976307</v>
      </c>
      <c r="G12" s="6">
        <v>41665533450</v>
      </c>
      <c r="I12" s="6">
        <v>6528442857</v>
      </c>
      <c r="K12" s="6">
        <v>11058544</v>
      </c>
      <c r="M12" s="6">
        <v>48193976307</v>
      </c>
      <c r="O12" s="6">
        <v>33002908900</v>
      </c>
      <c r="Q12" s="6">
        <v>15191067407</v>
      </c>
    </row>
    <row r="13" spans="1:17">
      <c r="A13" s="4" t="s">
        <v>20</v>
      </c>
      <c r="C13" s="6">
        <v>320292</v>
      </c>
      <c r="E13" s="6">
        <v>19782332425</v>
      </c>
      <c r="G13" s="6">
        <v>19464325343</v>
      </c>
      <c r="I13" s="6">
        <v>318007082</v>
      </c>
      <c r="K13" s="6">
        <v>320292</v>
      </c>
      <c r="M13" s="6">
        <v>19782332425</v>
      </c>
      <c r="O13" s="6">
        <v>17903575880</v>
      </c>
      <c r="Q13" s="6">
        <v>1878756545</v>
      </c>
    </row>
    <row r="14" spans="1:17">
      <c r="A14" s="4" t="s">
        <v>21</v>
      </c>
      <c r="C14" s="6">
        <v>380000</v>
      </c>
      <c r="E14" s="6">
        <v>9218846588</v>
      </c>
      <c r="G14" s="6">
        <v>8382692292</v>
      </c>
      <c r="I14" s="6">
        <v>836154296</v>
      </c>
      <c r="K14" s="6">
        <v>380000</v>
      </c>
      <c r="M14" s="6">
        <v>9218846588</v>
      </c>
      <c r="O14" s="6">
        <v>8974118501</v>
      </c>
      <c r="Q14" s="6">
        <v>244728087</v>
      </c>
    </row>
    <row r="15" spans="1:17">
      <c r="A15" s="4" t="s">
        <v>23</v>
      </c>
      <c r="C15" s="6">
        <v>137051</v>
      </c>
      <c r="E15" s="6">
        <v>10087812287</v>
      </c>
      <c r="G15" s="6">
        <v>9273007017</v>
      </c>
      <c r="I15" s="6">
        <v>814805270</v>
      </c>
      <c r="K15" s="6">
        <v>137051</v>
      </c>
      <c r="M15" s="6">
        <v>10087812287</v>
      </c>
      <c r="O15" s="6">
        <v>9093074258</v>
      </c>
      <c r="Q15" s="6">
        <v>994738029</v>
      </c>
    </row>
    <row r="16" spans="1:17">
      <c r="A16" s="4" t="s">
        <v>45</v>
      </c>
      <c r="C16" s="6">
        <v>9613827</v>
      </c>
      <c r="E16" s="6">
        <v>69253176644</v>
      </c>
      <c r="G16" s="6">
        <v>65332907656</v>
      </c>
      <c r="I16" s="6">
        <v>3920268988</v>
      </c>
      <c r="K16" s="6">
        <v>9613827</v>
      </c>
      <c r="M16" s="6">
        <v>69253176644</v>
      </c>
      <c r="O16" s="6">
        <v>60374742239</v>
      </c>
      <c r="Q16" s="6">
        <v>8878434405</v>
      </c>
    </row>
    <row r="17" spans="1:17">
      <c r="A17" s="4" t="s">
        <v>42</v>
      </c>
      <c r="C17" s="6">
        <v>5753181</v>
      </c>
      <c r="E17" s="6">
        <v>65309356585</v>
      </c>
      <c r="G17" s="6">
        <v>55826561463</v>
      </c>
      <c r="I17" s="6">
        <v>9482795122</v>
      </c>
      <c r="K17" s="6">
        <v>5753181</v>
      </c>
      <c r="M17" s="6">
        <v>65309356585</v>
      </c>
      <c r="O17" s="6">
        <v>51912662712</v>
      </c>
      <c r="Q17" s="6">
        <v>13396693873</v>
      </c>
    </row>
    <row r="18" spans="1:17">
      <c r="A18" s="4" t="s">
        <v>43</v>
      </c>
      <c r="C18" s="6">
        <v>20218397</v>
      </c>
      <c r="E18" s="6">
        <v>77242320227</v>
      </c>
      <c r="G18" s="6">
        <v>66455737192</v>
      </c>
      <c r="I18" s="6">
        <v>10786583035</v>
      </c>
      <c r="K18" s="6">
        <v>20218397</v>
      </c>
      <c r="M18" s="6">
        <v>77242320227</v>
      </c>
      <c r="O18" s="6">
        <v>57945544521</v>
      </c>
      <c r="Q18" s="6">
        <v>19296775706</v>
      </c>
    </row>
    <row r="19" spans="1:17">
      <c r="A19" s="4" t="s">
        <v>50</v>
      </c>
      <c r="C19" s="6">
        <v>1500000</v>
      </c>
      <c r="E19" s="6">
        <v>25722090660</v>
      </c>
      <c r="G19" s="6">
        <v>20988832410</v>
      </c>
      <c r="I19" s="6">
        <v>4733258250</v>
      </c>
      <c r="K19" s="6">
        <v>1500000</v>
      </c>
      <c r="M19" s="6">
        <v>25722090660</v>
      </c>
      <c r="O19" s="6">
        <v>20027272860</v>
      </c>
      <c r="Q19" s="6">
        <v>5694817800</v>
      </c>
    </row>
    <row r="20" spans="1:17">
      <c r="A20" s="4" t="s">
        <v>27</v>
      </c>
      <c r="C20" s="6">
        <v>1329224</v>
      </c>
      <c r="E20" s="6">
        <v>3842971000</v>
      </c>
      <c r="G20" s="6">
        <v>3342883697</v>
      </c>
      <c r="I20" s="6">
        <v>500087303</v>
      </c>
      <c r="K20" s="6">
        <v>1329224</v>
      </c>
      <c r="M20" s="6">
        <v>3842971000</v>
      </c>
      <c r="O20" s="6">
        <v>2480424537</v>
      </c>
      <c r="Q20" s="6">
        <v>1362546463</v>
      </c>
    </row>
    <row r="21" spans="1:17">
      <c r="A21" s="4" t="s">
        <v>35</v>
      </c>
      <c r="C21" s="6">
        <v>8652000</v>
      </c>
      <c r="E21" s="6">
        <v>43948858915</v>
      </c>
      <c r="G21" s="6">
        <v>36046491210</v>
      </c>
      <c r="I21" s="6">
        <v>7902367705</v>
      </c>
      <c r="K21" s="6">
        <v>8652000</v>
      </c>
      <c r="M21" s="6">
        <v>43948858915</v>
      </c>
      <c r="O21" s="6">
        <v>33647904049</v>
      </c>
      <c r="Q21" s="6">
        <v>10300954866</v>
      </c>
    </row>
    <row r="22" spans="1:17">
      <c r="A22" s="4" t="s">
        <v>51</v>
      </c>
      <c r="C22" s="6">
        <v>530734</v>
      </c>
      <c r="E22" s="6">
        <v>8776661404</v>
      </c>
      <c r="G22" s="6">
        <v>8927946525</v>
      </c>
      <c r="I22" s="20">
        <v>-151285121</v>
      </c>
      <c r="K22" s="6">
        <v>530734</v>
      </c>
      <c r="M22" s="6">
        <v>8776661404</v>
      </c>
      <c r="O22" s="6">
        <v>8927946525</v>
      </c>
      <c r="Q22" s="20">
        <v>-151285121</v>
      </c>
    </row>
    <row r="23" spans="1:17">
      <c r="A23" s="4" t="s">
        <v>41</v>
      </c>
      <c r="C23" s="6">
        <v>6965</v>
      </c>
      <c r="E23" s="6">
        <v>98219677780</v>
      </c>
      <c r="G23" s="6">
        <v>90037035585</v>
      </c>
      <c r="I23" s="20">
        <v>8182642195</v>
      </c>
      <c r="K23" s="6">
        <v>6965</v>
      </c>
      <c r="M23" s="6">
        <v>98219677780</v>
      </c>
      <c r="O23" s="6">
        <v>80301700957</v>
      </c>
      <c r="Q23" s="20">
        <v>17917976823</v>
      </c>
    </row>
    <row r="24" spans="1:17">
      <c r="A24" s="4" t="s">
        <v>39</v>
      </c>
      <c r="C24" s="6">
        <v>21780</v>
      </c>
      <c r="E24" s="6">
        <v>107370604443</v>
      </c>
      <c r="G24" s="6">
        <v>100138436077</v>
      </c>
      <c r="I24" s="20">
        <v>7232168366</v>
      </c>
      <c r="K24" s="6">
        <v>21780</v>
      </c>
      <c r="M24" s="6">
        <v>107370604443</v>
      </c>
      <c r="O24" s="6">
        <v>93850186216</v>
      </c>
      <c r="Q24" s="20">
        <v>13520418227</v>
      </c>
    </row>
    <row r="25" spans="1:17">
      <c r="A25" s="4" t="s">
        <v>48</v>
      </c>
      <c r="C25" s="6">
        <v>9802981</v>
      </c>
      <c r="E25" s="6">
        <v>57501950691</v>
      </c>
      <c r="G25" s="6">
        <v>48736439332</v>
      </c>
      <c r="I25" s="20">
        <v>8765511359</v>
      </c>
      <c r="K25" s="6">
        <v>9802981</v>
      </c>
      <c r="M25" s="6">
        <v>57501950691</v>
      </c>
      <c r="O25" s="6">
        <v>40500963476</v>
      </c>
      <c r="Q25" s="20">
        <v>17000987215</v>
      </c>
    </row>
    <row r="26" spans="1:17">
      <c r="A26" s="4" t="s">
        <v>16</v>
      </c>
      <c r="C26" s="6">
        <v>104001531</v>
      </c>
      <c r="E26" s="6">
        <v>53231925223</v>
      </c>
      <c r="G26" s="6">
        <v>50441125260</v>
      </c>
      <c r="I26" s="20">
        <v>2790799963</v>
      </c>
      <c r="K26" s="6">
        <v>104001531</v>
      </c>
      <c r="M26" s="6">
        <v>53231925223</v>
      </c>
      <c r="O26" s="6">
        <v>49809300404</v>
      </c>
      <c r="Q26" s="20">
        <v>3422624819</v>
      </c>
    </row>
    <row r="27" spans="1:17">
      <c r="A27" s="4" t="s">
        <v>36</v>
      </c>
      <c r="C27" s="6">
        <v>12817383</v>
      </c>
      <c r="E27" s="6">
        <v>52113957341</v>
      </c>
      <c r="G27" s="6">
        <v>42661853614</v>
      </c>
      <c r="I27" s="20">
        <v>9452103727</v>
      </c>
      <c r="K27" s="6">
        <v>12817383</v>
      </c>
      <c r="M27" s="6">
        <v>52113957341</v>
      </c>
      <c r="O27" s="6">
        <v>39591830745</v>
      </c>
      <c r="Q27" s="20">
        <v>12522126596</v>
      </c>
    </row>
    <row r="28" spans="1:17">
      <c r="A28" s="4" t="s">
        <v>44</v>
      </c>
      <c r="C28" s="6">
        <v>5565493</v>
      </c>
      <c r="E28" s="6">
        <v>46656691563</v>
      </c>
      <c r="G28" s="6">
        <v>41487927475</v>
      </c>
      <c r="I28" s="20">
        <v>5168764088</v>
      </c>
      <c r="K28" s="6">
        <v>5565493</v>
      </c>
      <c r="M28" s="6">
        <v>46656691563</v>
      </c>
      <c r="O28" s="6">
        <v>36846772103</v>
      </c>
      <c r="Q28" s="20">
        <v>9809919460</v>
      </c>
    </row>
    <row r="29" spans="1:17">
      <c r="A29" s="4" t="s">
        <v>49</v>
      </c>
      <c r="C29" s="6">
        <v>508842</v>
      </c>
      <c r="E29" s="6">
        <v>8301356211</v>
      </c>
      <c r="G29" s="6">
        <v>7359368364</v>
      </c>
      <c r="I29" s="20">
        <v>941987847</v>
      </c>
      <c r="K29" s="6">
        <v>508842</v>
      </c>
      <c r="M29" s="6">
        <v>8301356211</v>
      </c>
      <c r="O29" s="6">
        <v>7459438316</v>
      </c>
      <c r="Q29" s="20">
        <v>841917895</v>
      </c>
    </row>
    <row r="30" spans="1:17">
      <c r="A30" s="4" t="s">
        <v>15</v>
      </c>
      <c r="C30" s="6">
        <v>4781344</v>
      </c>
      <c r="E30" s="6">
        <v>13476633849</v>
      </c>
      <c r="G30" s="6">
        <v>11371503808</v>
      </c>
      <c r="I30" s="20">
        <v>2105130041</v>
      </c>
      <c r="K30" s="6">
        <v>4781344</v>
      </c>
      <c r="M30" s="6">
        <v>13476633849</v>
      </c>
      <c r="O30" s="6">
        <v>9832207841</v>
      </c>
      <c r="Q30" s="20">
        <v>3644426008</v>
      </c>
    </row>
    <row r="31" spans="1:17">
      <c r="A31" s="4" t="s">
        <v>22</v>
      </c>
      <c r="C31" s="6">
        <v>2917535</v>
      </c>
      <c r="E31" s="6">
        <v>45460263291</v>
      </c>
      <c r="G31" s="6">
        <v>40075666472</v>
      </c>
      <c r="I31" s="20">
        <v>5384596819</v>
      </c>
      <c r="K31" s="6">
        <v>2917535</v>
      </c>
      <c r="M31" s="6">
        <v>45460263291</v>
      </c>
      <c r="O31" s="6">
        <v>39313066061</v>
      </c>
      <c r="Q31" s="20">
        <v>6147197230</v>
      </c>
    </row>
    <row r="32" spans="1:17">
      <c r="A32" s="4" t="s">
        <v>19</v>
      </c>
      <c r="C32" s="6">
        <v>426382</v>
      </c>
      <c r="E32" s="6">
        <v>22375587494</v>
      </c>
      <c r="G32" s="6">
        <v>20097855916</v>
      </c>
      <c r="I32" s="20">
        <v>2277731578</v>
      </c>
      <c r="K32" s="6">
        <v>426382</v>
      </c>
      <c r="M32" s="6">
        <v>22375587494</v>
      </c>
      <c r="O32" s="6">
        <v>20038410653</v>
      </c>
      <c r="Q32" s="20">
        <v>2337176841</v>
      </c>
    </row>
    <row r="33" spans="1:17">
      <c r="A33" s="4" t="s">
        <v>31</v>
      </c>
      <c r="C33" s="6">
        <v>6124931</v>
      </c>
      <c r="E33" s="6">
        <v>16715791494</v>
      </c>
      <c r="G33" s="6">
        <v>12959912633</v>
      </c>
      <c r="I33" s="20">
        <v>3755878861</v>
      </c>
      <c r="K33" s="6">
        <v>6124931</v>
      </c>
      <c r="M33" s="6">
        <v>16715791494</v>
      </c>
      <c r="O33" s="6">
        <v>10094206989</v>
      </c>
      <c r="Q33" s="20">
        <v>6621584505</v>
      </c>
    </row>
    <row r="34" spans="1:17">
      <c r="A34" s="4" t="s">
        <v>24</v>
      </c>
      <c r="C34" s="6">
        <v>2522013</v>
      </c>
      <c r="E34" s="6">
        <v>23987471430</v>
      </c>
      <c r="G34" s="6">
        <v>21573685120</v>
      </c>
      <c r="I34" s="20">
        <v>2413786310</v>
      </c>
      <c r="K34" s="6">
        <v>2522013</v>
      </c>
      <c r="M34" s="6">
        <v>23987471430</v>
      </c>
      <c r="O34" s="6">
        <v>20154592241</v>
      </c>
      <c r="Q34" s="20">
        <v>3832879189</v>
      </c>
    </row>
    <row r="35" spans="1:17">
      <c r="A35" s="4" t="s">
        <v>32</v>
      </c>
      <c r="C35" s="6">
        <v>2710836</v>
      </c>
      <c r="E35" s="6">
        <v>72864408223</v>
      </c>
      <c r="G35" s="6">
        <v>66630207548</v>
      </c>
      <c r="I35" s="20">
        <v>6234200675</v>
      </c>
      <c r="K35" s="6">
        <v>2710836</v>
      </c>
      <c r="M35" s="6">
        <v>72864408223</v>
      </c>
      <c r="O35" s="6">
        <v>52989318803</v>
      </c>
      <c r="Q35" s="20">
        <v>19875089420</v>
      </c>
    </row>
    <row r="36" spans="1:17">
      <c r="A36" s="4" t="s">
        <v>40</v>
      </c>
      <c r="C36" s="6">
        <v>2061969</v>
      </c>
      <c r="E36" s="6">
        <v>20519726114</v>
      </c>
      <c r="G36" s="6">
        <v>15326778348</v>
      </c>
      <c r="I36" s="20">
        <v>5192947766</v>
      </c>
      <c r="K36" s="6">
        <v>2061969</v>
      </c>
      <c r="M36" s="6">
        <v>20519726114</v>
      </c>
      <c r="O36" s="6">
        <v>14149585609</v>
      </c>
      <c r="Q36" s="20">
        <v>6370140505</v>
      </c>
    </row>
    <row r="37" spans="1:17">
      <c r="A37" s="4" t="s">
        <v>28</v>
      </c>
      <c r="C37" s="6">
        <v>1746234</v>
      </c>
      <c r="E37" s="6">
        <v>7870547478</v>
      </c>
      <c r="G37" s="6">
        <v>7365046540</v>
      </c>
      <c r="I37" s="20">
        <v>505500938</v>
      </c>
      <c r="K37" s="6">
        <v>1746234</v>
      </c>
      <c r="M37" s="6">
        <v>7870547478</v>
      </c>
      <c r="O37" s="6">
        <v>5496396460</v>
      </c>
      <c r="Q37" s="20">
        <v>2374151018</v>
      </c>
    </row>
    <row r="38" spans="1:17">
      <c r="A38" s="4" t="s">
        <v>37</v>
      </c>
      <c r="C38" s="6">
        <v>9520</v>
      </c>
      <c r="E38" s="6">
        <v>46623136027</v>
      </c>
      <c r="G38" s="6">
        <v>43039737252</v>
      </c>
      <c r="I38" s="20">
        <v>3583398775</v>
      </c>
      <c r="K38" s="6">
        <v>9520</v>
      </c>
      <c r="M38" s="6">
        <v>46623136027</v>
      </c>
      <c r="O38" s="6">
        <v>39522119049</v>
      </c>
      <c r="Q38" s="20">
        <v>7101016978</v>
      </c>
    </row>
    <row r="39" spans="1:17">
      <c r="A39" s="4" t="s">
        <v>38</v>
      </c>
      <c r="C39" s="6">
        <v>19490</v>
      </c>
      <c r="E39" s="6">
        <v>95995776671</v>
      </c>
      <c r="G39" s="6">
        <v>89459082261</v>
      </c>
      <c r="I39" s="20">
        <v>6536694410</v>
      </c>
      <c r="K39" s="6">
        <v>19490</v>
      </c>
      <c r="M39" s="6">
        <v>95995776671</v>
      </c>
      <c r="O39" s="6">
        <v>83129394234</v>
      </c>
      <c r="Q39" s="20">
        <v>12866382437</v>
      </c>
    </row>
    <row r="40" spans="1:17">
      <c r="A40" s="4" t="s">
        <v>33</v>
      </c>
      <c r="C40" s="6">
        <v>3184048</v>
      </c>
      <c r="E40" s="6">
        <v>19009139157</v>
      </c>
      <c r="G40" s="6">
        <v>16309822409</v>
      </c>
      <c r="I40" s="20">
        <v>2699316748</v>
      </c>
      <c r="K40" s="6">
        <v>3184048</v>
      </c>
      <c r="M40" s="6">
        <v>19009139157</v>
      </c>
      <c r="O40" s="6">
        <v>12559892344</v>
      </c>
      <c r="Q40" s="20">
        <v>6449246813</v>
      </c>
    </row>
    <row r="41" spans="1:17">
      <c r="A41" s="4" t="s">
        <v>17</v>
      </c>
      <c r="C41" s="6">
        <v>4529912</v>
      </c>
      <c r="E41" s="6">
        <v>22213353211</v>
      </c>
      <c r="G41" s="6">
        <v>20645519758</v>
      </c>
      <c r="I41" s="20">
        <v>1567833453</v>
      </c>
      <c r="K41" s="6">
        <v>4529912</v>
      </c>
      <c r="M41" s="6">
        <v>22213353211</v>
      </c>
      <c r="O41" s="6">
        <v>17235624881</v>
      </c>
      <c r="Q41" s="20">
        <v>4977728330</v>
      </c>
    </row>
    <row r="42" spans="1:17">
      <c r="A42" s="4" t="s">
        <v>25</v>
      </c>
      <c r="C42" s="6">
        <v>1125375</v>
      </c>
      <c r="E42" s="6">
        <v>14660841808</v>
      </c>
      <c r="G42" s="6">
        <v>12097319576</v>
      </c>
      <c r="I42" s="20">
        <v>2563522232</v>
      </c>
      <c r="K42" s="6">
        <v>1125375</v>
      </c>
      <c r="M42" s="6">
        <v>14660841808</v>
      </c>
      <c r="O42" s="6">
        <v>11170642191</v>
      </c>
      <c r="Q42" s="20">
        <v>3490199617</v>
      </c>
    </row>
    <row r="43" spans="1:17">
      <c r="A43" s="4" t="s">
        <v>26</v>
      </c>
      <c r="C43" s="6">
        <v>797212</v>
      </c>
      <c r="E43" s="6">
        <v>27262839724</v>
      </c>
      <c r="G43" s="6">
        <v>22823486910</v>
      </c>
      <c r="I43" s="20">
        <v>4439352814</v>
      </c>
      <c r="K43" s="6">
        <v>797212</v>
      </c>
      <c r="M43" s="6">
        <v>27262839724</v>
      </c>
      <c r="O43" s="6">
        <v>21881421856</v>
      </c>
      <c r="Q43" s="20">
        <v>5381417868</v>
      </c>
    </row>
    <row r="44" spans="1:17">
      <c r="A44" s="4" t="s">
        <v>18</v>
      </c>
      <c r="C44" s="6">
        <v>7827209</v>
      </c>
      <c r="E44" s="6">
        <v>49436497847</v>
      </c>
      <c r="G44" s="6">
        <v>44138896741</v>
      </c>
      <c r="I44" s="20">
        <v>5297601106</v>
      </c>
      <c r="K44" s="6">
        <v>7827209</v>
      </c>
      <c r="M44" s="6">
        <v>49436497847</v>
      </c>
      <c r="O44" s="6">
        <v>43784215402</v>
      </c>
      <c r="Q44" s="20">
        <f>M44-O44</f>
        <v>5652282445</v>
      </c>
    </row>
    <row r="45" spans="1:17">
      <c r="A45" s="16" t="s">
        <v>84</v>
      </c>
      <c r="C45" s="6">
        <v>688440</v>
      </c>
      <c r="E45" s="15">
        <v>640609768013</v>
      </c>
      <c r="G45" s="15">
        <v>639412693808</v>
      </c>
      <c r="I45" s="20">
        <v>1197074205</v>
      </c>
      <c r="K45" s="15">
        <v>688440</v>
      </c>
      <c r="M45" s="6">
        <v>640609768012</v>
      </c>
      <c r="O45" s="15">
        <v>627664650892</v>
      </c>
      <c r="Q45" s="20">
        <v>12945117120</v>
      </c>
    </row>
    <row r="46" spans="1:17">
      <c r="A46" s="4" t="s">
        <v>248</v>
      </c>
      <c r="C46" s="6">
        <v>8475</v>
      </c>
      <c r="E46" s="6">
        <v>8439715366</v>
      </c>
      <c r="G46" s="6">
        <v>8476313624</v>
      </c>
      <c r="I46" s="20">
        <v>-36598258</v>
      </c>
      <c r="K46" s="6">
        <v>8475</v>
      </c>
      <c r="M46" s="6">
        <v>8439715366</v>
      </c>
      <c r="O46" s="6">
        <v>8476313624</v>
      </c>
      <c r="Q46" s="20">
        <v>-36598258</v>
      </c>
    </row>
    <row r="47" spans="1:17">
      <c r="A47" s="4" t="s">
        <v>186</v>
      </c>
      <c r="C47" s="6">
        <v>2800000</v>
      </c>
      <c r="E47" s="6">
        <v>2600340484742</v>
      </c>
      <c r="G47" s="6">
        <v>2721178152000</v>
      </c>
      <c r="I47" s="20">
        <v>-120837667258</v>
      </c>
      <c r="K47" s="6">
        <v>2800000</v>
      </c>
      <c r="M47" s="6">
        <v>2600340484742</v>
      </c>
      <c r="O47" s="6">
        <v>2721178152000</v>
      </c>
      <c r="Q47" s="20">
        <v>-120837667258</v>
      </c>
    </row>
    <row r="48" spans="1:17">
      <c r="A48" s="4" t="s">
        <v>249</v>
      </c>
      <c r="C48" s="6">
        <v>330193</v>
      </c>
      <c r="E48" s="6">
        <v>320568037444</v>
      </c>
      <c r="G48" s="6">
        <v>320572853606</v>
      </c>
      <c r="I48" s="20">
        <v>-4816162</v>
      </c>
      <c r="K48" s="6">
        <v>330193</v>
      </c>
      <c r="M48" s="6">
        <v>320568037444</v>
      </c>
      <c r="O48" s="6">
        <v>320291176684</v>
      </c>
      <c r="Q48" s="20">
        <v>276860760</v>
      </c>
    </row>
    <row r="49" spans="1:17">
      <c r="A49" s="4" t="s">
        <v>166</v>
      </c>
      <c r="C49" s="6">
        <v>38228</v>
      </c>
      <c r="E49" s="6">
        <v>28325729755</v>
      </c>
      <c r="G49" s="6">
        <v>28091019156</v>
      </c>
      <c r="I49" s="20">
        <v>234710599</v>
      </c>
      <c r="K49" s="6">
        <v>38228</v>
      </c>
      <c r="M49" s="6">
        <v>28325729755</v>
      </c>
      <c r="O49" s="6">
        <v>28091019156</v>
      </c>
      <c r="Q49" s="20">
        <v>234710599</v>
      </c>
    </row>
    <row r="50" spans="1:17">
      <c r="A50" s="4" t="s">
        <v>61</v>
      </c>
      <c r="C50" s="6">
        <v>1000</v>
      </c>
      <c r="E50" s="6">
        <v>831796051</v>
      </c>
      <c r="G50" s="6">
        <v>832470946</v>
      </c>
      <c r="I50" s="20">
        <v>-674895</v>
      </c>
      <c r="K50" s="6">
        <v>1000</v>
      </c>
      <c r="M50" s="6">
        <v>831796051</v>
      </c>
      <c r="O50" s="6">
        <v>839969783</v>
      </c>
      <c r="Q50" s="20">
        <v>-8173732</v>
      </c>
    </row>
    <row r="51" spans="1:17">
      <c r="A51" s="4" t="s">
        <v>250</v>
      </c>
      <c r="C51" s="6">
        <v>500</v>
      </c>
      <c r="E51" s="6">
        <v>475999208</v>
      </c>
      <c r="G51" s="6">
        <v>471315434</v>
      </c>
      <c r="I51" s="20">
        <v>4683774</v>
      </c>
      <c r="K51" s="6">
        <v>500</v>
      </c>
      <c r="M51" s="6">
        <v>475999208</v>
      </c>
      <c r="O51" s="6">
        <v>487423436</v>
      </c>
      <c r="Q51" s="20">
        <v>-11424228</v>
      </c>
    </row>
    <row r="52" spans="1:17">
      <c r="A52" s="4" t="s">
        <v>93</v>
      </c>
      <c r="C52" s="6">
        <v>111741</v>
      </c>
      <c r="E52" s="6">
        <v>100870953579</v>
      </c>
      <c r="G52" s="6">
        <v>98510343941</v>
      </c>
      <c r="I52" s="20">
        <v>2360609638</v>
      </c>
      <c r="K52" s="6">
        <v>111741</v>
      </c>
      <c r="M52" s="6">
        <v>100870953579</v>
      </c>
      <c r="O52" s="6">
        <v>96039916327</v>
      </c>
      <c r="Q52" s="20">
        <v>4831037252</v>
      </c>
    </row>
    <row r="53" spans="1:17">
      <c r="A53" s="4" t="s">
        <v>96</v>
      </c>
      <c r="C53" s="6">
        <v>102672</v>
      </c>
      <c r="E53" s="6">
        <v>91509585383</v>
      </c>
      <c r="G53" s="6">
        <v>90028566032</v>
      </c>
      <c r="I53" s="20">
        <v>1481019351</v>
      </c>
      <c r="K53" s="6">
        <v>102672</v>
      </c>
      <c r="M53" s="6">
        <v>91509585383</v>
      </c>
      <c r="O53" s="6">
        <v>87137741050</v>
      </c>
      <c r="Q53" s="20">
        <v>4371844333</v>
      </c>
    </row>
    <row r="54" spans="1:17">
      <c r="A54" s="4" t="s">
        <v>169</v>
      </c>
      <c r="C54" s="6">
        <v>347517</v>
      </c>
      <c r="E54" s="6">
        <v>264430216989</v>
      </c>
      <c r="G54" s="6">
        <v>260360331265</v>
      </c>
      <c r="I54" s="20">
        <v>4069885724</v>
      </c>
      <c r="K54" s="6">
        <v>347517</v>
      </c>
      <c r="M54" s="6">
        <v>264430216989</v>
      </c>
      <c r="O54" s="6">
        <v>260360331265</v>
      </c>
      <c r="Q54" s="20">
        <v>4069885724</v>
      </c>
    </row>
    <row r="55" spans="1:17">
      <c r="A55" s="4" t="s">
        <v>199</v>
      </c>
      <c r="C55" s="6">
        <v>1500000</v>
      </c>
      <c r="E55" s="6">
        <v>1375076830050</v>
      </c>
      <c r="G55" s="6">
        <v>1372354752037</v>
      </c>
      <c r="I55" s="20">
        <v>2722078013</v>
      </c>
      <c r="K55" s="6">
        <v>1500000</v>
      </c>
      <c r="M55" s="6">
        <v>1375076830050</v>
      </c>
      <c r="O55" s="6">
        <v>1500000000000</v>
      </c>
      <c r="Q55" s="20">
        <v>-124923169950</v>
      </c>
    </row>
    <row r="56" spans="1:17">
      <c r="A56" s="4" t="s">
        <v>102</v>
      </c>
      <c r="C56" s="6">
        <v>1876532</v>
      </c>
      <c r="E56" s="6">
        <v>1507372129899</v>
      </c>
      <c r="G56" s="6">
        <v>1501395106545</v>
      </c>
      <c r="I56" s="20">
        <v>5977023354</v>
      </c>
      <c r="K56" s="6">
        <v>1876532</v>
      </c>
      <c r="M56" s="6">
        <v>1507372129899</v>
      </c>
      <c r="O56" s="6">
        <v>1522365177062</v>
      </c>
      <c r="Q56" s="20">
        <v>-14993047163</v>
      </c>
    </row>
    <row r="57" spans="1:17">
      <c r="A57" s="4" t="s">
        <v>163</v>
      </c>
      <c r="C57" s="6">
        <v>92638</v>
      </c>
      <c r="E57" s="6">
        <v>69731430338</v>
      </c>
      <c r="G57" s="6">
        <v>68974246904</v>
      </c>
      <c r="I57" s="20">
        <v>757183434</v>
      </c>
      <c r="K57" s="6">
        <v>92638</v>
      </c>
      <c r="M57" s="6">
        <v>69731430338</v>
      </c>
      <c r="O57" s="6">
        <v>68974246904</v>
      </c>
      <c r="Q57" s="20">
        <v>757183434</v>
      </c>
    </row>
    <row r="58" spans="1:17">
      <c r="A58" s="4" t="s">
        <v>251</v>
      </c>
      <c r="C58" s="6">
        <v>15000</v>
      </c>
      <c r="E58" s="6">
        <v>14202798225</v>
      </c>
      <c r="G58" s="6">
        <v>13878650857</v>
      </c>
      <c r="I58" s="20">
        <v>324147368</v>
      </c>
      <c r="K58" s="6">
        <v>15000</v>
      </c>
      <c r="M58" s="6">
        <v>14202798225</v>
      </c>
      <c r="O58" s="6">
        <v>13878650857</v>
      </c>
      <c r="Q58" s="20">
        <v>324147368</v>
      </c>
    </row>
    <row r="59" spans="1:17">
      <c r="A59" s="4" t="s">
        <v>195</v>
      </c>
      <c r="C59" s="6">
        <v>699510</v>
      </c>
      <c r="E59" s="6">
        <v>496553437475</v>
      </c>
      <c r="G59" s="6">
        <v>488085083194</v>
      </c>
      <c r="I59" s="20">
        <v>8468354281</v>
      </c>
      <c r="K59" s="6">
        <v>699510</v>
      </c>
      <c r="M59" s="6">
        <v>496553437475</v>
      </c>
      <c r="O59" s="6">
        <v>473457798634</v>
      </c>
      <c r="Q59" s="20">
        <v>23095638841</v>
      </c>
    </row>
    <row r="60" spans="1:17">
      <c r="A60" s="4" t="s">
        <v>117</v>
      </c>
      <c r="C60" s="6">
        <v>3000</v>
      </c>
      <c r="E60" s="6">
        <v>2755366851</v>
      </c>
      <c r="G60" s="6">
        <v>2698849613</v>
      </c>
      <c r="I60" s="20">
        <v>56517238</v>
      </c>
      <c r="K60" s="6">
        <v>3000</v>
      </c>
      <c r="M60" s="6">
        <v>2755366851</v>
      </c>
      <c r="O60" s="6">
        <v>2696371997</v>
      </c>
      <c r="Q60" s="20">
        <v>58994854</v>
      </c>
    </row>
    <row r="61" spans="1:17">
      <c r="A61" s="4" t="s">
        <v>114</v>
      </c>
      <c r="C61" s="6">
        <v>225302</v>
      </c>
      <c r="E61" s="6">
        <v>204918027215</v>
      </c>
      <c r="G61" s="6">
        <v>201486083279</v>
      </c>
      <c r="I61" s="20">
        <v>3431943936</v>
      </c>
      <c r="K61" s="6">
        <v>225302</v>
      </c>
      <c r="M61" s="6">
        <v>204918027215</v>
      </c>
      <c r="O61" s="6">
        <v>195278565485</v>
      </c>
      <c r="Q61" s="20">
        <v>9639461730</v>
      </c>
    </row>
    <row r="62" spans="1:17">
      <c r="A62" s="4" t="s">
        <v>90</v>
      </c>
      <c r="C62" s="6">
        <v>34325</v>
      </c>
      <c r="E62" s="6">
        <v>26318767033</v>
      </c>
      <c r="G62" s="6">
        <v>25928286322</v>
      </c>
      <c r="I62" s="20">
        <v>390480711</v>
      </c>
      <c r="K62" s="6">
        <v>34325</v>
      </c>
      <c r="M62" s="6">
        <v>26318767033</v>
      </c>
      <c r="O62" s="6">
        <v>25887089747</v>
      </c>
      <c r="Q62" s="20">
        <v>431677286</v>
      </c>
    </row>
    <row r="63" spans="1:17">
      <c r="A63" s="4" t="s">
        <v>138</v>
      </c>
      <c r="C63" s="6">
        <v>1000000</v>
      </c>
      <c r="E63" s="6">
        <v>902080155900</v>
      </c>
      <c r="G63" s="6">
        <v>900100462800</v>
      </c>
      <c r="I63" s="20">
        <v>1979693100</v>
      </c>
      <c r="K63" s="6">
        <v>1000000</v>
      </c>
      <c r="M63" s="6">
        <v>902080155900</v>
      </c>
      <c r="O63" s="6">
        <v>1000000000000</v>
      </c>
      <c r="Q63" s="20">
        <v>-97919844100</v>
      </c>
    </row>
    <row r="64" spans="1:17">
      <c r="A64" s="4" t="s">
        <v>201</v>
      </c>
      <c r="C64" s="6">
        <v>1000000</v>
      </c>
      <c r="E64" s="6">
        <v>902980016400</v>
      </c>
      <c r="G64" s="6">
        <v>901000323300</v>
      </c>
      <c r="I64" s="20">
        <v>1979693100</v>
      </c>
      <c r="K64" s="6">
        <v>1000000</v>
      </c>
      <c r="M64" s="6">
        <v>902980016400</v>
      </c>
      <c r="O64" s="6">
        <v>1000000000000</v>
      </c>
      <c r="Q64" s="20">
        <v>-97019983600</v>
      </c>
    </row>
    <row r="65" spans="1:17">
      <c r="A65" s="4" t="s">
        <v>197</v>
      </c>
      <c r="C65" s="6">
        <v>999000</v>
      </c>
      <c r="E65" s="6">
        <v>912065487933</v>
      </c>
      <c r="G65" s="6">
        <v>910087774526</v>
      </c>
      <c r="I65" s="20">
        <v>1977713407</v>
      </c>
      <c r="K65" s="6">
        <v>999000</v>
      </c>
      <c r="M65" s="6">
        <v>912065487933</v>
      </c>
      <c r="O65" s="6">
        <v>998845154999</v>
      </c>
      <c r="Q65" s="20">
        <v>-86779667066</v>
      </c>
    </row>
    <row r="66" spans="1:17">
      <c r="A66" s="4" t="s">
        <v>252</v>
      </c>
      <c r="C66" s="6">
        <v>2000000</v>
      </c>
      <c r="E66" s="6">
        <v>1937699610000</v>
      </c>
      <c r="G66" s="6">
        <v>1965632500000</v>
      </c>
      <c r="I66" s="20">
        <v>-27932890000</v>
      </c>
      <c r="K66" s="6">
        <v>2000000</v>
      </c>
      <c r="M66" s="6">
        <v>1937699610000</v>
      </c>
      <c r="O66" s="6">
        <v>1965632500000</v>
      </c>
      <c r="Q66" s="20">
        <v>-27932890000</v>
      </c>
    </row>
    <row r="67" spans="1:17">
      <c r="A67" s="4" t="s">
        <v>253</v>
      </c>
      <c r="C67" s="6">
        <v>1500000</v>
      </c>
      <c r="E67" s="6">
        <v>1499710508835</v>
      </c>
      <c r="G67" s="6">
        <v>1494032500000</v>
      </c>
      <c r="I67" s="20">
        <v>5678008835</v>
      </c>
      <c r="K67" s="6">
        <v>1500000</v>
      </c>
      <c r="M67" s="6">
        <v>1499710508835</v>
      </c>
      <c r="O67" s="6">
        <v>1494032500000</v>
      </c>
      <c r="Q67" s="20">
        <v>5678008835</v>
      </c>
    </row>
    <row r="68" spans="1:17">
      <c r="A68" s="4" t="s">
        <v>76</v>
      </c>
      <c r="C68" s="6">
        <v>1057691</v>
      </c>
      <c r="E68" s="6">
        <v>1049842008765</v>
      </c>
      <c r="G68" s="6">
        <v>1035536735348</v>
      </c>
      <c r="I68" s="20">
        <v>14305273417</v>
      </c>
      <c r="K68" s="6">
        <v>1057691</v>
      </c>
      <c r="M68" s="6">
        <v>1049842008765</v>
      </c>
      <c r="O68" s="6">
        <v>1013190255510</v>
      </c>
      <c r="Q68" s="20">
        <v>36651753255</v>
      </c>
    </row>
    <row r="69" spans="1:17">
      <c r="A69" s="4" t="s">
        <v>111</v>
      </c>
      <c r="C69" s="6">
        <v>635165</v>
      </c>
      <c r="E69" s="6">
        <v>583311800979</v>
      </c>
      <c r="G69" s="6">
        <v>573416927956</v>
      </c>
      <c r="I69" s="20">
        <v>9894873023</v>
      </c>
      <c r="K69" s="6">
        <v>635165</v>
      </c>
      <c r="M69" s="6">
        <v>583311800979</v>
      </c>
      <c r="O69" s="6">
        <v>557091142881</v>
      </c>
      <c r="Q69" s="20">
        <v>26220658098</v>
      </c>
    </row>
    <row r="70" spans="1:17">
      <c r="A70" s="4" t="s">
        <v>108</v>
      </c>
      <c r="C70" s="6">
        <v>923762</v>
      </c>
      <c r="E70" s="6">
        <v>750852222715</v>
      </c>
      <c r="G70" s="6">
        <v>763765935496</v>
      </c>
      <c r="I70" s="20">
        <v>-12913712781</v>
      </c>
      <c r="K70" s="6">
        <v>923762</v>
      </c>
      <c r="M70" s="6">
        <v>750852222715</v>
      </c>
      <c r="O70" s="6">
        <v>757382398430</v>
      </c>
      <c r="Q70" s="20">
        <v>-6530175715</v>
      </c>
    </row>
    <row r="71" spans="1:17">
      <c r="A71" s="4" t="s">
        <v>254</v>
      </c>
      <c r="C71" s="6">
        <v>714489</v>
      </c>
      <c r="E71" s="6">
        <v>707950278673</v>
      </c>
      <c r="G71" s="6">
        <v>707950062162</v>
      </c>
      <c r="I71" s="20">
        <v>216511</v>
      </c>
      <c r="K71" s="6">
        <v>714489</v>
      </c>
      <c r="M71" s="6">
        <v>707950278673</v>
      </c>
      <c r="O71" s="6">
        <v>707980859962</v>
      </c>
      <c r="Q71" s="20">
        <v>-30581289</v>
      </c>
    </row>
    <row r="72" spans="1:17">
      <c r="A72" s="4" t="s">
        <v>255</v>
      </c>
      <c r="C72" s="6">
        <v>64669</v>
      </c>
      <c r="E72" s="6">
        <v>64853405846</v>
      </c>
      <c r="G72" s="6">
        <v>64686821614</v>
      </c>
      <c r="I72" s="20">
        <v>166584232</v>
      </c>
      <c r="K72" s="6">
        <v>64669</v>
      </c>
      <c r="M72" s="6">
        <v>64853405846</v>
      </c>
      <c r="O72" s="6">
        <v>64679023695</v>
      </c>
      <c r="Q72" s="20">
        <v>174382151</v>
      </c>
    </row>
    <row r="73" spans="1:17">
      <c r="A73" s="4" t="s">
        <v>99</v>
      </c>
      <c r="C73" s="6">
        <v>49674</v>
      </c>
      <c r="E73" s="6">
        <v>45471435120</v>
      </c>
      <c r="G73" s="6">
        <v>44632347996</v>
      </c>
      <c r="I73" s="20">
        <v>839087124</v>
      </c>
      <c r="K73" s="6">
        <v>49674</v>
      </c>
      <c r="M73" s="6">
        <v>45471435120</v>
      </c>
      <c r="O73" s="6">
        <v>43631986342</v>
      </c>
      <c r="Q73" s="20">
        <v>1839448778</v>
      </c>
    </row>
    <row r="74" spans="1:17">
      <c r="A74" s="4" t="s">
        <v>193</v>
      </c>
      <c r="C74" s="6">
        <v>818940</v>
      </c>
      <c r="E74" s="6">
        <v>633917705063</v>
      </c>
      <c r="G74" s="6">
        <v>623124111249</v>
      </c>
      <c r="I74" s="20">
        <v>10793593814</v>
      </c>
      <c r="K74" s="6">
        <v>818940</v>
      </c>
      <c r="M74" s="6">
        <v>633917705063</v>
      </c>
      <c r="O74" s="6">
        <v>614983339643</v>
      </c>
      <c r="Q74" s="20">
        <v>18934365420</v>
      </c>
    </row>
    <row r="75" spans="1:17">
      <c r="A75" s="4" t="s">
        <v>105</v>
      </c>
      <c r="C75" s="6">
        <v>9995</v>
      </c>
      <c r="E75" s="6">
        <v>9055105721</v>
      </c>
      <c r="G75" s="6">
        <v>8895030626</v>
      </c>
      <c r="I75" s="20">
        <v>160075095</v>
      </c>
      <c r="K75" s="6">
        <v>9995</v>
      </c>
      <c r="M75" s="6">
        <v>9055105721</v>
      </c>
      <c r="O75" s="6">
        <v>8798962624</v>
      </c>
      <c r="Q75" s="20">
        <v>256143097</v>
      </c>
    </row>
    <row r="76" spans="1:17">
      <c r="A76" s="4" t="s">
        <v>181</v>
      </c>
      <c r="C76" s="6">
        <v>0</v>
      </c>
      <c r="E76" s="6">
        <v>0</v>
      </c>
      <c r="G76" s="6">
        <v>0</v>
      </c>
      <c r="I76" s="20">
        <v>0</v>
      </c>
      <c r="K76" s="6">
        <v>948806</v>
      </c>
      <c r="M76" s="6">
        <v>939172345719</v>
      </c>
      <c r="O76" s="6">
        <v>939382578528</v>
      </c>
      <c r="Q76" s="20">
        <v>-210232809</v>
      </c>
    </row>
    <row r="77" spans="1:17">
      <c r="A77" s="4" t="s">
        <v>190</v>
      </c>
      <c r="C77" s="6">
        <v>0</v>
      </c>
      <c r="E77" s="6">
        <v>0</v>
      </c>
      <c r="G77" s="6">
        <v>0</v>
      </c>
      <c r="I77" s="20">
        <v>0</v>
      </c>
      <c r="K77" s="6">
        <v>1130000</v>
      </c>
      <c r="M77" s="6">
        <v>1067411065636</v>
      </c>
      <c r="O77" s="6">
        <v>1052768084529</v>
      </c>
      <c r="Q77" s="20">
        <v>14642981107</v>
      </c>
    </row>
    <row r="78" spans="1:17">
      <c r="A78" s="4" t="s">
        <v>256</v>
      </c>
      <c r="C78" s="6">
        <v>0</v>
      </c>
      <c r="E78" s="6">
        <v>0</v>
      </c>
      <c r="G78" s="6">
        <v>0</v>
      </c>
      <c r="I78" s="20">
        <v>0</v>
      </c>
      <c r="K78" s="6">
        <v>3000</v>
      </c>
      <c r="M78" s="6">
        <v>2875618210</v>
      </c>
      <c r="O78" s="6">
        <v>2954356002</v>
      </c>
      <c r="Q78" s="20">
        <v>-78737792</v>
      </c>
    </row>
    <row r="79" spans="1:17">
      <c r="A79" s="4" t="s">
        <v>179</v>
      </c>
      <c r="C79" s="6">
        <v>0</v>
      </c>
      <c r="E79" s="6">
        <v>0</v>
      </c>
      <c r="G79" s="6">
        <v>0</v>
      </c>
      <c r="I79" s="20">
        <v>0</v>
      </c>
      <c r="K79" s="6">
        <v>5000</v>
      </c>
      <c r="M79" s="6">
        <v>4839249800</v>
      </c>
      <c r="O79" s="6">
        <v>4839571732</v>
      </c>
      <c r="Q79" s="20">
        <v>-321932</v>
      </c>
    </row>
    <row r="80" spans="1:17">
      <c r="A80" s="4" t="s">
        <v>257</v>
      </c>
      <c r="C80" s="6">
        <v>0</v>
      </c>
      <c r="E80" s="6">
        <v>0</v>
      </c>
      <c r="G80" s="6">
        <v>0</v>
      </c>
      <c r="I80" s="20">
        <v>0</v>
      </c>
      <c r="K80" s="6">
        <v>19</v>
      </c>
      <c r="M80" s="6">
        <v>18446140</v>
      </c>
      <c r="O80" s="6">
        <v>18451853</v>
      </c>
      <c r="Q80" s="20">
        <v>-5713</v>
      </c>
    </row>
    <row r="81" spans="1:17">
      <c r="A81" s="4" t="s">
        <v>79</v>
      </c>
      <c r="C81" s="6">
        <v>0</v>
      </c>
      <c r="E81" s="6">
        <v>0</v>
      </c>
      <c r="G81" s="6">
        <v>37862763035</v>
      </c>
      <c r="I81" s="20">
        <v>-37862763035</v>
      </c>
      <c r="K81" s="6">
        <v>0</v>
      </c>
      <c r="M81" s="6">
        <v>0</v>
      </c>
      <c r="O81" s="6">
        <v>0</v>
      </c>
      <c r="Q81" s="20">
        <v>0</v>
      </c>
    </row>
    <row r="82" spans="1:17">
      <c r="A82" s="4" t="s">
        <v>82</v>
      </c>
      <c r="C82" s="6">
        <v>0</v>
      </c>
      <c r="E82" s="6">
        <v>0</v>
      </c>
      <c r="G82" s="6">
        <v>7049047037</v>
      </c>
      <c r="I82" s="20">
        <v>-7049047037</v>
      </c>
      <c r="K82" s="6">
        <v>0</v>
      </c>
      <c r="M82" s="6">
        <v>0</v>
      </c>
      <c r="O82" s="6">
        <v>0</v>
      </c>
      <c r="Q82" s="20">
        <v>0</v>
      </c>
    </row>
    <row r="83" spans="1:17">
      <c r="A83" s="4" t="s">
        <v>87</v>
      </c>
      <c r="C83" s="6">
        <v>0</v>
      </c>
      <c r="E83" s="6">
        <v>0</v>
      </c>
      <c r="G83" s="6">
        <v>9375172217</v>
      </c>
      <c r="I83" s="20">
        <v>-9375172217</v>
      </c>
      <c r="K83" s="6">
        <v>0</v>
      </c>
      <c r="M83" s="6">
        <v>0</v>
      </c>
      <c r="O83" s="6">
        <v>0</v>
      </c>
      <c r="Q83" s="20">
        <v>0</v>
      </c>
    </row>
    <row r="84" spans="1:17" ht="22.5" thickBot="1">
      <c r="E84" s="10">
        <f>SUM(E8:E83)</f>
        <v>19198045472553</v>
      </c>
      <c r="G84" s="10">
        <f>SUM(G8:G83)</f>
        <v>19172323640036</v>
      </c>
      <c r="I84" s="10">
        <f>SUM(I8:I83)</f>
        <v>25721832517</v>
      </c>
      <c r="M84" s="10">
        <f>SUM(M8:M83)</f>
        <v>21212362198057</v>
      </c>
      <c r="O84" s="10">
        <f>SUM(O8:O83)</f>
        <v>21343156339378</v>
      </c>
      <c r="Q84" s="22">
        <f>SUM(Q8:Q83)</f>
        <v>-130794141321</v>
      </c>
    </row>
    <row r="85" spans="1:17" ht="22.5" thickTop="1"/>
    <row r="86" spans="1:17">
      <c r="I86" s="6"/>
      <c r="Q86" s="6"/>
    </row>
    <row r="87" spans="1:17">
      <c r="Q87" s="6"/>
    </row>
    <row r="88" spans="1:17">
      <c r="I88" s="6"/>
      <c r="Q88" s="6"/>
    </row>
    <row r="91" spans="1:17">
      <c r="Q91" s="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اوراق مشارکت</vt:lpstr>
      <vt:lpstr> تعدیل قیمت 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2020-01-25T08:14:23Z</dcterms:created>
  <dcterms:modified xsi:type="dcterms:W3CDTF">2020-01-28T08:44:43Z</dcterms:modified>
</cp:coreProperties>
</file>