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بهمن 98\تارنما\"/>
    </mc:Choice>
  </mc:AlternateContent>
  <bookViews>
    <workbookView xWindow="0" yWindow="0" windowWidth="28800" windowHeight="12435" tabRatio="926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definedNames>
    <definedName name="_xlnm.Print_Area" localSheetId="0">تاییدیه!$A$1:$L$43</definedName>
  </definedNames>
  <calcPr calcId="152511"/>
</workbook>
</file>

<file path=xl/calcChain.xml><?xml version="1.0" encoding="utf-8"?>
<calcChain xmlns="http://schemas.openxmlformats.org/spreadsheetml/2006/main">
  <c r="Y50" i="1" l="1"/>
  <c r="G11" i="15" l="1"/>
  <c r="E11" i="15"/>
  <c r="C10" i="15"/>
  <c r="C9" i="15"/>
  <c r="K9" i="13"/>
  <c r="K10" i="13" s="1"/>
  <c r="K8" i="13"/>
  <c r="G10" i="13"/>
  <c r="G9" i="13"/>
  <c r="G8" i="13"/>
  <c r="I10" i="13"/>
  <c r="E10" i="13"/>
  <c r="M62" i="12"/>
  <c r="Q62" i="12"/>
  <c r="O62" i="12"/>
  <c r="K62" i="12"/>
  <c r="I62" i="12"/>
  <c r="C8" i="15" s="1"/>
  <c r="G62" i="12"/>
  <c r="E62" i="12"/>
  <c r="C62" i="12"/>
  <c r="U57" i="11"/>
  <c r="S57" i="11"/>
  <c r="Q57" i="11"/>
  <c r="O57" i="11"/>
  <c r="M57" i="11"/>
  <c r="I57" i="11"/>
  <c r="C7" i="15" s="1"/>
  <c r="G57" i="11"/>
  <c r="E57" i="11"/>
  <c r="C57" i="11"/>
  <c r="Q54" i="10"/>
  <c r="O54" i="10"/>
  <c r="M54" i="10"/>
  <c r="I54" i="10"/>
  <c r="G54" i="10"/>
  <c r="E54" i="10"/>
  <c r="Q93" i="9"/>
  <c r="O93" i="9"/>
  <c r="M93" i="9"/>
  <c r="I93" i="9"/>
  <c r="G93" i="9"/>
  <c r="E93" i="9"/>
  <c r="S10" i="8"/>
  <c r="Q10" i="8"/>
  <c r="O10" i="8"/>
  <c r="M10" i="8"/>
  <c r="K10" i="8"/>
  <c r="I10" i="8"/>
  <c r="S32" i="7"/>
  <c r="Q32" i="7"/>
  <c r="O32" i="7"/>
  <c r="M32" i="7"/>
  <c r="K32" i="7"/>
  <c r="I32" i="7"/>
  <c r="S11" i="6"/>
  <c r="Q11" i="6"/>
  <c r="O11" i="6"/>
  <c r="M11" i="6"/>
  <c r="K11" i="6"/>
  <c r="AK56" i="3"/>
  <c r="AI56" i="3"/>
  <c r="AG56" i="3"/>
  <c r="AA56" i="3"/>
  <c r="W56" i="3"/>
  <c r="S56" i="3"/>
  <c r="Q56" i="3"/>
  <c r="W50" i="1"/>
  <c r="U50" i="1"/>
  <c r="O50" i="1"/>
  <c r="K50" i="1"/>
  <c r="G50" i="1"/>
  <c r="E50" i="1"/>
  <c r="C11" i="15" l="1"/>
  <c r="K57" i="11"/>
</calcChain>
</file>

<file path=xl/sharedStrings.xml><?xml version="1.0" encoding="utf-8"?>
<sst xmlns="http://schemas.openxmlformats.org/spreadsheetml/2006/main" count="1040" uniqueCount="308">
  <si>
    <t>صندوق سرمایه‌گذاری ثابت حامی</t>
  </si>
  <si>
    <t>صورت وضعیت پورتفوی</t>
  </si>
  <si>
    <t>برای ماه منتهی به 1398/11/30</t>
  </si>
  <si>
    <t>نام شرکت</t>
  </si>
  <si>
    <t>1398/10/30</t>
  </si>
  <si>
    <t>تغییرات طی دوره</t>
  </si>
  <si>
    <t>1398/11/30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</si>
  <si>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</si>
  <si>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</si>
  <si>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</si>
  <si>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</si>
  <si>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</si>
  <si>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</si>
  <si>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</si>
  <si>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</si>
  <si>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</si>
  <si>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بانک تجارت</t>
  </si>
  <si>
    <t>بانک خاورمیانه</t>
  </si>
  <si>
    <t>پالایش نفت اصفهان</t>
  </si>
  <si>
    <t>پالایش نفت شیراز</t>
  </si>
  <si>
    <t>پتروشیمی پارس</t>
  </si>
  <si>
    <t>پتروشیمی پردیس</t>
  </si>
  <si>
    <t>پتروشیمی جم</t>
  </si>
  <si>
    <t>پتروشیمی زاگرس</t>
  </si>
  <si>
    <t>پتروشیمی شازند</t>
  </si>
  <si>
    <t>پتروشیمی‌شیراز</t>
  </si>
  <si>
    <t>پلی پروپیلن جم - جم پیلن</t>
  </si>
  <si>
    <t>تامین سرمایه امید</t>
  </si>
  <si>
    <t>تامین سرمایه لوتوس پارسیان</t>
  </si>
  <si>
    <t>تامین سرمایه نوین</t>
  </si>
  <si>
    <t>س. نفت و گاز و پتروشیمی تأمین</t>
  </si>
  <si>
    <t>س.ص.بازنشستگی کارکنان بانکها</t>
  </si>
  <si>
    <t>سرمایه گذاری دارویی تامین</t>
  </si>
  <si>
    <t>سرمایه گذاری گروه توسعه ملی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</si>
  <si>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</si>
  <si>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</si>
  <si>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</si>
  <si>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</si>
  <si>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</si>
  <si>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</si>
  <si>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صنایع پتروشیمی خلیج فارس</t>
  </si>
  <si>
    <t>صندوق سرمایه‌گذاری مشترک آسمان خاورمیانه</t>
  </si>
  <si>
    <t>فولاد  خوزستان</t>
  </si>
  <si>
    <t>فولاد مبارکه اصفهان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</si>
  <si>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</si>
  <si>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</si>
  <si>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</si>
  <si>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</si>
  <si>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</si>
  <si>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ملی‌ صنایع‌ مس‌ ایران‌</t>
  </si>
  <si>
    <t>نفت ایرانول</t>
  </si>
  <si>
    <t>کالسیمین‌</t>
  </si>
  <si>
    <t>پديده شيمي قرن</t>
  </si>
  <si>
    <t>گروه توسعه مالی مهر آیندگان</t>
  </si>
  <si>
    <t>کلر پارس</t>
  </si>
  <si>
    <t>ذوب روی اصفهان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</si>
  <si>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</si>
  <si>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</si>
  <si>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</si>
  <si>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</si>
  <si>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</si>
  <si>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</si>
  <si>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</si>
  <si>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</si>
  <si>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</si>
  <si>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</si>
  <si>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</si>
  <si>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</si>
  <si>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</si>
  <si>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تامين اجتماعي-سپهر000523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</si>
  <si>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</si>
  <si>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</si>
  <si>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</si>
  <si>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</si>
  <si>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</si>
  <si>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</si>
  <si>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</si>
  <si>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</si>
  <si>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 مرحله يك1394-981226</t>
  </si>
  <si>
    <t>1394/12/26</t>
  </si>
  <si>
    <t>1398/12/26</t>
  </si>
  <si>
    <t>اجاره دولتي آپرورش-سپهر991118</t>
  </si>
  <si>
    <t>اجاره دولتي آپرورش-لوتوس991118</t>
  </si>
  <si>
    <t>اجاره دولتي آپرورش-ملت991118</t>
  </si>
  <si>
    <t>اجاره هواپيمايي ماهان 9903</t>
  </si>
  <si>
    <t>1395/03/09</t>
  </si>
  <si>
    <t>1399/03/09</t>
  </si>
  <si>
    <t>اسنادخزانه-م12بودجه96-981114</t>
  </si>
  <si>
    <t>1396/12/02</t>
  </si>
  <si>
    <t>1398/11/14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</si>
  <si>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</si>
  <si>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</si>
  <si>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</si>
  <si>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</si>
  <si>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</si>
  <si>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</si>
  <si>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</si>
  <si>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</si>
  <si>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</si>
  <si>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</si>
  <si>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</si>
  <si>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</si>
  <si>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</si>
  <si>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</si>
  <si>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</si>
  <si>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</si>
  <si>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</si>
  <si>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</si>
  <si>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</si>
  <si>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</si>
  <si>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</si>
  <si>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</si>
  <si>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</si>
  <si>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</si>
  <si>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</si>
  <si>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</si>
  <si>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</si>
  <si>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</si>
  <si>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</si>
  <si>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</si>
  <si>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</si>
  <si>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</si>
  <si>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</si>
  <si>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</si>
  <si>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</si>
  <si>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</si>
  <si>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اسنادخزانه-م9بودجه97-990513</t>
  </si>
  <si>
    <t>1397/07/24</t>
  </si>
  <si>
    <t>1399/05/13</t>
  </si>
  <si>
    <t>ص مرابحه خودرو412- 3ماهه 18%</t>
  </si>
  <si>
    <t>1396/12/05</t>
  </si>
  <si>
    <t>1400/12/05</t>
  </si>
  <si>
    <t>صكوك اجاره رايتل  ماهانه 21 %</t>
  </si>
  <si>
    <t>1395/02/14</t>
  </si>
  <si>
    <t>1399/02/14</t>
  </si>
  <si>
    <t>صكوك مرابحه سايپا908-3ماهه 18%</t>
  </si>
  <si>
    <t>1395/08/26</t>
  </si>
  <si>
    <t>1399/08/26</t>
  </si>
  <si>
    <t>مرابحه پديده شيمي قرن990701</t>
  </si>
  <si>
    <t>1397/07/01</t>
  </si>
  <si>
    <t>1399/07/01</t>
  </si>
  <si>
    <t>مرابحه دولت تعاون-كاردان991118</t>
  </si>
  <si>
    <t>مرابحه دولتي تعاون-لوتوس991118</t>
  </si>
  <si>
    <t>مرابحه دولتي تعاون-ملت991118</t>
  </si>
  <si>
    <t>مرابحه صنعت غذايي كورش990411</t>
  </si>
  <si>
    <t>1399/04/11</t>
  </si>
  <si>
    <t>مرابحه گندم2-واجدشرايط خاص1400</t>
  </si>
  <si>
    <t>1396/08/20</t>
  </si>
  <si>
    <t>1400/08/20</t>
  </si>
  <si>
    <t>منفعت دولت5-ش.خاص ساير0108</t>
  </si>
  <si>
    <t>1398/08/18</t>
  </si>
  <si>
    <t>1401/08/18</t>
  </si>
  <si>
    <t>منفعت دولت5-ش.خاص كاردان0108</t>
  </si>
  <si>
    <t>منفعت دولت6-ش.خاص140109</t>
  </si>
  <si>
    <t>1398/09/17</t>
  </si>
  <si>
    <t>1401/09/18</t>
  </si>
  <si>
    <t>منفعت دولتي4-شرايط خاص14010729</t>
  </si>
  <si>
    <t>1398/07/29</t>
  </si>
  <si>
    <t>1401/07/29</t>
  </si>
  <si>
    <t>سلف نفت خام سبك داخلي 983</t>
  </si>
  <si>
    <t>1397/12/20</t>
  </si>
  <si>
    <t>1399/03/20</t>
  </si>
  <si>
    <t>سلف نفت خام سبك داخلي 993</t>
  </si>
  <si>
    <t>1398/06/12</t>
  </si>
  <si>
    <t>1399/07/12</t>
  </si>
  <si>
    <t>سلف نفت خام سبك داخلي2993</t>
  </si>
  <si>
    <t>1398/07/03</t>
  </si>
  <si>
    <t>1399/12/03</t>
  </si>
  <si>
    <t>اسنادخزانه-م5بودجه98-000422</t>
  </si>
  <si>
    <t>1398/07/22</t>
  </si>
  <si>
    <t>1399/04/20</t>
  </si>
  <si>
    <t>اسنادخزانه-م23بودجه97-000824</t>
  </si>
  <si>
    <t>1398/03/19</t>
  </si>
  <si>
    <t>1400/08/24</t>
  </si>
  <si>
    <t>اسنادخزانه-م11بودجه98-001013</t>
  </si>
  <si>
    <t>1398/07/09</t>
  </si>
  <si>
    <t>1400/10/13</t>
  </si>
  <si>
    <t>اسنادخزانه-م21بودجه97-000728</t>
  </si>
  <si>
    <t>1398/03/25</t>
  </si>
  <si>
    <t>1400/07/28</t>
  </si>
  <si>
    <t>اسنادخزانه-م13بودجه97-000518</t>
  </si>
  <si>
    <t>1397/11/02</t>
  </si>
  <si>
    <t>1400/05/18</t>
  </si>
  <si>
    <t>اسنادخزانه-م8بودجه98-000817</t>
  </si>
  <si>
    <t>1398/09/16</t>
  </si>
  <si>
    <t>1400/08/17</t>
  </si>
  <si>
    <t>اسنادخزانه-م7بودجه98-000719</t>
  </si>
  <si>
    <t>1398/07/16</t>
  </si>
  <si>
    <t>1400/07/19</t>
  </si>
  <si>
    <t>اسنادخزانه-م12بودجه98-001111</t>
  </si>
  <si>
    <t>1398/09/13</t>
  </si>
  <si>
    <t>1400/11/11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</si>
  <si>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</si>
  <si>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</si>
  <si>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</si>
  <si>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</si>
  <si>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</si>
  <si>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صکوک اجاره رایتل  ماهانه 21 %</t>
  </si>
  <si>
    <t>-0.35%</t>
  </si>
  <si>
    <t/>
  </si>
  <si>
    <t>اجاره دولتی آپرورش-لوتوس991118</t>
  </si>
  <si>
    <t>-2.69%</t>
  </si>
  <si>
    <t>اجاره دولتی آپرورش-ملت991118</t>
  </si>
  <si>
    <t>-0.40%</t>
  </si>
  <si>
    <t>اجاره دولت آپرورش-کاردان991118</t>
  </si>
  <si>
    <t>مرابحه دولت تعاون-کاردان991118</t>
  </si>
  <si>
    <t>مرابحه دولتی تعاون-ملت991118</t>
  </si>
  <si>
    <t>-10.00%</t>
  </si>
  <si>
    <t>-9.66%</t>
  </si>
  <si>
    <t>-9.17%</t>
  </si>
  <si>
    <t>سلف نفت خام سبک داخلی 983</t>
  </si>
  <si>
    <t>-3.94%</t>
  </si>
  <si>
    <t>سلف نفت خام سبک داخلی 993</t>
  </si>
  <si>
    <t>-3.68%</t>
  </si>
  <si>
    <t>سلف نفت خام سبک داخلی2993</t>
  </si>
  <si>
    <t>0.82%</t>
  </si>
  <si>
    <t>منفعت دولتی4-شرایط خاص14010729</t>
  </si>
  <si>
    <t>1.65%</t>
  </si>
  <si>
    <t>منفعت دولت5-ش.خاص کاردان0108</t>
  </si>
  <si>
    <t>-0.17%</t>
  </si>
  <si>
    <t>منفعت دولت5-ش.خاص سایر0108</t>
  </si>
  <si>
    <t>-2.03%</t>
  </si>
  <si>
    <t>-9.60%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</si>
  <si>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</si>
  <si>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</si>
  <si>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</si>
  <si>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</si>
  <si>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</si>
  <si>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</si>
  <si>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</si>
  <si>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</si>
  <si>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</si>
  <si>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</si>
  <si>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ملت باجه کارگزاری مفید</t>
  </si>
  <si>
    <t>5107747476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</si>
  <si>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</si>
  <si>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</si>
  <si>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</si>
  <si>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</si>
  <si>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</si>
  <si>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</si>
  <si>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</si>
  <si>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</si>
  <si>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</si>
  <si>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</si>
  <si>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</si>
  <si>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</si>
  <si>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</si>
  <si>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</si>
  <si>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</si>
  <si>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</si>
  <si>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اسنادخزانه-م17بودجه97-981017</t>
  </si>
  <si>
    <t>اسنادخزانه-م19بودجه97-980827</t>
  </si>
  <si>
    <t>اسنادخزانه-م15بودجه96-980820</t>
  </si>
  <si>
    <t>اسنادخزانه-م13بودجه96-981016</t>
  </si>
  <si>
    <t>اسنادخزانه-م10بودجه96-980911</t>
  </si>
  <si>
    <t>اسنادخزانه-م14بودجه96-981016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</si>
  <si>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</si>
  <si>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</si>
  <si>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</si>
  <si>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</si>
  <si>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</si>
  <si>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</si>
  <si>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</si>
  <si>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1398/10/25</t>
  </si>
  <si>
    <t>1398/09/28</t>
  </si>
  <si>
    <t>بهای فروش</t>
  </si>
  <si>
    <t>ارزش دفتری</t>
  </si>
  <si>
    <t>سود و زیان ناشی از تغییر قیمت</t>
  </si>
  <si>
    <t>تراکتورسازی‌ایران‌</t>
  </si>
  <si>
    <t>اجاره دولت مرحله یک1394-981226</t>
  </si>
  <si>
    <t>اجاره هواپیمایی ماهان 9903</t>
  </si>
  <si>
    <t>صکوک مرابحه سایپا908-3ماهه 18%</t>
  </si>
  <si>
    <t>اجاره دولتی آپرورش-سپهر991118</t>
  </si>
  <si>
    <t>مرابحه دولتی تعاون-لوتوس991118</t>
  </si>
  <si>
    <t>مرابحه گندم2-واجدشرایط خاص1400</t>
  </si>
  <si>
    <t>اجاره تامین اجتماعی-سپهر991226</t>
  </si>
  <si>
    <t>اجاره تامین اجتماعی-سپهر000523</t>
  </si>
  <si>
    <t>مرابحه پدیده شیمی قرن990701</t>
  </si>
  <si>
    <t>مرابحه صنعت غذایی کورش990411</t>
  </si>
  <si>
    <t>سود و زیان ناشی از فروش</t>
  </si>
  <si>
    <t>توزیع دارو پخش</t>
  </si>
  <si>
    <t>غلتک سازان سپاهان</t>
  </si>
  <si>
    <t>تولیدی فولاد سپید فراب کویر</t>
  </si>
  <si>
    <t>جنرال مکانیک</t>
  </si>
  <si>
    <t>ح . تامین سرمایه امید</t>
  </si>
  <si>
    <t>ح . تامین سرمایه لوتوس پارسیان</t>
  </si>
  <si>
    <t>سرمایه گذاری آوا نوین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</si>
  <si>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</si>
  <si>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</si>
  <si>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</si>
  <si>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</si>
  <si>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</si>
  <si>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</si>
  <si>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</si>
  <si>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</si>
  <si>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</si>
  <si>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</si>
  <si>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</si>
  <si>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</si>
  <si>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</si>
  <si>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</si>
  <si>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</si>
  <si>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</si>
  <si>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1398/11/01</t>
  </si>
  <si>
    <t>جلوگیری از نوسانات ناگهانی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</si>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</sst>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sz val="16"/>
      <color rgb="FF000000"/>
      <name val="B Mitra"/>
      <charset val="178"/>
    </font>
    <font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531629</xdr:colOff>
      <xdr:row>42</xdr:row>
      <xdr:rowOff>135176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3195551" y="0"/>
          <a:ext cx="7232355" cy="8043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Normal="100" zoomScaleSheetLayoutView="10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8"/>
  <sheetViews>
    <sheetView rightToLeft="1" workbookViewId="0">
      <selection activeCell="Q31" sqref="Q31"/>
    </sheetView>
  </sheetViews>
  <sheetFormatPr defaultRowHeight="21.75"/>
  <cols>
    <col min="1" max="1" width="33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5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3"/>
      <c r="S2" s="3"/>
      <c r="T2" s="3"/>
      <c r="U2" s="3"/>
      <c r="V2" s="3"/>
      <c r="W2" s="3"/>
      <c r="X2" s="3"/>
      <c r="Y2" s="3"/>
    </row>
    <row r="3" spans="1:25" ht="22.5">
      <c r="A3" s="18" t="s">
        <v>242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3"/>
      <c r="S3" s="3"/>
      <c r="T3" s="3"/>
      <c r="U3" s="3"/>
      <c r="V3" s="3"/>
      <c r="W3" s="3"/>
      <c r="X3" s="3"/>
      <c r="Y3" s="3"/>
    </row>
    <row r="4" spans="1:25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3"/>
      <c r="S4" s="3"/>
      <c r="T4" s="3"/>
      <c r="U4" s="3"/>
      <c r="V4" s="3"/>
      <c r="W4" s="3"/>
      <c r="X4" s="3"/>
      <c r="Y4" s="3"/>
    </row>
    <row r="6" spans="1:25" ht="22.5">
      <c r="A6" s="15" t="s">
        <v>3</v>
      </c>
      <c r="C6" s="16" t="s">
        <v>244</v>
      </c>
      <c r="D6" s="16" t="s">
        <v>244</v>
      </c>
      <c r="E6" s="16" t="s">
        <v>244</v>
      </c>
      <c r="F6" s="16" t="s">
        <v>244</v>
      </c>
      <c r="G6" s="16" t="s">
        <v>244</v>
      </c>
      <c r="H6" s="16" t="s">
        <v>244</v>
      </c>
      <c r="I6" s="16" t="s">
        <v>244</v>
      </c>
      <c r="K6" s="16" t="s">
        <v>245</v>
      </c>
      <c r="L6" s="16" t="s">
        <v>245</v>
      </c>
      <c r="M6" s="16" t="s">
        <v>245</v>
      </c>
      <c r="N6" s="16" t="s">
        <v>245</v>
      </c>
      <c r="O6" s="16" t="s">
        <v>245</v>
      </c>
      <c r="P6" s="16" t="s">
        <v>245</v>
      </c>
      <c r="Q6" s="16" t="s">
        <v>245</v>
      </c>
    </row>
    <row r="7" spans="1:25" ht="22.5">
      <c r="A7" s="16" t="s">
        <v>3</v>
      </c>
      <c r="C7" s="19" t="s">
        <v>7</v>
      </c>
      <c r="E7" s="19" t="s">
        <v>266</v>
      </c>
      <c r="G7" s="19" t="s">
        <v>267</v>
      </c>
      <c r="I7" s="19" t="s">
        <v>280</v>
      </c>
      <c r="K7" s="19" t="s">
        <v>7</v>
      </c>
      <c r="M7" s="19" t="s">
        <v>266</v>
      </c>
      <c r="O7" s="19" t="s">
        <v>267</v>
      </c>
      <c r="Q7" s="19" t="s">
        <v>280</v>
      </c>
    </row>
    <row r="8" spans="1:25">
      <c r="A8" s="1" t="s">
        <v>24</v>
      </c>
      <c r="C8" s="2">
        <v>2522013</v>
      </c>
      <c r="E8" s="2">
        <v>24912140014</v>
      </c>
      <c r="G8" s="2">
        <v>20154592066</v>
      </c>
      <c r="I8" s="2">
        <v>4757547948</v>
      </c>
      <c r="K8" s="2">
        <v>2522013</v>
      </c>
      <c r="M8" s="2">
        <v>24912140014</v>
      </c>
      <c r="O8" s="2">
        <v>20154592066</v>
      </c>
      <c r="Q8" s="2">
        <v>4757547948</v>
      </c>
    </row>
    <row r="9" spans="1:25">
      <c r="A9" s="1" t="s">
        <v>45</v>
      </c>
      <c r="C9" s="2">
        <v>853835</v>
      </c>
      <c r="E9" s="2">
        <v>6033498335</v>
      </c>
      <c r="G9" s="2">
        <v>5362075687</v>
      </c>
      <c r="I9" s="2">
        <v>671422648</v>
      </c>
      <c r="K9" s="2">
        <v>2196676</v>
      </c>
      <c r="M9" s="2">
        <v>15450630791</v>
      </c>
      <c r="O9" s="2">
        <v>13795104404</v>
      </c>
      <c r="Q9" s="2">
        <v>1655526387</v>
      </c>
    </row>
    <row r="10" spans="1:25">
      <c r="A10" s="1" t="s">
        <v>22</v>
      </c>
      <c r="C10" s="2">
        <v>696713</v>
      </c>
      <c r="E10" s="2">
        <v>10785822827</v>
      </c>
      <c r="G10" s="2">
        <v>9388036208</v>
      </c>
      <c r="I10" s="2">
        <v>1397786619</v>
      </c>
      <c r="K10" s="2">
        <v>696713</v>
      </c>
      <c r="M10" s="2">
        <v>10785822827</v>
      </c>
      <c r="O10" s="2">
        <v>9388036208</v>
      </c>
      <c r="Q10" s="2">
        <v>1397786619</v>
      </c>
    </row>
    <row r="11" spans="1:25">
      <c r="A11" s="1" t="s">
        <v>32</v>
      </c>
      <c r="C11" s="2">
        <v>136049</v>
      </c>
      <c r="E11" s="2">
        <v>3627259476</v>
      </c>
      <c r="G11" s="2">
        <v>2659380298</v>
      </c>
      <c r="I11" s="2">
        <v>967879178</v>
      </c>
      <c r="K11" s="2">
        <v>645559</v>
      </c>
      <c r="M11" s="2">
        <v>16839721650</v>
      </c>
      <c r="O11" s="2">
        <v>12618886448</v>
      </c>
      <c r="Q11" s="2">
        <v>4220835202</v>
      </c>
    </row>
    <row r="12" spans="1:25">
      <c r="A12" s="1" t="s">
        <v>16</v>
      </c>
      <c r="C12" s="2">
        <v>6000000</v>
      </c>
      <c r="E12" s="2">
        <v>3081960162</v>
      </c>
      <c r="G12" s="2">
        <v>2873571191</v>
      </c>
      <c r="I12" s="2">
        <v>208388971</v>
      </c>
      <c r="K12" s="2">
        <v>6000000</v>
      </c>
      <c r="M12" s="2">
        <v>3081960162</v>
      </c>
      <c r="O12" s="2">
        <v>2873571191</v>
      </c>
      <c r="Q12" s="2">
        <v>208388971</v>
      </c>
    </row>
    <row r="13" spans="1:25">
      <c r="A13" s="1" t="s">
        <v>50</v>
      </c>
      <c r="C13" s="2">
        <v>508842</v>
      </c>
      <c r="E13" s="2">
        <v>7718870321</v>
      </c>
      <c r="G13" s="2">
        <v>7459438316</v>
      </c>
      <c r="I13" s="2">
        <v>259432005</v>
      </c>
      <c r="K13" s="2">
        <v>693923</v>
      </c>
      <c r="M13" s="2">
        <v>10770730384</v>
      </c>
      <c r="O13" s="2">
        <v>10172658340</v>
      </c>
      <c r="Q13" s="2">
        <v>598072044</v>
      </c>
    </row>
    <row r="14" spans="1:25">
      <c r="A14" s="1" t="s">
        <v>28</v>
      </c>
      <c r="C14" s="2">
        <v>1964432</v>
      </c>
      <c r="E14" s="2">
        <v>10919226006</v>
      </c>
      <c r="G14" s="2">
        <v>8058366832</v>
      </c>
      <c r="I14" s="2">
        <v>2860859174</v>
      </c>
      <c r="K14" s="2">
        <v>5139070</v>
      </c>
      <c r="M14" s="2">
        <v>23344511489</v>
      </c>
      <c r="O14" s="2">
        <v>18050767091</v>
      </c>
      <c r="Q14" s="2">
        <v>5293744398</v>
      </c>
    </row>
    <row r="15" spans="1:25">
      <c r="A15" s="1" t="s">
        <v>49</v>
      </c>
      <c r="C15" s="2">
        <v>1943213</v>
      </c>
      <c r="E15" s="2">
        <v>11994994448</v>
      </c>
      <c r="G15" s="2">
        <v>8028374079</v>
      </c>
      <c r="I15" s="2">
        <v>3966620369</v>
      </c>
      <c r="K15" s="2">
        <v>2993213</v>
      </c>
      <c r="M15" s="2">
        <v>17808429557</v>
      </c>
      <c r="O15" s="2">
        <v>13667863910</v>
      </c>
      <c r="Q15" s="2">
        <v>4140565647</v>
      </c>
    </row>
    <row r="16" spans="1:25">
      <c r="A16" s="1" t="s">
        <v>44</v>
      </c>
      <c r="C16" s="2">
        <v>500000</v>
      </c>
      <c r="E16" s="2">
        <v>4347640621</v>
      </c>
      <c r="G16" s="2">
        <v>3310288245</v>
      </c>
      <c r="I16" s="2">
        <v>1037352376</v>
      </c>
      <c r="K16" s="2">
        <v>804650</v>
      </c>
      <c r="M16" s="2">
        <v>6807961786</v>
      </c>
      <c r="O16" s="2">
        <v>5327246871</v>
      </c>
      <c r="Q16" s="2">
        <v>1480714915</v>
      </c>
    </row>
    <row r="17" spans="1:17">
      <c r="A17" s="1" t="s">
        <v>18</v>
      </c>
      <c r="C17" s="2">
        <v>1500000</v>
      </c>
      <c r="E17" s="2">
        <v>9019208373</v>
      </c>
      <c r="G17" s="2">
        <v>8390771602</v>
      </c>
      <c r="I17" s="2">
        <v>628436771</v>
      </c>
      <c r="K17" s="2">
        <v>1506217</v>
      </c>
      <c r="M17" s="2">
        <v>9053995178</v>
      </c>
      <c r="O17" s="2">
        <v>8425548551</v>
      </c>
      <c r="Q17" s="2">
        <v>628446627</v>
      </c>
    </row>
    <row r="18" spans="1:17">
      <c r="A18" s="1" t="s">
        <v>17</v>
      </c>
      <c r="C18" s="2">
        <v>300000</v>
      </c>
      <c r="E18" s="2">
        <v>1824428844</v>
      </c>
      <c r="G18" s="2">
        <v>1141454288</v>
      </c>
      <c r="I18" s="2">
        <v>682974556</v>
      </c>
      <c r="K18" s="2">
        <v>1616005</v>
      </c>
      <c r="M18" s="2">
        <v>7516569301</v>
      </c>
      <c r="O18" s="2">
        <v>6148652780</v>
      </c>
      <c r="Q18" s="2">
        <v>1367916521</v>
      </c>
    </row>
    <row r="19" spans="1:17">
      <c r="A19" s="1" t="s">
        <v>48</v>
      </c>
      <c r="C19" s="2">
        <v>328423</v>
      </c>
      <c r="E19" s="2">
        <v>6493758400</v>
      </c>
      <c r="G19" s="2">
        <v>5563772433</v>
      </c>
      <c r="I19" s="2">
        <v>929985967</v>
      </c>
      <c r="K19" s="2">
        <v>328423</v>
      </c>
      <c r="M19" s="2">
        <v>6493758400</v>
      </c>
      <c r="O19" s="2">
        <v>5563772433</v>
      </c>
      <c r="Q19" s="2">
        <v>929985967</v>
      </c>
    </row>
    <row r="20" spans="1:17">
      <c r="A20" s="1" t="s">
        <v>269</v>
      </c>
      <c r="C20" s="2">
        <v>0</v>
      </c>
      <c r="E20" s="2">
        <v>0</v>
      </c>
      <c r="G20" s="2">
        <v>0</v>
      </c>
      <c r="I20" s="2">
        <v>0</v>
      </c>
      <c r="K20" s="2">
        <v>22917</v>
      </c>
      <c r="M20" s="2">
        <v>259194186</v>
      </c>
      <c r="O20" s="2">
        <v>236875583</v>
      </c>
      <c r="Q20" s="2">
        <v>22318603</v>
      </c>
    </row>
    <row r="21" spans="1:17">
      <c r="A21" s="1" t="s">
        <v>281</v>
      </c>
      <c r="C21" s="2">
        <v>0</v>
      </c>
      <c r="E21" s="2">
        <v>0</v>
      </c>
      <c r="G21" s="2">
        <v>0</v>
      </c>
      <c r="I21" s="2">
        <v>0</v>
      </c>
      <c r="K21" s="2">
        <v>65</v>
      </c>
      <c r="M21" s="2">
        <v>2066461</v>
      </c>
      <c r="O21" s="2">
        <v>1990935</v>
      </c>
      <c r="Q21" s="2">
        <v>75526</v>
      </c>
    </row>
    <row r="22" spans="1:17">
      <c r="A22" s="1" t="s">
        <v>282</v>
      </c>
      <c r="C22" s="2">
        <v>0</v>
      </c>
      <c r="E22" s="2">
        <v>0</v>
      </c>
      <c r="G22" s="2">
        <v>0</v>
      </c>
      <c r="I22" s="2">
        <v>0</v>
      </c>
      <c r="K22" s="2">
        <v>117</v>
      </c>
      <c r="M22" s="2">
        <v>1888879</v>
      </c>
      <c r="O22" s="2">
        <v>1870738</v>
      </c>
      <c r="Q22" s="2">
        <v>18141</v>
      </c>
    </row>
    <row r="23" spans="1:17">
      <c r="A23" s="1" t="s">
        <v>283</v>
      </c>
      <c r="C23" s="2">
        <v>0</v>
      </c>
      <c r="E23" s="2">
        <v>0</v>
      </c>
      <c r="G23" s="2">
        <v>0</v>
      </c>
      <c r="I23" s="2">
        <v>0</v>
      </c>
      <c r="K23" s="2">
        <v>275</v>
      </c>
      <c r="M23" s="2">
        <v>3063004</v>
      </c>
      <c r="O23" s="2">
        <v>2210270</v>
      </c>
      <c r="Q23" s="2">
        <v>852734</v>
      </c>
    </row>
    <row r="24" spans="1:17">
      <c r="A24" s="1" t="s">
        <v>25</v>
      </c>
      <c r="C24" s="2">
        <v>0</v>
      </c>
      <c r="E24" s="2">
        <v>0</v>
      </c>
      <c r="G24" s="2">
        <v>0</v>
      </c>
      <c r="I24" s="2">
        <v>0</v>
      </c>
      <c r="K24" s="2">
        <v>111732</v>
      </c>
      <c r="M24" s="2">
        <v>1209251370</v>
      </c>
      <c r="O24" s="2">
        <v>1109068729</v>
      </c>
      <c r="Q24" s="2">
        <v>100182641</v>
      </c>
    </row>
    <row r="25" spans="1:17">
      <c r="A25" s="1" t="s">
        <v>29</v>
      </c>
      <c r="C25" s="2">
        <v>0</v>
      </c>
      <c r="E25" s="2">
        <v>0</v>
      </c>
      <c r="G25" s="2">
        <v>0</v>
      </c>
      <c r="I25" s="2">
        <v>0</v>
      </c>
      <c r="K25" s="2">
        <v>3098488</v>
      </c>
      <c r="M25" s="2">
        <v>10568992377</v>
      </c>
      <c r="O25" s="2">
        <v>9090819109</v>
      </c>
      <c r="Q25" s="2">
        <v>1478173268</v>
      </c>
    </row>
    <row r="26" spans="1:17">
      <c r="A26" s="1" t="s">
        <v>36</v>
      </c>
      <c r="C26" s="2">
        <v>0</v>
      </c>
      <c r="E26" s="2">
        <v>0</v>
      </c>
      <c r="G26" s="2">
        <v>0</v>
      </c>
      <c r="I26" s="2">
        <v>0</v>
      </c>
      <c r="K26" s="2">
        <v>1811000</v>
      </c>
      <c r="M26" s="2">
        <v>5507816899</v>
      </c>
      <c r="O26" s="2">
        <v>5594028430</v>
      </c>
      <c r="Q26" s="13">
        <v>-86211531</v>
      </c>
    </row>
    <row r="27" spans="1:17">
      <c r="A27" s="1" t="s">
        <v>42</v>
      </c>
      <c r="C27" s="2">
        <v>0</v>
      </c>
      <c r="E27" s="2">
        <v>0</v>
      </c>
      <c r="G27" s="2">
        <v>0</v>
      </c>
      <c r="I27" s="2">
        <v>0</v>
      </c>
      <c r="K27" s="2">
        <v>120000</v>
      </c>
      <c r="M27" s="2">
        <v>1252233789</v>
      </c>
      <c r="O27" s="2">
        <v>1082795681</v>
      </c>
      <c r="Q27" s="2">
        <v>169438108</v>
      </c>
    </row>
    <row r="28" spans="1:17">
      <c r="A28" s="1" t="s">
        <v>35</v>
      </c>
      <c r="C28" s="2">
        <v>0</v>
      </c>
      <c r="E28" s="2">
        <v>0</v>
      </c>
      <c r="G28" s="2">
        <v>0</v>
      </c>
      <c r="I28" s="2">
        <v>0</v>
      </c>
      <c r="K28" s="2">
        <v>300000</v>
      </c>
      <c r="M28" s="2">
        <v>1166531784</v>
      </c>
      <c r="O28" s="2">
        <v>1172498062</v>
      </c>
      <c r="Q28" s="13">
        <v>-5966278</v>
      </c>
    </row>
    <row r="29" spans="1:17">
      <c r="A29" s="1" t="s">
        <v>30</v>
      </c>
      <c r="C29" s="2">
        <v>0</v>
      </c>
      <c r="E29" s="2">
        <v>0</v>
      </c>
      <c r="G29" s="2">
        <v>0</v>
      </c>
      <c r="I29" s="2">
        <v>0</v>
      </c>
      <c r="K29" s="2">
        <v>300000</v>
      </c>
      <c r="M29" s="2">
        <v>930252970</v>
      </c>
      <c r="O29" s="2">
        <v>925439336</v>
      </c>
      <c r="Q29" s="13">
        <v>4813634</v>
      </c>
    </row>
    <row r="30" spans="1:17">
      <c r="A30" s="1" t="s">
        <v>15</v>
      </c>
      <c r="C30" s="2">
        <v>0</v>
      </c>
      <c r="E30" s="2">
        <v>0</v>
      </c>
      <c r="G30" s="2">
        <v>0</v>
      </c>
      <c r="I30" s="2">
        <v>0</v>
      </c>
      <c r="K30" s="2">
        <v>1218656</v>
      </c>
      <c r="M30" s="2">
        <v>2634490681</v>
      </c>
      <c r="O30" s="2">
        <v>2506006487</v>
      </c>
      <c r="Q30" s="13">
        <v>128484194</v>
      </c>
    </row>
    <row r="31" spans="1:17">
      <c r="A31" s="1" t="s">
        <v>284</v>
      </c>
      <c r="C31" s="2">
        <v>0</v>
      </c>
      <c r="E31" s="2">
        <v>0</v>
      </c>
      <c r="G31" s="2">
        <v>0</v>
      </c>
      <c r="I31" s="2">
        <v>0</v>
      </c>
      <c r="K31" s="2">
        <v>156</v>
      </c>
      <c r="M31" s="2">
        <v>2186099</v>
      </c>
      <c r="O31" s="2">
        <v>2192606</v>
      </c>
      <c r="Q31" s="13">
        <v>-6507</v>
      </c>
    </row>
    <row r="32" spans="1:17">
      <c r="A32" s="1" t="s">
        <v>47</v>
      </c>
      <c r="C32" s="2">
        <v>0</v>
      </c>
      <c r="E32" s="2">
        <v>0</v>
      </c>
      <c r="G32" s="2">
        <v>0</v>
      </c>
      <c r="I32" s="2">
        <v>0</v>
      </c>
      <c r="K32" s="2">
        <v>857000</v>
      </c>
      <c r="M32" s="2">
        <v>3447054422</v>
      </c>
      <c r="O32" s="2">
        <v>3276247888</v>
      </c>
      <c r="Q32" s="13">
        <v>170806534</v>
      </c>
    </row>
    <row r="33" spans="1:17">
      <c r="A33" s="1" t="s">
        <v>19</v>
      </c>
      <c r="C33" s="2">
        <v>0</v>
      </c>
      <c r="E33" s="2">
        <v>0</v>
      </c>
      <c r="G33" s="2">
        <v>0</v>
      </c>
      <c r="I33" s="2">
        <v>0</v>
      </c>
      <c r="K33" s="2">
        <v>137868</v>
      </c>
      <c r="M33" s="2">
        <v>6528336014</v>
      </c>
      <c r="O33" s="2">
        <v>6479296855</v>
      </c>
      <c r="Q33" s="13">
        <v>49039159</v>
      </c>
    </row>
    <row r="34" spans="1:17">
      <c r="A34" s="1" t="s">
        <v>31</v>
      </c>
      <c r="C34" s="2">
        <v>0</v>
      </c>
      <c r="E34" s="2">
        <v>0</v>
      </c>
      <c r="G34" s="2">
        <v>0</v>
      </c>
      <c r="I34" s="2">
        <v>0</v>
      </c>
      <c r="K34" s="2">
        <v>1000000</v>
      </c>
      <c r="M34" s="2">
        <v>2200406101</v>
      </c>
      <c r="O34" s="2">
        <v>1977662894</v>
      </c>
      <c r="Q34" s="13">
        <v>222743207</v>
      </c>
    </row>
    <row r="35" spans="1:17">
      <c r="A35" s="1" t="s">
        <v>20</v>
      </c>
      <c r="C35" s="2">
        <v>0</v>
      </c>
      <c r="E35" s="2">
        <v>0</v>
      </c>
      <c r="G35" s="2">
        <v>0</v>
      </c>
      <c r="I35" s="2">
        <v>0</v>
      </c>
      <c r="K35" s="2">
        <v>9708</v>
      </c>
      <c r="M35" s="2">
        <v>535485819</v>
      </c>
      <c r="O35" s="2">
        <v>542654553</v>
      </c>
      <c r="Q35" s="13">
        <v>-7168734</v>
      </c>
    </row>
    <row r="36" spans="1:17">
      <c r="A36" s="1" t="s">
        <v>285</v>
      </c>
      <c r="C36" s="2">
        <v>0</v>
      </c>
      <c r="E36" s="2">
        <v>0</v>
      </c>
      <c r="G36" s="2">
        <v>0</v>
      </c>
      <c r="I36" s="2">
        <v>0</v>
      </c>
      <c r="K36" s="2">
        <v>1800000</v>
      </c>
      <c r="M36" s="2">
        <v>1544589250</v>
      </c>
      <c r="O36" s="2">
        <v>1544589250</v>
      </c>
      <c r="Q36" s="13">
        <v>0</v>
      </c>
    </row>
    <row r="37" spans="1:17">
      <c r="A37" s="1" t="s">
        <v>286</v>
      </c>
      <c r="C37" s="2">
        <v>0</v>
      </c>
      <c r="E37" s="2">
        <v>0</v>
      </c>
      <c r="G37" s="2">
        <v>0</v>
      </c>
      <c r="I37" s="2">
        <v>0</v>
      </c>
      <c r="K37" s="2">
        <v>216406</v>
      </c>
      <c r="M37" s="2">
        <v>404679220</v>
      </c>
      <c r="O37" s="2">
        <v>427788684</v>
      </c>
      <c r="Q37" s="13">
        <v>-23109464</v>
      </c>
    </row>
    <row r="38" spans="1:17">
      <c r="A38" s="1" t="s">
        <v>287</v>
      </c>
      <c r="C38" s="2">
        <v>0</v>
      </c>
      <c r="E38" s="2">
        <v>0</v>
      </c>
      <c r="G38" s="2">
        <v>0</v>
      </c>
      <c r="I38" s="2">
        <v>0</v>
      </c>
      <c r="K38" s="2">
        <v>173</v>
      </c>
      <c r="M38" s="2">
        <v>548140</v>
      </c>
      <c r="O38" s="2">
        <v>374024</v>
      </c>
      <c r="Q38" s="13">
        <v>174116</v>
      </c>
    </row>
    <row r="39" spans="1:17">
      <c r="A39" s="1" t="s">
        <v>43</v>
      </c>
      <c r="C39" s="2">
        <v>0</v>
      </c>
      <c r="E39" s="2">
        <v>0</v>
      </c>
      <c r="G39" s="2">
        <v>0</v>
      </c>
      <c r="I39" s="2">
        <v>0</v>
      </c>
      <c r="K39" s="2">
        <v>2409221</v>
      </c>
      <c r="M39" s="2">
        <v>10260500591</v>
      </c>
      <c r="O39" s="2">
        <v>7601435849</v>
      </c>
      <c r="Q39" s="13">
        <v>2659064742</v>
      </c>
    </row>
    <row r="40" spans="1:17">
      <c r="A40" s="1" t="s">
        <v>27</v>
      </c>
      <c r="C40" s="2">
        <v>0</v>
      </c>
      <c r="E40" s="2">
        <v>0</v>
      </c>
      <c r="G40" s="2">
        <v>0</v>
      </c>
      <c r="I40" s="2">
        <v>0</v>
      </c>
      <c r="K40" s="2">
        <v>600000</v>
      </c>
      <c r="M40" s="2">
        <v>1517027984</v>
      </c>
      <c r="O40" s="2">
        <v>1119641776</v>
      </c>
      <c r="Q40" s="13">
        <v>397386208</v>
      </c>
    </row>
    <row r="41" spans="1:17">
      <c r="A41" s="1" t="s">
        <v>87</v>
      </c>
      <c r="C41" s="2">
        <v>1058466</v>
      </c>
      <c r="E41" s="2">
        <v>1058466000000</v>
      </c>
      <c r="G41" s="2">
        <v>1013960128108</v>
      </c>
      <c r="I41" s="2">
        <v>44505871892</v>
      </c>
      <c r="K41" s="2">
        <v>1058466</v>
      </c>
      <c r="M41" s="2">
        <v>1058466000000</v>
      </c>
      <c r="O41" s="2">
        <v>1013960128108</v>
      </c>
      <c r="Q41" s="13">
        <v>44505871892</v>
      </c>
    </row>
    <row r="42" spans="1:17">
      <c r="A42" s="1" t="s">
        <v>216</v>
      </c>
      <c r="C42" s="2">
        <v>0</v>
      </c>
      <c r="E42" s="2">
        <v>0</v>
      </c>
      <c r="G42" s="2">
        <v>0</v>
      </c>
      <c r="I42" s="2">
        <v>0</v>
      </c>
      <c r="K42" s="2">
        <v>1000</v>
      </c>
      <c r="M42" s="2">
        <v>929855850</v>
      </c>
      <c r="O42" s="2">
        <v>999845000</v>
      </c>
      <c r="Q42" s="13">
        <v>-69989150</v>
      </c>
    </row>
    <row r="43" spans="1:17">
      <c r="A43" s="1" t="s">
        <v>251</v>
      </c>
      <c r="C43" s="2">
        <v>0</v>
      </c>
      <c r="E43" s="2">
        <v>0</v>
      </c>
      <c r="G43" s="2">
        <v>0</v>
      </c>
      <c r="I43" s="2">
        <v>0</v>
      </c>
      <c r="K43" s="2">
        <v>327728</v>
      </c>
      <c r="M43" s="2">
        <v>327728000000</v>
      </c>
      <c r="O43" s="2">
        <v>315004614257</v>
      </c>
      <c r="Q43" s="13">
        <v>12723385743</v>
      </c>
    </row>
    <row r="44" spans="1:17">
      <c r="A44" s="1" t="s">
        <v>200</v>
      </c>
      <c r="C44" s="2">
        <v>0</v>
      </c>
      <c r="E44" s="2">
        <v>0</v>
      </c>
      <c r="G44" s="2">
        <v>0</v>
      </c>
      <c r="I44" s="2">
        <v>0</v>
      </c>
      <c r="K44" s="2">
        <v>500000</v>
      </c>
      <c r="M44" s="2">
        <v>490967500000</v>
      </c>
      <c r="O44" s="2">
        <v>483957173273</v>
      </c>
      <c r="Q44" s="13">
        <v>7010326727</v>
      </c>
    </row>
    <row r="45" spans="1:17">
      <c r="A45" s="1" t="s">
        <v>253</v>
      </c>
      <c r="C45" s="2">
        <v>0</v>
      </c>
      <c r="E45" s="2">
        <v>0</v>
      </c>
      <c r="G45" s="2">
        <v>0</v>
      </c>
      <c r="I45" s="2">
        <v>0</v>
      </c>
      <c r="K45" s="2">
        <v>470808</v>
      </c>
      <c r="M45" s="2">
        <v>468586242800</v>
      </c>
      <c r="O45" s="2">
        <v>465809253460</v>
      </c>
      <c r="Q45" s="13">
        <v>2776989340</v>
      </c>
    </row>
    <row r="46" spans="1:17">
      <c r="A46" s="1" t="s">
        <v>254</v>
      </c>
      <c r="C46" s="2">
        <v>0</v>
      </c>
      <c r="E46" s="2">
        <v>0</v>
      </c>
      <c r="G46" s="2">
        <v>0</v>
      </c>
      <c r="I46" s="2">
        <v>0</v>
      </c>
      <c r="K46" s="2">
        <v>1288265</v>
      </c>
      <c r="M46" s="2">
        <v>1288265000000</v>
      </c>
      <c r="O46" s="2">
        <v>1204021316571</v>
      </c>
      <c r="Q46" s="13">
        <v>84243683429</v>
      </c>
    </row>
    <row r="47" spans="1:17">
      <c r="A47" s="1" t="s">
        <v>108</v>
      </c>
      <c r="C47" s="2">
        <v>0</v>
      </c>
      <c r="E47" s="2">
        <v>0</v>
      </c>
      <c r="G47" s="2">
        <v>0</v>
      </c>
      <c r="I47" s="2">
        <v>0</v>
      </c>
      <c r="K47" s="2">
        <v>3857</v>
      </c>
      <c r="M47" s="2">
        <v>3376246779</v>
      </c>
      <c r="O47" s="2">
        <v>3273436448</v>
      </c>
      <c r="Q47" s="13">
        <v>102810331</v>
      </c>
    </row>
    <row r="48" spans="1:17">
      <c r="A48" s="1" t="s">
        <v>256</v>
      </c>
      <c r="C48" s="2">
        <v>0</v>
      </c>
      <c r="E48" s="2">
        <v>0</v>
      </c>
      <c r="G48" s="2">
        <v>0</v>
      </c>
      <c r="I48" s="2">
        <v>0</v>
      </c>
      <c r="K48" s="2">
        <v>371822</v>
      </c>
      <c r="M48" s="2">
        <v>371822000000</v>
      </c>
      <c r="O48" s="2">
        <v>361851973553</v>
      </c>
      <c r="Q48" s="13">
        <v>9970026447</v>
      </c>
    </row>
    <row r="49" spans="1:17">
      <c r="A49" s="1" t="s">
        <v>210</v>
      </c>
      <c r="C49" s="2">
        <v>0</v>
      </c>
      <c r="E49" s="2">
        <v>0</v>
      </c>
      <c r="G49" s="2">
        <v>0</v>
      </c>
      <c r="I49" s="2">
        <v>0</v>
      </c>
      <c r="K49" s="2">
        <v>420000</v>
      </c>
      <c r="M49" s="2">
        <v>405967786320</v>
      </c>
      <c r="O49" s="2">
        <v>391294332307</v>
      </c>
      <c r="Q49" s="13">
        <v>14673454013</v>
      </c>
    </row>
    <row r="50" spans="1:17">
      <c r="A50" s="1" t="s">
        <v>252</v>
      </c>
      <c r="C50" s="2">
        <v>0</v>
      </c>
      <c r="E50" s="2">
        <v>0</v>
      </c>
      <c r="G50" s="2">
        <v>0</v>
      </c>
      <c r="I50" s="2">
        <v>0</v>
      </c>
      <c r="K50" s="2">
        <v>644802</v>
      </c>
      <c r="M50" s="2">
        <v>644802000000</v>
      </c>
      <c r="O50" s="2">
        <v>635868463824</v>
      </c>
      <c r="Q50" s="13">
        <v>8933536176</v>
      </c>
    </row>
    <row r="51" spans="1:17">
      <c r="A51" s="1" t="s">
        <v>257</v>
      </c>
      <c r="C51" s="2">
        <v>0</v>
      </c>
      <c r="E51" s="2">
        <v>0</v>
      </c>
      <c r="G51" s="2">
        <v>0</v>
      </c>
      <c r="I51" s="2">
        <v>0</v>
      </c>
      <c r="K51" s="2">
        <v>583578</v>
      </c>
      <c r="M51" s="2">
        <v>580831862300</v>
      </c>
      <c r="O51" s="2">
        <v>578340018284</v>
      </c>
      <c r="Q51" s="13">
        <v>2491844016</v>
      </c>
    </row>
    <row r="52" spans="1:17">
      <c r="A52" s="1" t="s">
        <v>255</v>
      </c>
      <c r="C52" s="2">
        <v>0</v>
      </c>
      <c r="E52" s="2">
        <v>0</v>
      </c>
      <c r="G52" s="2">
        <v>0</v>
      </c>
      <c r="I52" s="2">
        <v>0</v>
      </c>
      <c r="K52" s="2">
        <v>547566</v>
      </c>
      <c r="M52" s="2">
        <v>547566000000</v>
      </c>
      <c r="O52" s="2">
        <v>539853854858</v>
      </c>
      <c r="Q52" s="13">
        <v>7712145142</v>
      </c>
    </row>
    <row r="53" spans="1:17">
      <c r="A53" s="1" t="s">
        <v>114</v>
      </c>
      <c r="C53" s="2">
        <v>0</v>
      </c>
      <c r="E53" s="2">
        <v>0</v>
      </c>
      <c r="G53" s="2">
        <v>0</v>
      </c>
      <c r="I53" s="2">
        <v>0</v>
      </c>
      <c r="K53" s="2">
        <v>18354</v>
      </c>
      <c r="M53" s="2">
        <v>15552603974</v>
      </c>
      <c r="O53" s="2">
        <v>14412533138</v>
      </c>
      <c r="Q53" s="13">
        <v>1140070836</v>
      </c>
    </row>
    <row r="54" spans="1:17" ht="22.5" thickBot="1">
      <c r="E54" s="5">
        <f>SUM(E8:E53)</f>
        <v>1159224807827</v>
      </c>
      <c r="G54" s="5">
        <f>SUM(G8:G53)</f>
        <v>1096350249353</v>
      </c>
      <c r="I54" s="5">
        <f>SUM(I8:I53)</f>
        <v>62874558474</v>
      </c>
      <c r="M54" s="5">
        <f>SUM(M8:M53)</f>
        <v>6407703925602</v>
      </c>
      <c r="O54" s="5">
        <f>SUM(O8:O53)</f>
        <v>6179529131113</v>
      </c>
      <c r="Q54" s="5">
        <f>SUM(Q8:Q53)</f>
        <v>228174794489</v>
      </c>
    </row>
    <row r="55" spans="1:17" ht="22.5" thickTop="1"/>
    <row r="56" spans="1:17">
      <c r="I56" s="2"/>
      <c r="Q56" s="2"/>
    </row>
    <row r="58" spans="1:17">
      <c r="Q58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9"/>
  <sheetViews>
    <sheetView rightToLeft="1" topLeftCell="A37" workbookViewId="0">
      <selection activeCell="U11" sqref="U11"/>
    </sheetView>
  </sheetViews>
  <sheetFormatPr defaultRowHeight="21.75"/>
  <cols>
    <col min="1" max="1" width="3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5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3"/>
      <c r="W2" s="3"/>
      <c r="X2" s="3"/>
      <c r="Y2" s="3"/>
    </row>
    <row r="3" spans="1:25" ht="22.5">
      <c r="A3" s="18" t="s">
        <v>242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3"/>
      <c r="W3" s="3"/>
      <c r="X3" s="3"/>
      <c r="Y3" s="3"/>
    </row>
    <row r="4" spans="1:25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3"/>
      <c r="W4" s="3"/>
      <c r="X4" s="3"/>
      <c r="Y4" s="3"/>
    </row>
    <row r="6" spans="1:25" ht="22.5">
      <c r="A6" s="15" t="s">
        <v>3</v>
      </c>
      <c r="C6" s="16" t="s">
        <v>244</v>
      </c>
      <c r="D6" s="16" t="s">
        <v>244</v>
      </c>
      <c r="E6" s="16" t="s">
        <v>244</v>
      </c>
      <c r="F6" s="16" t="s">
        <v>244</v>
      </c>
      <c r="G6" s="16" t="s">
        <v>244</v>
      </c>
      <c r="H6" s="16" t="s">
        <v>244</v>
      </c>
      <c r="I6" s="16" t="s">
        <v>244</v>
      </c>
      <c r="J6" s="16" t="s">
        <v>244</v>
      </c>
      <c r="K6" s="16" t="s">
        <v>244</v>
      </c>
      <c r="M6" s="16" t="s">
        <v>245</v>
      </c>
      <c r="N6" s="16" t="s">
        <v>245</v>
      </c>
      <c r="O6" s="16" t="s">
        <v>245</v>
      </c>
      <c r="P6" s="16" t="s">
        <v>245</v>
      </c>
      <c r="Q6" s="16" t="s">
        <v>245</v>
      </c>
      <c r="R6" s="16" t="s">
        <v>245</v>
      </c>
      <c r="S6" s="16" t="s">
        <v>245</v>
      </c>
      <c r="T6" s="16" t="s">
        <v>245</v>
      </c>
      <c r="U6" s="16" t="s">
        <v>245</v>
      </c>
    </row>
    <row r="7" spans="1:25" ht="22.5">
      <c r="A7" s="16" t="s">
        <v>3</v>
      </c>
      <c r="C7" s="19" t="s">
        <v>288</v>
      </c>
      <c r="E7" s="19" t="s">
        <v>289</v>
      </c>
      <c r="G7" s="19" t="s">
        <v>290</v>
      </c>
      <c r="I7" s="19" t="s">
        <v>229</v>
      </c>
      <c r="K7" s="19" t="s">
        <v>291</v>
      </c>
      <c r="M7" s="19" t="s">
        <v>288</v>
      </c>
      <c r="O7" s="19" t="s">
        <v>289</v>
      </c>
      <c r="Q7" s="19" t="s">
        <v>290</v>
      </c>
      <c r="S7" s="19" t="s">
        <v>229</v>
      </c>
      <c r="U7" s="19" t="s">
        <v>291</v>
      </c>
    </row>
    <row r="8" spans="1:25">
      <c r="A8" s="1" t="s">
        <v>24</v>
      </c>
      <c r="C8" s="2">
        <v>0</v>
      </c>
      <c r="E8" s="2">
        <v>-3832879364</v>
      </c>
      <c r="G8" s="2">
        <v>4757547948</v>
      </c>
      <c r="I8" s="2">
        <v>924668584</v>
      </c>
      <c r="K8" s="6">
        <v>4.7701681479795062E-3</v>
      </c>
      <c r="M8" s="2">
        <v>0</v>
      </c>
      <c r="O8" s="13">
        <v>-175</v>
      </c>
      <c r="Q8" s="2">
        <v>4757547948</v>
      </c>
      <c r="S8" s="2">
        <v>4757547773</v>
      </c>
      <c r="U8" s="6">
        <v>9.5830316887459202E-3</v>
      </c>
    </row>
    <row r="9" spans="1:25">
      <c r="A9" s="1" t="s">
        <v>45</v>
      </c>
      <c r="C9" s="2">
        <v>0</v>
      </c>
      <c r="E9" s="2">
        <v>7473666748</v>
      </c>
      <c r="G9" s="2">
        <v>671422648</v>
      </c>
      <c r="I9" s="2">
        <v>8145089396</v>
      </c>
      <c r="K9" s="6">
        <v>4.2018780211143011E-2</v>
      </c>
      <c r="M9" s="2">
        <v>7232547143</v>
      </c>
      <c r="O9" s="13">
        <v>16352101153</v>
      </c>
      <c r="Q9" s="2">
        <v>1655526387</v>
      </c>
      <c r="S9" s="2">
        <v>25240174683</v>
      </c>
      <c r="U9" s="6">
        <v>5.084077036270078E-2</v>
      </c>
    </row>
    <row r="10" spans="1:25">
      <c r="A10" s="1" t="s">
        <v>22</v>
      </c>
      <c r="C10" s="2">
        <v>0</v>
      </c>
      <c r="E10" s="2">
        <v>765709809</v>
      </c>
      <c r="G10" s="2">
        <v>1397786619</v>
      </c>
      <c r="I10" s="2">
        <v>2163496428</v>
      </c>
      <c r="K10" s="6">
        <v>1.1161016960767682E-2</v>
      </c>
      <c r="M10" s="2">
        <v>0</v>
      </c>
      <c r="O10" s="13">
        <v>6912907039</v>
      </c>
      <c r="Q10" s="2">
        <v>1397786619</v>
      </c>
      <c r="S10" s="2">
        <v>8310693658</v>
      </c>
      <c r="U10" s="6">
        <v>1.6740061157568487E-2</v>
      </c>
    </row>
    <row r="11" spans="1:25">
      <c r="A11" s="1" t="s">
        <v>32</v>
      </c>
      <c r="C11" s="2">
        <v>0</v>
      </c>
      <c r="E11" s="2">
        <v>16191180822</v>
      </c>
      <c r="G11" s="2">
        <v>967879178</v>
      </c>
      <c r="I11" s="2">
        <v>17159060000</v>
      </c>
      <c r="K11" s="6">
        <v>8.8519933387581407E-2</v>
      </c>
      <c r="M11" s="2">
        <v>0</v>
      </c>
      <c r="O11" s="13">
        <v>36066270242</v>
      </c>
      <c r="Q11" s="2">
        <v>4220835202</v>
      </c>
      <c r="S11" s="2">
        <v>40287105444</v>
      </c>
      <c r="U11" s="6">
        <v>8.1149496870790594E-2</v>
      </c>
    </row>
    <row r="12" spans="1:25">
      <c r="A12" s="1" t="s">
        <v>16</v>
      </c>
      <c r="C12" s="2">
        <v>0</v>
      </c>
      <c r="E12" s="2">
        <v>11685319586</v>
      </c>
      <c r="G12" s="2">
        <v>208388971</v>
      </c>
      <c r="I12" s="2">
        <v>11893708557</v>
      </c>
      <c r="K12" s="6">
        <v>6.1357107510373349E-2</v>
      </c>
      <c r="M12" s="2">
        <v>0</v>
      </c>
      <c r="O12" s="13">
        <v>15107944405</v>
      </c>
      <c r="Q12" s="2">
        <v>208388971</v>
      </c>
      <c r="S12" s="2">
        <v>15316333376</v>
      </c>
      <c r="U12" s="6">
        <v>3.0851378714595784E-2</v>
      </c>
    </row>
    <row r="13" spans="1:25">
      <c r="A13" s="1" t="s">
        <v>50</v>
      </c>
      <c r="C13" s="2">
        <v>0</v>
      </c>
      <c r="E13" s="2">
        <v>-841917895</v>
      </c>
      <c r="G13" s="2">
        <v>259432005</v>
      </c>
      <c r="I13" s="13">
        <v>-582485890</v>
      </c>
      <c r="K13" s="6">
        <v>-3.0049205598678521E-3</v>
      </c>
      <c r="M13" s="2">
        <v>0</v>
      </c>
      <c r="O13" s="13">
        <v>0</v>
      </c>
      <c r="Q13" s="2">
        <v>598072044</v>
      </c>
      <c r="S13" s="2">
        <v>598072044</v>
      </c>
      <c r="U13" s="6">
        <v>1.204684350692498E-3</v>
      </c>
    </row>
    <row r="14" spans="1:25">
      <c r="A14" s="1" t="s">
        <v>28</v>
      </c>
      <c r="C14" s="2">
        <v>0</v>
      </c>
      <c r="E14" s="2">
        <v>836080014</v>
      </c>
      <c r="G14" s="2">
        <v>2860859174</v>
      </c>
      <c r="I14" s="2">
        <v>3696939188</v>
      </c>
      <c r="K14" s="6">
        <v>1.9071721333202358E-2</v>
      </c>
      <c r="M14" s="2">
        <v>0</v>
      </c>
      <c r="O14" s="13">
        <v>3210231032</v>
      </c>
      <c r="Q14" s="2">
        <v>5293744398</v>
      </c>
      <c r="S14" s="2">
        <v>8503975430</v>
      </c>
      <c r="U14" s="6">
        <v>1.7129384698667684E-2</v>
      </c>
    </row>
    <row r="15" spans="1:25">
      <c r="A15" s="1" t="s">
        <v>49</v>
      </c>
      <c r="C15" s="2">
        <v>0</v>
      </c>
      <c r="E15" s="2">
        <v>3769668898</v>
      </c>
      <c r="G15" s="2">
        <v>3966620369</v>
      </c>
      <c r="I15" s="2">
        <v>7736289267</v>
      </c>
      <c r="K15" s="6">
        <v>3.9909867474203185E-2</v>
      </c>
      <c r="M15" s="2">
        <v>0</v>
      </c>
      <c r="O15" s="13">
        <v>20770656113</v>
      </c>
      <c r="Q15" s="2">
        <v>4140565647</v>
      </c>
      <c r="S15" s="2">
        <v>24911221760</v>
      </c>
      <c r="U15" s="6">
        <v>5.0178167182317629E-2</v>
      </c>
    </row>
    <row r="16" spans="1:25">
      <c r="A16" s="1" t="s">
        <v>44</v>
      </c>
      <c r="C16" s="2">
        <v>0</v>
      </c>
      <c r="E16" s="2">
        <v>7818111124</v>
      </c>
      <c r="G16" s="2">
        <v>1037352376</v>
      </c>
      <c r="I16" s="2">
        <v>8855463500</v>
      </c>
      <c r="K16" s="6">
        <v>4.5683448809909079E-2</v>
      </c>
      <c r="M16" s="2">
        <v>0</v>
      </c>
      <c r="O16" s="13">
        <v>17628030584</v>
      </c>
      <c r="Q16" s="2">
        <v>1480714915</v>
      </c>
      <c r="S16" s="2">
        <v>19108745499</v>
      </c>
      <c r="U16" s="6">
        <v>3.8490357298845763E-2</v>
      </c>
    </row>
    <row r="17" spans="1:21">
      <c r="A17" s="1" t="s">
        <v>18</v>
      </c>
      <c r="C17" s="2">
        <v>0</v>
      </c>
      <c r="E17" s="2">
        <v>1375549888</v>
      </c>
      <c r="G17" s="2">
        <v>628436771</v>
      </c>
      <c r="I17" s="2">
        <v>2003986659</v>
      </c>
      <c r="K17" s="6">
        <v>1.0338140059203815E-2</v>
      </c>
      <c r="M17" s="2">
        <v>0</v>
      </c>
      <c r="O17" s="13">
        <v>7027832335</v>
      </c>
      <c r="Q17" s="2">
        <v>628446627</v>
      </c>
      <c r="S17" s="2">
        <v>7656278962</v>
      </c>
      <c r="U17" s="6">
        <v>1.5421886949221123E-2</v>
      </c>
    </row>
    <row r="18" spans="1:21">
      <c r="A18" s="1" t="s">
        <v>17</v>
      </c>
      <c r="C18" s="2">
        <v>0</v>
      </c>
      <c r="E18" s="2">
        <v>5471780385</v>
      </c>
      <c r="G18" s="2">
        <v>682974556</v>
      </c>
      <c r="I18" s="2">
        <v>6154754941</v>
      </c>
      <c r="K18" s="6">
        <v>3.1751068962647573E-2</v>
      </c>
      <c r="M18" s="2">
        <v>0</v>
      </c>
      <c r="O18" s="13">
        <v>10449508715</v>
      </c>
      <c r="Q18" s="2">
        <v>1367916521</v>
      </c>
      <c r="S18" s="2">
        <v>11817425236</v>
      </c>
      <c r="U18" s="6">
        <v>2.3803599232081477E-2</v>
      </c>
    </row>
    <row r="19" spans="1:21">
      <c r="A19" s="1" t="s">
        <v>48</v>
      </c>
      <c r="C19" s="2">
        <v>0</v>
      </c>
      <c r="E19" s="2">
        <v>2293635818</v>
      </c>
      <c r="G19" s="2">
        <v>929985967</v>
      </c>
      <c r="I19" s="2">
        <v>3223621785</v>
      </c>
      <c r="K19" s="6">
        <v>1.6629977730420912E-2</v>
      </c>
      <c r="M19" s="2">
        <v>0</v>
      </c>
      <c r="O19" s="13">
        <v>2142350694</v>
      </c>
      <c r="Q19" s="2">
        <v>929985967</v>
      </c>
      <c r="S19" s="2">
        <v>3072336663</v>
      </c>
      <c r="U19" s="6">
        <v>6.1885452348194201E-3</v>
      </c>
    </row>
    <row r="20" spans="1:21">
      <c r="A20" s="1" t="s">
        <v>269</v>
      </c>
      <c r="C20" s="2">
        <v>0</v>
      </c>
      <c r="E20" s="2">
        <v>0</v>
      </c>
      <c r="G20" s="2">
        <v>0</v>
      </c>
      <c r="I20" s="2">
        <v>0</v>
      </c>
      <c r="K20" s="6">
        <v>0</v>
      </c>
      <c r="M20" s="2">
        <v>0</v>
      </c>
      <c r="O20" s="13">
        <v>0</v>
      </c>
      <c r="Q20" s="2">
        <v>22318603</v>
      </c>
      <c r="S20" s="2">
        <v>22318601</v>
      </c>
      <c r="U20" s="6">
        <v>4.4955903931282791E-5</v>
      </c>
    </row>
    <row r="21" spans="1:21">
      <c r="A21" s="1" t="s">
        <v>281</v>
      </c>
      <c r="C21" s="2">
        <v>0</v>
      </c>
      <c r="E21" s="2">
        <v>0</v>
      </c>
      <c r="G21" s="2">
        <v>0</v>
      </c>
      <c r="I21" s="2">
        <v>0</v>
      </c>
      <c r="K21" s="6">
        <v>0</v>
      </c>
      <c r="M21" s="2">
        <v>0</v>
      </c>
      <c r="O21" s="13">
        <v>0</v>
      </c>
      <c r="Q21" s="2">
        <v>75526</v>
      </c>
      <c r="S21" s="2">
        <v>75526</v>
      </c>
      <c r="U21" s="6">
        <v>1.5213048525371568E-7</v>
      </c>
    </row>
    <row r="22" spans="1:21">
      <c r="A22" s="1" t="s">
        <v>282</v>
      </c>
      <c r="C22" s="2">
        <v>0</v>
      </c>
      <c r="E22" s="2">
        <v>0</v>
      </c>
      <c r="G22" s="2">
        <v>0</v>
      </c>
      <c r="I22" s="2">
        <v>0</v>
      </c>
      <c r="K22" s="6">
        <v>0</v>
      </c>
      <c r="M22" s="2">
        <v>0</v>
      </c>
      <c r="O22" s="13">
        <v>0</v>
      </c>
      <c r="Q22" s="2">
        <v>18141</v>
      </c>
      <c r="S22" s="2">
        <v>18141</v>
      </c>
      <c r="U22" s="6">
        <v>3.6541047228605465E-8</v>
      </c>
    </row>
    <row r="23" spans="1:21">
      <c r="A23" s="1" t="s">
        <v>283</v>
      </c>
      <c r="C23" s="2">
        <v>0</v>
      </c>
      <c r="E23" s="2">
        <v>0</v>
      </c>
      <c r="G23" s="2">
        <v>0</v>
      </c>
      <c r="I23" s="2">
        <v>0</v>
      </c>
      <c r="K23" s="6">
        <v>0</v>
      </c>
      <c r="M23" s="2">
        <v>0</v>
      </c>
      <c r="O23" s="13">
        <v>0</v>
      </c>
      <c r="Q23" s="2">
        <v>852734</v>
      </c>
      <c r="S23" s="2">
        <v>852734</v>
      </c>
      <c r="U23" s="6">
        <v>1.7176447476675844E-6</v>
      </c>
    </row>
    <row r="24" spans="1:21">
      <c r="A24" s="1" t="s">
        <v>25</v>
      </c>
      <c r="C24" s="2">
        <v>0</v>
      </c>
      <c r="E24" s="2">
        <v>5184086191</v>
      </c>
      <c r="G24" s="2">
        <v>0</v>
      </c>
      <c r="I24" s="2">
        <v>5184086191</v>
      </c>
      <c r="K24" s="6">
        <v>2.6743595762401939E-2</v>
      </c>
      <c r="M24" s="2">
        <v>0</v>
      </c>
      <c r="O24" s="13">
        <v>8674285808</v>
      </c>
      <c r="Q24" s="2">
        <v>100182641</v>
      </c>
      <c r="S24" s="2">
        <v>8774468449</v>
      </c>
      <c r="U24" s="6">
        <v>1.7674233283767021E-2</v>
      </c>
    </row>
    <row r="25" spans="1:21">
      <c r="A25" s="1" t="s">
        <v>29</v>
      </c>
      <c r="C25" s="2">
        <v>0</v>
      </c>
      <c r="E25" s="2">
        <v>4835883597</v>
      </c>
      <c r="G25" s="2">
        <v>0</v>
      </c>
      <c r="I25" s="2">
        <v>4835883597</v>
      </c>
      <c r="K25" s="6">
        <v>2.4947292793226293E-2</v>
      </c>
      <c r="M25" s="2">
        <v>0</v>
      </c>
      <c r="O25" s="13">
        <v>20026951004</v>
      </c>
      <c r="Q25" s="2">
        <v>1478173268</v>
      </c>
      <c r="S25" s="2">
        <v>21505124272</v>
      </c>
      <c r="U25" s="6">
        <v>4.3317334307931298E-2</v>
      </c>
    </row>
    <row r="26" spans="1:21">
      <c r="A26" s="1" t="s">
        <v>36</v>
      </c>
      <c r="C26" s="2">
        <v>0</v>
      </c>
      <c r="E26" s="2">
        <v>13770517695</v>
      </c>
      <c r="G26" s="2">
        <v>0</v>
      </c>
      <c r="I26" s="2">
        <v>13770517695</v>
      </c>
      <c r="K26" s="6">
        <v>7.1039165844394209E-2</v>
      </c>
      <c r="M26" s="2">
        <v>0</v>
      </c>
      <c r="O26" s="13">
        <v>26292644291</v>
      </c>
      <c r="Q26" s="13">
        <v>-86211531</v>
      </c>
      <c r="S26" s="2">
        <v>26206432760</v>
      </c>
      <c r="U26" s="6">
        <v>5.2787084349067495E-2</v>
      </c>
    </row>
    <row r="27" spans="1:21">
      <c r="A27" s="1" t="s">
        <v>42</v>
      </c>
      <c r="C27" s="2">
        <v>0</v>
      </c>
      <c r="E27" s="2">
        <v>7764849084</v>
      </c>
      <c r="G27" s="2">
        <v>0</v>
      </c>
      <c r="I27" s="2">
        <v>7764849084</v>
      </c>
      <c r="K27" s="6">
        <v>4.0057201483082554E-2</v>
      </c>
      <c r="M27" s="2">
        <v>0</v>
      </c>
      <c r="O27" s="13">
        <v>21161542957</v>
      </c>
      <c r="Q27" s="13">
        <v>169438108</v>
      </c>
      <c r="S27" s="2">
        <v>21330981065</v>
      </c>
      <c r="U27" s="6">
        <v>4.2966561188945145E-2</v>
      </c>
    </row>
    <row r="28" spans="1:21">
      <c r="A28" s="1" t="s">
        <v>35</v>
      </c>
      <c r="C28" s="2">
        <v>0</v>
      </c>
      <c r="E28" s="2">
        <v>8403290683</v>
      </c>
      <c r="G28" s="2">
        <v>0</v>
      </c>
      <c r="I28" s="2">
        <v>8403290683</v>
      </c>
      <c r="K28" s="6">
        <v>4.3350785619704311E-2</v>
      </c>
      <c r="M28" s="2">
        <v>0</v>
      </c>
      <c r="O28" s="13">
        <v>18704245549</v>
      </c>
      <c r="Q28" s="13">
        <v>-5966278</v>
      </c>
      <c r="S28" s="2">
        <v>18698279271</v>
      </c>
      <c r="U28" s="6">
        <v>3.7663563526556726E-2</v>
      </c>
    </row>
    <row r="29" spans="1:21">
      <c r="A29" s="1" t="s">
        <v>30</v>
      </c>
      <c r="C29" s="2">
        <v>0</v>
      </c>
      <c r="E29" s="2">
        <v>3212770300</v>
      </c>
      <c r="G29" s="2">
        <v>0</v>
      </c>
      <c r="I29" s="2">
        <v>3212770300</v>
      </c>
      <c r="K29" s="6">
        <v>1.6573997232109446E-2</v>
      </c>
      <c r="M29" s="2">
        <v>0</v>
      </c>
      <c r="O29" s="13">
        <v>13396270833</v>
      </c>
      <c r="Q29" s="13">
        <v>4813634</v>
      </c>
      <c r="S29" s="2">
        <v>13401084467</v>
      </c>
      <c r="U29" s="6">
        <v>2.6993531802170668E-2</v>
      </c>
    </row>
    <row r="30" spans="1:21">
      <c r="A30" s="1" t="s">
        <v>15</v>
      </c>
      <c r="C30" s="2">
        <v>0</v>
      </c>
      <c r="E30" s="2">
        <v>1130972799</v>
      </c>
      <c r="G30" s="2">
        <v>0</v>
      </c>
      <c r="I30" s="2">
        <v>1130972799</v>
      </c>
      <c r="K30" s="6">
        <v>5.8344476230426665E-3</v>
      </c>
      <c r="M30" s="2">
        <v>0</v>
      </c>
      <c r="O30" s="13">
        <v>4775398807</v>
      </c>
      <c r="Q30" s="13">
        <v>128484194</v>
      </c>
      <c r="S30" s="2">
        <v>4903883001</v>
      </c>
      <c r="U30" s="6">
        <v>9.8777917613745922E-3</v>
      </c>
    </row>
    <row r="31" spans="1:21">
      <c r="A31" s="1" t="s">
        <v>284</v>
      </c>
      <c r="C31" s="2">
        <v>0</v>
      </c>
      <c r="E31" s="2">
        <v>0</v>
      </c>
      <c r="G31" s="2">
        <v>0</v>
      </c>
      <c r="I31" s="2">
        <v>0</v>
      </c>
      <c r="K31" s="6">
        <v>0</v>
      </c>
      <c r="M31" s="2">
        <v>0</v>
      </c>
      <c r="O31" s="13">
        <v>0</v>
      </c>
      <c r="Q31" s="13">
        <v>-6507</v>
      </c>
      <c r="S31" s="13">
        <v>-6507</v>
      </c>
      <c r="U31" s="6">
        <v>-1.310691771768567E-8</v>
      </c>
    </row>
    <row r="32" spans="1:21">
      <c r="A32" s="1" t="s">
        <v>47</v>
      </c>
      <c r="C32" s="2">
        <v>0</v>
      </c>
      <c r="E32" s="2">
        <v>2617594478</v>
      </c>
      <c r="G32" s="2">
        <v>0</v>
      </c>
      <c r="I32" s="2">
        <v>2617594478</v>
      </c>
      <c r="K32" s="6">
        <v>1.3503612017689834E-2</v>
      </c>
      <c r="M32" s="2">
        <v>0</v>
      </c>
      <c r="O32" s="13">
        <v>14067255806</v>
      </c>
      <c r="Q32" s="13">
        <v>170806534</v>
      </c>
      <c r="S32" s="13">
        <v>14238062340</v>
      </c>
      <c r="U32" s="6">
        <v>2.8679439303774257E-2</v>
      </c>
    </row>
    <row r="33" spans="1:21">
      <c r="A33" s="1" t="s">
        <v>19</v>
      </c>
      <c r="C33" s="2">
        <v>0</v>
      </c>
      <c r="E33" s="2">
        <v>2222218492</v>
      </c>
      <c r="G33" s="2">
        <v>0</v>
      </c>
      <c r="I33" s="2">
        <v>2222218492</v>
      </c>
      <c r="K33" s="6">
        <v>1.1463951573366583E-2</v>
      </c>
      <c r="M33" s="2">
        <v>0</v>
      </c>
      <c r="O33" s="13">
        <v>4559395333</v>
      </c>
      <c r="Q33" s="13">
        <v>49039159</v>
      </c>
      <c r="S33" s="13">
        <v>4608434492</v>
      </c>
      <c r="U33" s="6">
        <v>9.2826758404777263E-3</v>
      </c>
    </row>
    <row r="34" spans="1:21">
      <c r="A34" s="1" t="s">
        <v>31</v>
      </c>
      <c r="C34" s="2">
        <v>0</v>
      </c>
      <c r="E34" s="2">
        <v>791352110</v>
      </c>
      <c r="G34" s="2">
        <v>0</v>
      </c>
      <c r="I34" s="2">
        <v>791352110</v>
      </c>
      <c r="K34" s="6">
        <v>4.0824168726796214E-3</v>
      </c>
      <c r="M34" s="2">
        <v>0</v>
      </c>
      <c r="O34" s="13">
        <v>7412936615</v>
      </c>
      <c r="Q34" s="13">
        <v>222743207</v>
      </c>
      <c r="S34" s="13">
        <v>7635679822</v>
      </c>
      <c r="U34" s="6">
        <v>1.5380394520600395E-2</v>
      </c>
    </row>
    <row r="35" spans="1:21">
      <c r="A35" s="1" t="s">
        <v>20</v>
      </c>
      <c r="C35" s="2">
        <v>0</v>
      </c>
      <c r="E35" s="2">
        <v>4835362934</v>
      </c>
      <c r="G35" s="2">
        <v>0</v>
      </c>
      <c r="I35" s="2">
        <v>4835362934</v>
      </c>
      <c r="K35" s="6">
        <v>2.4944606803779471E-2</v>
      </c>
      <c r="M35" s="2">
        <v>0</v>
      </c>
      <c r="O35" s="13">
        <v>6714119479</v>
      </c>
      <c r="Q35" s="13">
        <v>-7168734</v>
      </c>
      <c r="S35" s="13">
        <v>6706950745</v>
      </c>
      <c r="U35" s="6">
        <v>1.3509674435421178E-2</v>
      </c>
    </row>
    <row r="36" spans="1:21">
      <c r="A36" s="1" t="s">
        <v>285</v>
      </c>
      <c r="C36" s="2">
        <v>0</v>
      </c>
      <c r="E36" s="2">
        <v>0</v>
      </c>
      <c r="G36" s="2">
        <v>0</v>
      </c>
      <c r="I36" s="2">
        <v>0</v>
      </c>
      <c r="K36" s="6">
        <v>0</v>
      </c>
      <c r="M36" s="2">
        <v>0</v>
      </c>
      <c r="O36" s="13">
        <v>0</v>
      </c>
      <c r="Q36" s="13">
        <v>0</v>
      </c>
      <c r="S36" s="13">
        <v>0</v>
      </c>
      <c r="U36" s="6">
        <v>0</v>
      </c>
    </row>
    <row r="37" spans="1:21">
      <c r="A37" s="1" t="s">
        <v>286</v>
      </c>
      <c r="C37" s="2">
        <v>0</v>
      </c>
      <c r="E37" s="2">
        <v>0</v>
      </c>
      <c r="G37" s="2">
        <v>0</v>
      </c>
      <c r="I37" s="2">
        <v>0</v>
      </c>
      <c r="K37" s="6">
        <v>0</v>
      </c>
      <c r="M37" s="2">
        <v>0</v>
      </c>
      <c r="O37" s="13">
        <v>0</v>
      </c>
      <c r="Q37" s="13">
        <v>-23109464</v>
      </c>
      <c r="S37" s="13">
        <v>-23109464</v>
      </c>
      <c r="U37" s="6">
        <v>-4.6548923182391144E-5</v>
      </c>
    </row>
    <row r="38" spans="1:21">
      <c r="A38" s="1" t="s">
        <v>287</v>
      </c>
      <c r="C38" s="2">
        <v>0</v>
      </c>
      <c r="E38" s="2">
        <v>0</v>
      </c>
      <c r="G38" s="2">
        <v>0</v>
      </c>
      <c r="I38" s="2">
        <v>0</v>
      </c>
      <c r="K38" s="6">
        <v>0</v>
      </c>
      <c r="M38" s="2">
        <v>0</v>
      </c>
      <c r="O38" s="13">
        <v>0</v>
      </c>
      <c r="Q38" s="13">
        <v>174116</v>
      </c>
      <c r="S38" s="13">
        <v>174116</v>
      </c>
      <c r="U38" s="6">
        <v>3.5071831647956939E-7</v>
      </c>
    </row>
    <row r="39" spans="1:21">
      <c r="A39" s="1" t="s">
        <v>43</v>
      </c>
      <c r="C39" s="2">
        <v>0</v>
      </c>
      <c r="E39" s="2">
        <v>8700812866</v>
      </c>
      <c r="G39" s="2">
        <v>0</v>
      </c>
      <c r="I39" s="2">
        <v>8700812866</v>
      </c>
      <c r="K39" s="6">
        <v>4.4885639150170888E-2</v>
      </c>
      <c r="M39" s="2">
        <v>0</v>
      </c>
      <c r="O39" s="13">
        <v>27997588572</v>
      </c>
      <c r="Q39" s="13">
        <v>2659064742</v>
      </c>
      <c r="S39" s="13">
        <v>30656653314</v>
      </c>
      <c r="U39" s="6">
        <v>6.1751073073031154E-2</v>
      </c>
    </row>
    <row r="40" spans="1:21">
      <c r="A40" s="1" t="s">
        <v>27</v>
      </c>
      <c r="C40" s="2">
        <v>0</v>
      </c>
      <c r="E40" s="2">
        <v>630146843</v>
      </c>
      <c r="G40" s="2">
        <v>0</v>
      </c>
      <c r="I40" s="2">
        <v>630146843</v>
      </c>
      <c r="K40" s="6">
        <v>3.2507932582993893E-3</v>
      </c>
      <c r="M40" s="2">
        <v>0</v>
      </c>
      <c r="O40" s="13">
        <v>1992693306</v>
      </c>
      <c r="Q40" s="13">
        <v>397386208</v>
      </c>
      <c r="S40" s="13">
        <v>2390079514</v>
      </c>
      <c r="U40" s="6">
        <v>4.8142885398377369E-3</v>
      </c>
    </row>
    <row r="41" spans="1:21">
      <c r="A41" s="1" t="s">
        <v>21</v>
      </c>
      <c r="C41" s="2">
        <v>0</v>
      </c>
      <c r="E41" s="2">
        <v>2385138844</v>
      </c>
      <c r="G41" s="2">
        <v>0</v>
      </c>
      <c r="I41" s="2">
        <v>2385138844</v>
      </c>
      <c r="K41" s="6">
        <v>1.2304422945721556E-2</v>
      </c>
      <c r="M41" s="2">
        <v>702791717</v>
      </c>
      <c r="O41" s="13">
        <v>2629866931</v>
      </c>
      <c r="Q41" s="13">
        <v>0</v>
      </c>
      <c r="S41" s="13">
        <v>3332658648</v>
      </c>
      <c r="U41" s="6">
        <v>6.7129065130581787E-3</v>
      </c>
    </row>
    <row r="42" spans="1:21">
      <c r="A42" s="1" t="s">
        <v>34</v>
      </c>
      <c r="C42" s="2">
        <v>0</v>
      </c>
      <c r="E42" s="2">
        <v>835699082</v>
      </c>
      <c r="G42" s="2">
        <v>0</v>
      </c>
      <c r="I42" s="2">
        <v>835699082</v>
      </c>
      <c r="K42" s="6">
        <v>4.3111934494490332E-3</v>
      </c>
      <c r="M42" s="2">
        <v>0</v>
      </c>
      <c r="O42" s="13">
        <v>1093196691</v>
      </c>
      <c r="Q42" s="13">
        <v>0</v>
      </c>
      <c r="S42" s="13">
        <v>1093196691</v>
      </c>
      <c r="U42" s="6">
        <v>2.2020038540315427E-3</v>
      </c>
    </row>
    <row r="43" spans="1:21">
      <c r="A43" s="1" t="s">
        <v>46</v>
      </c>
      <c r="C43" s="2">
        <v>0</v>
      </c>
      <c r="E43" s="2">
        <v>11695814862</v>
      </c>
      <c r="G43" s="2">
        <v>0</v>
      </c>
      <c r="I43" s="2">
        <v>11695814862</v>
      </c>
      <c r="K43" s="6">
        <v>6.0336216115435493E-2</v>
      </c>
      <c r="M43" s="2">
        <v>0</v>
      </c>
      <c r="O43" s="13">
        <v>21644116335</v>
      </c>
      <c r="Q43" s="13">
        <v>0</v>
      </c>
      <c r="S43" s="13">
        <v>21644116335</v>
      </c>
      <c r="U43" s="6">
        <v>4.3597303192694226E-2</v>
      </c>
    </row>
    <row r="44" spans="1:21">
      <c r="A44" s="1" t="s">
        <v>23</v>
      </c>
      <c r="C44" s="2">
        <v>0</v>
      </c>
      <c r="E44" s="2">
        <v>213985135</v>
      </c>
      <c r="G44" s="2">
        <v>0</v>
      </c>
      <c r="I44" s="2">
        <v>213985135</v>
      </c>
      <c r="K44" s="6">
        <v>1.1039037042898977E-3</v>
      </c>
      <c r="M44" s="2">
        <v>0</v>
      </c>
      <c r="O44" s="13">
        <v>1208723164</v>
      </c>
      <c r="Q44" s="13">
        <v>0</v>
      </c>
      <c r="S44" s="13">
        <v>1208723164</v>
      </c>
      <c r="U44" s="6">
        <v>2.434706478255522E-3</v>
      </c>
    </row>
    <row r="45" spans="1:21">
      <c r="A45" s="1" t="s">
        <v>53</v>
      </c>
      <c r="C45" s="2">
        <v>0</v>
      </c>
      <c r="E45" s="2">
        <v>685789</v>
      </c>
      <c r="G45" s="2">
        <v>0</v>
      </c>
      <c r="I45" s="2">
        <v>685789</v>
      </c>
      <c r="K45" s="6">
        <v>3.5378392871134005E-6</v>
      </c>
      <c r="M45" s="2">
        <v>0</v>
      </c>
      <c r="O45" s="13">
        <v>685789</v>
      </c>
      <c r="Q45" s="13">
        <v>0</v>
      </c>
      <c r="S45" s="13">
        <v>685789</v>
      </c>
      <c r="U45" s="6">
        <v>1.3813708305968862E-6</v>
      </c>
    </row>
    <row r="46" spans="1:21">
      <c r="A46" s="1" t="s">
        <v>51</v>
      </c>
      <c r="C46" s="2">
        <v>0</v>
      </c>
      <c r="E46" s="2">
        <v>7055909070</v>
      </c>
      <c r="G46" s="2">
        <v>0</v>
      </c>
      <c r="I46" s="2">
        <v>7055909070</v>
      </c>
      <c r="K46" s="6">
        <v>3.6399931048975376E-2</v>
      </c>
      <c r="M46" s="2">
        <v>0</v>
      </c>
      <c r="O46" s="13">
        <v>12750726870</v>
      </c>
      <c r="Q46" s="13">
        <v>0</v>
      </c>
      <c r="S46" s="13">
        <v>12750726870</v>
      </c>
      <c r="U46" s="6">
        <v>2.5683529725798945E-2</v>
      </c>
    </row>
    <row r="47" spans="1:21">
      <c r="A47" s="1" t="s">
        <v>41</v>
      </c>
      <c r="C47" s="2">
        <v>0</v>
      </c>
      <c r="E47" s="2">
        <v>8287751010</v>
      </c>
      <c r="G47" s="2">
        <v>0</v>
      </c>
      <c r="I47" s="2">
        <v>8287751010</v>
      </c>
      <c r="K47" s="6">
        <v>4.2754741071950354E-2</v>
      </c>
      <c r="M47" s="2">
        <v>0</v>
      </c>
      <c r="O47" s="13">
        <v>26205727833</v>
      </c>
      <c r="Q47" s="13">
        <v>0</v>
      </c>
      <c r="S47" s="13">
        <v>26205727833</v>
      </c>
      <c r="U47" s="6">
        <v>5.2785664428952848E-2</v>
      </c>
    </row>
    <row r="48" spans="1:21">
      <c r="A48" s="1" t="s">
        <v>55</v>
      </c>
      <c r="C48" s="2">
        <v>0</v>
      </c>
      <c r="E48" s="2">
        <v>675696</v>
      </c>
      <c r="G48" s="2">
        <v>0</v>
      </c>
      <c r="I48" s="2">
        <v>675696</v>
      </c>
      <c r="K48" s="6">
        <v>3.4857716512591717E-6</v>
      </c>
      <c r="M48" s="2">
        <v>0</v>
      </c>
      <c r="O48" s="13">
        <v>675696</v>
      </c>
      <c r="Q48" s="13">
        <v>0</v>
      </c>
      <c r="S48" s="13">
        <v>675696</v>
      </c>
      <c r="U48" s="6">
        <v>1.3610407060349372E-6</v>
      </c>
    </row>
    <row r="49" spans="1:21">
      <c r="A49" s="1" t="s">
        <v>39</v>
      </c>
      <c r="C49" s="2">
        <v>0</v>
      </c>
      <c r="E49" s="2">
        <v>8434510686</v>
      </c>
      <c r="G49" s="2">
        <v>0</v>
      </c>
      <c r="I49" s="2">
        <v>8434510686</v>
      </c>
      <c r="K49" s="6">
        <v>4.3511842961185723E-2</v>
      </c>
      <c r="M49" s="2">
        <v>0</v>
      </c>
      <c r="O49" s="13">
        <v>21954928913</v>
      </c>
      <c r="Q49" s="13">
        <v>0</v>
      </c>
      <c r="S49" s="13">
        <v>21954928913</v>
      </c>
      <c r="U49" s="6">
        <v>4.4223366645201947E-2</v>
      </c>
    </row>
    <row r="50" spans="1:21">
      <c r="A50" s="1" t="s">
        <v>54</v>
      </c>
      <c r="C50" s="2">
        <v>0</v>
      </c>
      <c r="E50" s="2">
        <v>606163</v>
      </c>
      <c r="G50" s="2">
        <v>0</v>
      </c>
      <c r="I50" s="2">
        <v>606163</v>
      </c>
      <c r="K50" s="6">
        <v>3.1270657239974977E-6</v>
      </c>
      <c r="M50" s="2">
        <v>0</v>
      </c>
      <c r="O50" s="13">
        <v>606163</v>
      </c>
      <c r="Q50" s="13">
        <v>0</v>
      </c>
      <c r="S50" s="13">
        <v>606163</v>
      </c>
      <c r="U50" s="6">
        <v>1.2209817987560318E-6</v>
      </c>
    </row>
    <row r="51" spans="1:21">
      <c r="A51" s="1" t="s">
        <v>40</v>
      </c>
      <c r="C51" s="2">
        <v>0</v>
      </c>
      <c r="E51" s="2">
        <v>2569236664</v>
      </c>
      <c r="G51" s="2">
        <v>0</v>
      </c>
      <c r="I51" s="2">
        <v>2569236664</v>
      </c>
      <c r="K51" s="6">
        <v>1.3254144361882986E-2</v>
      </c>
      <c r="M51" s="2">
        <v>0</v>
      </c>
      <c r="O51" s="13">
        <v>8939377169</v>
      </c>
      <c r="Q51" s="13">
        <v>0</v>
      </c>
      <c r="S51" s="13">
        <v>8939377169</v>
      </c>
      <c r="U51" s="6">
        <v>1.8006405563461021E-2</v>
      </c>
    </row>
    <row r="52" spans="1:21">
      <c r="A52" s="1" t="s">
        <v>37</v>
      </c>
      <c r="C52" s="2">
        <v>0</v>
      </c>
      <c r="E52" s="2">
        <v>3930659952</v>
      </c>
      <c r="G52" s="2">
        <v>0</v>
      </c>
      <c r="I52" s="2">
        <v>3930659952</v>
      </c>
      <c r="K52" s="6">
        <v>2.0277436941200388E-2</v>
      </c>
      <c r="M52" s="2">
        <v>0</v>
      </c>
      <c r="O52" s="13">
        <v>11031676930</v>
      </c>
      <c r="Q52" s="13">
        <v>0</v>
      </c>
      <c r="S52" s="13">
        <v>11031676930</v>
      </c>
      <c r="U52" s="6">
        <v>2.2220882405040918E-2</v>
      </c>
    </row>
    <row r="53" spans="1:21">
      <c r="A53" s="1" t="s">
        <v>38</v>
      </c>
      <c r="C53" s="2">
        <v>0</v>
      </c>
      <c r="E53" s="2">
        <v>8213403969</v>
      </c>
      <c r="G53" s="2">
        <v>0</v>
      </c>
      <c r="I53" s="2">
        <v>8213403969</v>
      </c>
      <c r="K53" s="6">
        <v>4.2371200533198011E-2</v>
      </c>
      <c r="M53" s="2">
        <v>0</v>
      </c>
      <c r="O53" s="13">
        <v>21079786406</v>
      </c>
      <c r="Q53" s="13">
        <v>0</v>
      </c>
      <c r="S53" s="13">
        <v>21079786406</v>
      </c>
      <c r="U53" s="6">
        <v>4.2460584897776384E-2</v>
      </c>
    </row>
    <row r="54" spans="1:21">
      <c r="A54" s="1" t="s">
        <v>33</v>
      </c>
      <c r="C54" s="2">
        <v>0</v>
      </c>
      <c r="E54" s="2">
        <v>1892369771</v>
      </c>
      <c r="G54" s="2">
        <v>0</v>
      </c>
      <c r="I54" s="2">
        <v>1892369771</v>
      </c>
      <c r="K54" s="6">
        <v>9.7623323231921019E-3</v>
      </c>
      <c r="M54" s="2">
        <v>0</v>
      </c>
      <c r="O54" s="13">
        <v>8341616584</v>
      </c>
      <c r="Q54" s="13">
        <v>0</v>
      </c>
      <c r="S54" s="13">
        <v>8341616584</v>
      </c>
      <c r="U54" s="6">
        <v>1.6802348578295715E-2</v>
      </c>
    </row>
    <row r="55" spans="1:21">
      <c r="A55" s="1" t="s">
        <v>52</v>
      </c>
      <c r="C55" s="2">
        <v>0</v>
      </c>
      <c r="E55" s="13">
        <v>-8163</v>
      </c>
      <c r="G55" s="2">
        <v>0</v>
      </c>
      <c r="I55" s="13">
        <v>-8163</v>
      </c>
      <c r="K55" s="6">
        <v>-4.2111177199848185E-8</v>
      </c>
      <c r="M55" s="2">
        <v>0</v>
      </c>
      <c r="O55" s="13">
        <v>-8163</v>
      </c>
      <c r="Q55" s="13">
        <v>0</v>
      </c>
      <c r="S55" s="13">
        <v>-8163</v>
      </c>
      <c r="U55" s="6">
        <v>-1.6442564827027528E-8</v>
      </c>
    </row>
    <row r="56" spans="1:21">
      <c r="A56" s="1" t="s">
        <v>26</v>
      </c>
      <c r="C56" s="2">
        <v>0</v>
      </c>
      <c r="E56" s="2">
        <v>2853133943</v>
      </c>
      <c r="G56" s="2">
        <v>0</v>
      </c>
      <c r="I56" s="2">
        <v>2853133943</v>
      </c>
      <c r="K56" s="6">
        <v>1.4718709916522668E-2</v>
      </c>
      <c r="M56" s="2">
        <v>0</v>
      </c>
      <c r="O56" s="13">
        <v>8234551811</v>
      </c>
      <c r="Q56" s="13">
        <v>0</v>
      </c>
      <c r="S56" s="13">
        <v>8234551811</v>
      </c>
      <c r="U56" s="6">
        <v>1.6586690184231832E-2</v>
      </c>
    </row>
    <row r="57" spans="1:21" ht="22.5" thickBot="1">
      <c r="C57" s="5">
        <f>SUM(C8:C56)</f>
        <v>0</v>
      </c>
      <c r="E57" s="5">
        <f>SUM(E8:E56)</f>
        <v>175475336378</v>
      </c>
      <c r="G57" s="5">
        <f>SUM(G8:G56)</f>
        <v>18368686582</v>
      </c>
      <c r="I57" s="5">
        <f>SUM(I8:I56)</f>
        <v>193844022960</v>
      </c>
      <c r="K57" s="9">
        <f>SUM(K8:K56)</f>
        <v>0.99999999999999978</v>
      </c>
      <c r="M57" s="5">
        <f>SUM(M8:M56)</f>
        <v>7935338860</v>
      </c>
      <c r="O57" s="5">
        <f>SUM(O8:O56)</f>
        <v>456559415619</v>
      </c>
      <c r="Q57" s="5">
        <f>SUM(Q8:Q56)</f>
        <v>31960639547</v>
      </c>
      <c r="S57" s="5">
        <f>SUM(S8:S56)</f>
        <v>496455394026</v>
      </c>
      <c r="U57" s="9">
        <f>SUM(U8:U56)</f>
        <v>1</v>
      </c>
    </row>
    <row r="58" spans="1:21" ht="22.5" thickTop="1"/>
    <row r="59" spans="1:21">
      <c r="O59" s="1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3"/>
  <sheetViews>
    <sheetView rightToLeft="1" topLeftCell="A43" workbookViewId="0">
      <selection activeCell="I56" sqref="I56"/>
    </sheetView>
  </sheetViews>
  <sheetFormatPr defaultRowHeight="21.7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5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3"/>
      <c r="S2" s="3"/>
      <c r="T2" s="3"/>
      <c r="U2" s="3"/>
      <c r="V2" s="3"/>
      <c r="W2" s="3"/>
      <c r="X2" s="3"/>
      <c r="Y2" s="3"/>
    </row>
    <row r="3" spans="1:25" ht="22.5">
      <c r="A3" s="18" t="s">
        <v>242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3"/>
      <c r="S3" s="3"/>
      <c r="T3" s="3"/>
      <c r="U3" s="3"/>
      <c r="V3" s="3"/>
      <c r="W3" s="3"/>
      <c r="X3" s="3"/>
      <c r="Y3" s="3"/>
    </row>
    <row r="4" spans="1:25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3"/>
      <c r="S4" s="3"/>
      <c r="T4" s="3"/>
      <c r="U4" s="3"/>
      <c r="V4" s="3"/>
      <c r="W4" s="3"/>
      <c r="X4" s="3"/>
      <c r="Y4" s="3"/>
    </row>
    <row r="6" spans="1:25" ht="22.5">
      <c r="A6" s="15" t="s">
        <v>246</v>
      </c>
      <c r="C6" s="16" t="s">
        <v>244</v>
      </c>
      <c r="D6" s="16" t="s">
        <v>244</v>
      </c>
      <c r="E6" s="16" t="s">
        <v>244</v>
      </c>
      <c r="F6" s="16" t="s">
        <v>244</v>
      </c>
      <c r="G6" s="16" t="s">
        <v>244</v>
      </c>
      <c r="H6" s="16" t="s">
        <v>244</v>
      </c>
      <c r="I6" s="16" t="s">
        <v>244</v>
      </c>
      <c r="K6" s="16" t="s">
        <v>245</v>
      </c>
      <c r="L6" s="16" t="s">
        <v>245</v>
      </c>
      <c r="M6" s="16" t="s">
        <v>245</v>
      </c>
      <c r="N6" s="16" t="s">
        <v>245</v>
      </c>
      <c r="O6" s="16" t="s">
        <v>245</v>
      </c>
      <c r="P6" s="16" t="s">
        <v>245</v>
      </c>
      <c r="Q6" s="16" t="s">
        <v>245</v>
      </c>
    </row>
    <row r="7" spans="1:25" ht="22.5">
      <c r="A7" s="16" t="s">
        <v>246</v>
      </c>
      <c r="C7" s="19" t="s">
        <v>292</v>
      </c>
      <c r="E7" s="19" t="s">
        <v>289</v>
      </c>
      <c r="G7" s="19" t="s">
        <v>290</v>
      </c>
      <c r="I7" s="19" t="s">
        <v>293</v>
      </c>
      <c r="K7" s="19" t="s">
        <v>292</v>
      </c>
      <c r="M7" s="19" t="s">
        <v>289</v>
      </c>
      <c r="O7" s="19" t="s">
        <v>290</v>
      </c>
      <c r="Q7" s="19" t="s">
        <v>293</v>
      </c>
    </row>
    <row r="8" spans="1:25">
      <c r="A8" s="1" t="s">
        <v>87</v>
      </c>
      <c r="C8" s="2">
        <v>0</v>
      </c>
      <c r="E8" s="13">
        <v>-36651753255</v>
      </c>
      <c r="G8" s="2">
        <v>44505871892</v>
      </c>
      <c r="I8" s="2">
        <v>7854118637</v>
      </c>
      <c r="K8" s="2">
        <v>0</v>
      </c>
      <c r="M8" s="2">
        <v>0</v>
      </c>
      <c r="O8" s="2">
        <v>44505871892</v>
      </c>
      <c r="Q8" s="2">
        <v>44505871892</v>
      </c>
    </row>
    <row r="9" spans="1:25">
      <c r="A9" s="1" t="s">
        <v>216</v>
      </c>
      <c r="C9" s="2">
        <v>14941489529</v>
      </c>
      <c r="E9" s="2">
        <v>1737990570</v>
      </c>
      <c r="G9" s="2">
        <v>0</v>
      </c>
      <c r="I9" s="2">
        <v>16679480099</v>
      </c>
      <c r="K9" s="2">
        <v>157118227161</v>
      </c>
      <c r="M9" s="13">
        <v>-85041676496</v>
      </c>
      <c r="O9" s="2">
        <v>-69989150</v>
      </c>
      <c r="Q9" s="2">
        <v>72006561515</v>
      </c>
    </row>
    <row r="10" spans="1:25">
      <c r="A10" s="1" t="s">
        <v>251</v>
      </c>
      <c r="C10" s="2">
        <v>0</v>
      </c>
      <c r="E10" s="2">
        <v>0</v>
      </c>
      <c r="G10" s="2">
        <v>0</v>
      </c>
      <c r="I10" s="2">
        <v>0</v>
      </c>
      <c r="K10" s="2">
        <v>0</v>
      </c>
      <c r="M10" s="2">
        <v>0</v>
      </c>
      <c r="O10" s="2">
        <v>12723385743</v>
      </c>
      <c r="Q10" s="2">
        <v>12723385743</v>
      </c>
    </row>
    <row r="11" spans="1:25">
      <c r="A11" s="1" t="s">
        <v>200</v>
      </c>
      <c r="C11" s="2">
        <v>83571139</v>
      </c>
      <c r="E11" s="2">
        <v>0</v>
      </c>
      <c r="G11" s="2">
        <v>0</v>
      </c>
      <c r="I11" s="2">
        <v>83571139</v>
      </c>
      <c r="K11" s="2">
        <v>13774354155</v>
      </c>
      <c r="M11" s="13">
        <v>-321932</v>
      </c>
      <c r="O11" s="2">
        <v>7010326727</v>
      </c>
      <c r="Q11" s="2">
        <v>20784358950</v>
      </c>
    </row>
    <row r="12" spans="1:25">
      <c r="A12" s="1" t="s">
        <v>253</v>
      </c>
      <c r="C12" s="2">
        <v>0</v>
      </c>
      <c r="E12" s="2">
        <v>0</v>
      </c>
      <c r="G12" s="2">
        <v>0</v>
      </c>
      <c r="I12" s="2">
        <v>0</v>
      </c>
      <c r="K12" s="2">
        <v>0</v>
      </c>
      <c r="M12" s="13">
        <v>0</v>
      </c>
      <c r="O12" s="2">
        <v>2776989340</v>
      </c>
      <c r="Q12" s="2">
        <v>2776989340</v>
      </c>
    </row>
    <row r="13" spans="1:25">
      <c r="A13" s="1" t="s">
        <v>254</v>
      </c>
      <c r="C13" s="2">
        <v>0</v>
      </c>
      <c r="E13" s="2">
        <v>0</v>
      </c>
      <c r="G13" s="2">
        <v>0</v>
      </c>
      <c r="I13" s="2">
        <v>0</v>
      </c>
      <c r="K13" s="2">
        <v>0</v>
      </c>
      <c r="M13" s="13">
        <v>0</v>
      </c>
      <c r="O13" s="2">
        <v>84243683429</v>
      </c>
      <c r="Q13" s="2">
        <v>84243683429</v>
      </c>
    </row>
    <row r="14" spans="1:25">
      <c r="A14" s="1" t="s">
        <v>108</v>
      </c>
      <c r="C14" s="2">
        <v>0</v>
      </c>
      <c r="E14" s="2">
        <v>1000891704</v>
      </c>
      <c r="G14" s="2">
        <v>0</v>
      </c>
      <c r="I14" s="2">
        <v>1000891704</v>
      </c>
      <c r="K14" s="2">
        <v>0</v>
      </c>
      <c r="M14" s="13">
        <v>5372736037</v>
      </c>
      <c r="O14" s="2">
        <v>102810331</v>
      </c>
      <c r="Q14" s="2">
        <v>5475546368</v>
      </c>
    </row>
    <row r="15" spans="1:25">
      <c r="A15" s="1" t="s">
        <v>256</v>
      </c>
      <c r="C15" s="2">
        <v>0</v>
      </c>
      <c r="E15" s="2">
        <v>0</v>
      </c>
      <c r="G15" s="2">
        <v>0</v>
      </c>
      <c r="I15" s="2">
        <v>0</v>
      </c>
      <c r="K15" s="2">
        <v>0</v>
      </c>
      <c r="M15" s="13">
        <v>0</v>
      </c>
      <c r="O15" s="2">
        <v>9970026447</v>
      </c>
      <c r="Q15" s="2">
        <v>9970026447</v>
      </c>
    </row>
    <row r="16" spans="1:25">
      <c r="A16" s="1" t="s">
        <v>210</v>
      </c>
      <c r="C16" s="2">
        <v>0</v>
      </c>
      <c r="E16" s="2">
        <v>0</v>
      </c>
      <c r="G16" s="2">
        <v>0</v>
      </c>
      <c r="I16" s="2">
        <v>0</v>
      </c>
      <c r="K16" s="2">
        <v>0</v>
      </c>
      <c r="M16" s="13">
        <v>14642981107</v>
      </c>
      <c r="O16" s="2">
        <v>14673454013</v>
      </c>
      <c r="Q16" s="2">
        <v>29316435120</v>
      </c>
    </row>
    <row r="17" spans="1:17">
      <c r="A17" s="1" t="s">
        <v>252</v>
      </c>
      <c r="C17" s="2">
        <v>0</v>
      </c>
      <c r="E17" s="2">
        <v>0</v>
      </c>
      <c r="G17" s="2">
        <v>0</v>
      </c>
      <c r="I17" s="2">
        <v>0</v>
      </c>
      <c r="K17" s="2">
        <v>0</v>
      </c>
      <c r="M17" s="13">
        <v>0</v>
      </c>
      <c r="O17" s="2">
        <v>8933536176</v>
      </c>
      <c r="Q17" s="2">
        <v>8933536176</v>
      </c>
    </row>
    <row r="18" spans="1:17">
      <c r="A18" s="1" t="s">
        <v>257</v>
      </c>
      <c r="C18" s="2">
        <v>0</v>
      </c>
      <c r="E18" s="2">
        <v>0</v>
      </c>
      <c r="G18" s="2">
        <v>0</v>
      </c>
      <c r="I18" s="2">
        <v>0</v>
      </c>
      <c r="K18" s="2">
        <v>0</v>
      </c>
      <c r="M18" s="13">
        <v>0</v>
      </c>
      <c r="O18" s="2">
        <v>2491844016</v>
      </c>
      <c r="Q18" s="2">
        <v>2491844016</v>
      </c>
    </row>
    <row r="19" spans="1:17">
      <c r="A19" s="1" t="s">
        <v>255</v>
      </c>
      <c r="C19" s="2">
        <v>0</v>
      </c>
      <c r="E19" s="2">
        <v>0</v>
      </c>
      <c r="G19" s="2">
        <v>0</v>
      </c>
      <c r="I19" s="2">
        <v>0</v>
      </c>
      <c r="K19" s="2">
        <v>0</v>
      </c>
      <c r="M19" s="13">
        <v>0</v>
      </c>
      <c r="O19" s="2">
        <v>7712145142</v>
      </c>
      <c r="Q19" s="2">
        <v>7712145142</v>
      </c>
    </row>
    <row r="20" spans="1:17">
      <c r="A20" s="1" t="s">
        <v>114</v>
      </c>
      <c r="C20" s="2">
        <v>0</v>
      </c>
      <c r="E20" s="13">
        <v>-8360281949</v>
      </c>
      <c r="G20" s="2">
        <v>0</v>
      </c>
      <c r="I20" s="13">
        <v>-8360281949</v>
      </c>
      <c r="K20" s="2">
        <v>0</v>
      </c>
      <c r="M20" s="13">
        <v>-23353329113</v>
      </c>
      <c r="O20" s="2">
        <v>1140070836</v>
      </c>
      <c r="Q20" s="13">
        <v>-22213258277</v>
      </c>
    </row>
    <row r="21" spans="1:17">
      <c r="A21" s="1" t="s">
        <v>153</v>
      </c>
      <c r="C21" s="2">
        <v>14236834474</v>
      </c>
      <c r="E21" s="13">
        <v>1739730300</v>
      </c>
      <c r="G21" s="2">
        <v>0</v>
      </c>
      <c r="I21" s="13">
        <v>15976564774</v>
      </c>
      <c r="K21" s="2">
        <v>133877539960</v>
      </c>
      <c r="M21" s="13">
        <v>-96180113800</v>
      </c>
      <c r="O21" s="2">
        <v>0</v>
      </c>
      <c r="Q21" s="13">
        <v>37697426160</v>
      </c>
    </row>
    <row r="22" spans="1:17">
      <c r="A22" s="1" t="s">
        <v>183</v>
      </c>
      <c r="C22" s="2">
        <v>0</v>
      </c>
      <c r="E22" s="13">
        <v>2395844</v>
      </c>
      <c r="G22" s="2">
        <v>0</v>
      </c>
      <c r="I22" s="13">
        <v>2395844</v>
      </c>
      <c r="K22" s="2">
        <v>0</v>
      </c>
      <c r="M22" s="13">
        <v>2395844</v>
      </c>
      <c r="O22" s="2">
        <v>0</v>
      </c>
      <c r="Q22" s="13">
        <v>2395844</v>
      </c>
    </row>
    <row r="23" spans="1:17">
      <c r="A23" s="1" t="s">
        <v>189</v>
      </c>
      <c r="C23" s="2">
        <v>0</v>
      </c>
      <c r="E23" s="13">
        <v>54148448</v>
      </c>
      <c r="G23" s="2">
        <v>0</v>
      </c>
      <c r="I23" s="13">
        <v>54148448</v>
      </c>
      <c r="K23" s="2">
        <v>0</v>
      </c>
      <c r="M23" s="13">
        <v>54148448</v>
      </c>
      <c r="O23" s="2">
        <v>0</v>
      </c>
      <c r="Q23" s="13">
        <v>54148448</v>
      </c>
    </row>
    <row r="24" spans="1:17">
      <c r="A24" s="1" t="s">
        <v>149</v>
      </c>
      <c r="C24" s="2">
        <v>14668191781</v>
      </c>
      <c r="E24" s="13">
        <v>1739730300</v>
      </c>
      <c r="G24" s="2">
        <v>0</v>
      </c>
      <c r="I24" s="13">
        <v>16407922081</v>
      </c>
      <c r="K24" s="2">
        <v>148071063014</v>
      </c>
      <c r="M24" s="13">
        <v>-95280253300</v>
      </c>
      <c r="O24" s="2">
        <v>0</v>
      </c>
      <c r="Q24" s="13">
        <v>52790809714</v>
      </c>
    </row>
    <row r="25" spans="1:17">
      <c r="A25" s="1" t="s">
        <v>152</v>
      </c>
      <c r="C25" s="2">
        <v>22002287672</v>
      </c>
      <c r="E25" s="13">
        <v>2392129162</v>
      </c>
      <c r="G25" s="2">
        <v>0</v>
      </c>
      <c r="I25" s="13">
        <v>24394416834</v>
      </c>
      <c r="K25" s="2">
        <v>201106594521</v>
      </c>
      <c r="M25" s="13">
        <v>-122531040787</v>
      </c>
      <c r="O25" s="2">
        <v>0</v>
      </c>
      <c r="Q25" s="13">
        <v>78575553734</v>
      </c>
    </row>
    <row r="26" spans="1:17">
      <c r="A26" s="1" t="s">
        <v>168</v>
      </c>
      <c r="C26" s="2">
        <v>0</v>
      </c>
      <c r="E26" s="13">
        <v>4306689317</v>
      </c>
      <c r="G26" s="2">
        <v>0</v>
      </c>
      <c r="I26" s="13">
        <v>4306689317</v>
      </c>
      <c r="K26" s="2">
        <v>0</v>
      </c>
      <c r="M26" s="13">
        <v>4306689317</v>
      </c>
      <c r="O26" s="2">
        <v>0</v>
      </c>
      <c r="Q26" s="13">
        <v>4306689317</v>
      </c>
    </row>
    <row r="27" spans="1:17">
      <c r="A27" s="1" t="s">
        <v>186</v>
      </c>
      <c r="C27" s="2">
        <v>0</v>
      </c>
      <c r="E27" s="13">
        <v>9172921</v>
      </c>
      <c r="G27" s="2">
        <v>0</v>
      </c>
      <c r="I27" s="13">
        <v>9172921</v>
      </c>
      <c r="K27" s="2">
        <v>0</v>
      </c>
      <c r="M27" s="13">
        <v>9172921</v>
      </c>
      <c r="O27" s="2">
        <v>0</v>
      </c>
      <c r="Q27" s="13">
        <v>9172921</v>
      </c>
    </row>
    <row r="28" spans="1:17">
      <c r="A28" s="1" t="s">
        <v>117</v>
      </c>
      <c r="C28" s="2">
        <v>0</v>
      </c>
      <c r="E28" s="13">
        <v>86503309</v>
      </c>
      <c r="G28" s="2">
        <v>0</v>
      </c>
      <c r="I28" s="13">
        <v>86503309</v>
      </c>
      <c r="K28" s="2">
        <v>0</v>
      </c>
      <c r="M28" s="13">
        <v>342646406</v>
      </c>
      <c r="O28" s="2">
        <v>0</v>
      </c>
      <c r="Q28" s="13">
        <v>342646406</v>
      </c>
    </row>
    <row r="29" spans="1:17">
      <c r="A29" s="1" t="s">
        <v>174</v>
      </c>
      <c r="C29" s="2">
        <v>0</v>
      </c>
      <c r="E29" s="13">
        <v>-11151849</v>
      </c>
      <c r="G29" s="2">
        <v>0</v>
      </c>
      <c r="I29" s="13">
        <v>-11151849</v>
      </c>
      <c r="K29" s="2">
        <v>0</v>
      </c>
      <c r="M29" s="13">
        <v>-11151849</v>
      </c>
      <c r="O29" s="2">
        <v>0</v>
      </c>
      <c r="Q29" s="13">
        <v>-11151849</v>
      </c>
    </row>
    <row r="30" spans="1:17">
      <c r="A30" s="1" t="s">
        <v>111</v>
      </c>
      <c r="C30" s="2">
        <v>0</v>
      </c>
      <c r="E30" s="13">
        <v>739636616</v>
      </c>
      <c r="G30" s="2">
        <v>0</v>
      </c>
      <c r="I30" s="13">
        <v>739636616</v>
      </c>
      <c r="K30" s="2">
        <v>0</v>
      </c>
      <c r="M30" s="13">
        <v>2579085394</v>
      </c>
      <c r="O30" s="2">
        <v>0</v>
      </c>
      <c r="Q30" s="13">
        <v>2579085394</v>
      </c>
    </row>
    <row r="31" spans="1:17">
      <c r="A31" s="1" t="s">
        <v>165</v>
      </c>
      <c r="C31" s="2">
        <v>0</v>
      </c>
      <c r="E31" s="13">
        <v>7441632768</v>
      </c>
      <c r="G31" s="2">
        <v>0</v>
      </c>
      <c r="I31" s="13">
        <v>7441632768</v>
      </c>
      <c r="K31" s="2">
        <v>0</v>
      </c>
      <c r="M31" s="13">
        <v>30537271609</v>
      </c>
      <c r="O31" s="2">
        <v>0</v>
      </c>
      <c r="Q31" s="13">
        <v>30537271609</v>
      </c>
    </row>
    <row r="32" spans="1:17">
      <c r="A32" s="1" t="s">
        <v>162</v>
      </c>
      <c r="C32" s="2">
        <v>0</v>
      </c>
      <c r="E32" s="13">
        <v>4635300757</v>
      </c>
      <c r="G32" s="2">
        <v>0</v>
      </c>
      <c r="I32" s="13">
        <v>4635300757</v>
      </c>
      <c r="K32" s="2">
        <v>0</v>
      </c>
      <c r="M32" s="13">
        <v>23569666177</v>
      </c>
      <c r="O32" s="2">
        <v>0</v>
      </c>
      <c r="Q32" s="13">
        <v>23569666177</v>
      </c>
    </row>
    <row r="33" spans="1:17">
      <c r="A33" s="1" t="s">
        <v>93</v>
      </c>
      <c r="C33" s="2">
        <v>0</v>
      </c>
      <c r="E33" s="13">
        <v>7093612584</v>
      </c>
      <c r="G33" s="2">
        <v>0</v>
      </c>
      <c r="I33" s="13">
        <v>7093612584</v>
      </c>
      <c r="K33" s="2">
        <v>0</v>
      </c>
      <c r="M33" s="13">
        <v>11163498308</v>
      </c>
      <c r="O33" s="2">
        <v>0</v>
      </c>
      <c r="Q33" s="13">
        <v>11163498308</v>
      </c>
    </row>
    <row r="34" spans="1:17">
      <c r="A34" s="1" t="s">
        <v>102</v>
      </c>
      <c r="C34" s="2">
        <v>0</v>
      </c>
      <c r="E34" s="13">
        <v>2595244025</v>
      </c>
      <c r="G34" s="2">
        <v>0</v>
      </c>
      <c r="I34" s="13">
        <v>2595244025</v>
      </c>
      <c r="K34" s="2">
        <v>0</v>
      </c>
      <c r="M34" s="13">
        <v>3352427459</v>
      </c>
      <c r="O34" s="2">
        <v>0</v>
      </c>
      <c r="Q34" s="13">
        <v>3352427459</v>
      </c>
    </row>
    <row r="35" spans="1:17">
      <c r="A35" s="1" t="s">
        <v>177</v>
      </c>
      <c r="C35" s="2">
        <v>0</v>
      </c>
      <c r="E35" s="13">
        <v>69611405</v>
      </c>
      <c r="G35" s="2">
        <v>0</v>
      </c>
      <c r="I35" s="13">
        <v>69611405</v>
      </c>
      <c r="K35" s="2">
        <v>0</v>
      </c>
      <c r="M35" s="13">
        <v>69611405</v>
      </c>
      <c r="O35" s="2">
        <v>0</v>
      </c>
      <c r="Q35" s="13">
        <v>69611405</v>
      </c>
    </row>
    <row r="36" spans="1:17">
      <c r="A36" s="1" t="s">
        <v>99</v>
      </c>
      <c r="C36" s="2">
        <v>0</v>
      </c>
      <c r="E36" s="13">
        <v>829761378</v>
      </c>
      <c r="G36" s="2">
        <v>0</v>
      </c>
      <c r="I36" s="13">
        <v>829761378</v>
      </c>
      <c r="K36" s="2">
        <v>0</v>
      </c>
      <c r="M36" s="13">
        <v>1261438664</v>
      </c>
      <c r="O36" s="2">
        <v>0</v>
      </c>
      <c r="Q36" s="13">
        <v>1261438664</v>
      </c>
    </row>
    <row r="37" spans="1:17">
      <c r="A37" s="1" t="s">
        <v>96</v>
      </c>
      <c r="C37" s="2">
        <v>0</v>
      </c>
      <c r="E37" s="13">
        <v>900544468</v>
      </c>
      <c r="G37" s="2">
        <v>0</v>
      </c>
      <c r="I37" s="13">
        <v>900544468</v>
      </c>
      <c r="K37" s="2">
        <v>0</v>
      </c>
      <c r="M37" s="13">
        <v>1135255067</v>
      </c>
      <c r="O37" s="2">
        <v>0</v>
      </c>
      <c r="Q37" s="13">
        <v>1135255067</v>
      </c>
    </row>
    <row r="38" spans="1:17">
      <c r="A38" s="1" t="s">
        <v>90</v>
      </c>
      <c r="C38" s="2">
        <v>0</v>
      </c>
      <c r="E38" s="13">
        <v>-50007098599</v>
      </c>
      <c r="G38" s="2">
        <v>0</v>
      </c>
      <c r="I38" s="13">
        <v>-50007098599</v>
      </c>
      <c r="K38" s="2">
        <v>0</v>
      </c>
      <c r="M38" s="13">
        <v>-37061981479</v>
      </c>
      <c r="O38" s="2">
        <v>0</v>
      </c>
      <c r="Q38" s="13">
        <v>-37061981479</v>
      </c>
    </row>
    <row r="39" spans="1:17">
      <c r="A39" s="1" t="s">
        <v>171</v>
      </c>
      <c r="C39" s="2">
        <v>0</v>
      </c>
      <c r="E39" s="13">
        <v>-880125286</v>
      </c>
      <c r="G39" s="2">
        <v>0</v>
      </c>
      <c r="I39" s="13">
        <v>-880125286</v>
      </c>
      <c r="K39" s="2">
        <v>0</v>
      </c>
      <c r="M39" s="13">
        <v>-880125286</v>
      </c>
      <c r="O39" s="2">
        <v>0</v>
      </c>
      <c r="Q39" s="13">
        <v>-880125286</v>
      </c>
    </row>
    <row r="40" spans="1:17">
      <c r="A40" s="1" t="s">
        <v>180</v>
      </c>
      <c r="C40" s="2">
        <v>0</v>
      </c>
      <c r="E40" s="13">
        <v>9175236</v>
      </c>
      <c r="G40" s="2">
        <v>0</v>
      </c>
      <c r="I40" s="13">
        <v>9175236</v>
      </c>
      <c r="K40" s="2">
        <v>0</v>
      </c>
      <c r="M40" s="13">
        <v>9175236</v>
      </c>
      <c r="O40" s="2">
        <v>0</v>
      </c>
      <c r="Q40" s="13">
        <v>9175236</v>
      </c>
    </row>
    <row r="41" spans="1:17">
      <c r="A41" s="1" t="s">
        <v>65</v>
      </c>
      <c r="C41" s="2">
        <v>12395070</v>
      </c>
      <c r="E41" s="13">
        <v>33583794</v>
      </c>
      <c r="G41" s="2">
        <v>0</v>
      </c>
      <c r="I41" s="13">
        <v>45978864</v>
      </c>
      <c r="K41" s="2">
        <v>53065777</v>
      </c>
      <c r="M41" s="13">
        <v>25410061</v>
      </c>
      <c r="O41" s="2">
        <v>0</v>
      </c>
      <c r="Q41" s="13">
        <v>78475838</v>
      </c>
    </row>
    <row r="42" spans="1:17">
      <c r="A42" s="1" t="s">
        <v>126</v>
      </c>
      <c r="C42" s="2">
        <v>0</v>
      </c>
      <c r="E42" s="13">
        <v>2757044195</v>
      </c>
      <c r="G42" s="2">
        <v>0</v>
      </c>
      <c r="I42" s="13">
        <v>2757044195</v>
      </c>
      <c r="K42" s="2">
        <v>0</v>
      </c>
      <c r="M42" s="13">
        <v>12396505925</v>
      </c>
      <c r="O42" s="2">
        <v>0</v>
      </c>
      <c r="Q42" s="13">
        <v>12396505925</v>
      </c>
    </row>
    <row r="43" spans="1:17">
      <c r="A43" s="1" t="s">
        <v>138</v>
      </c>
      <c r="C43" s="2">
        <v>4424952072</v>
      </c>
      <c r="E43" s="13">
        <v>326195838</v>
      </c>
      <c r="G43" s="2">
        <v>0</v>
      </c>
      <c r="I43" s="13">
        <v>4751147910</v>
      </c>
      <c r="K43" s="2">
        <v>16345143270</v>
      </c>
      <c r="M43" s="13">
        <v>603056598</v>
      </c>
      <c r="O43" s="2">
        <v>0</v>
      </c>
      <c r="Q43" s="13">
        <v>16948199868</v>
      </c>
    </row>
    <row r="44" spans="1:17">
      <c r="A44" s="1" t="s">
        <v>120</v>
      </c>
      <c r="C44" s="2">
        <v>0</v>
      </c>
      <c r="E44" s="13">
        <v>-47090094963</v>
      </c>
      <c r="G44" s="2">
        <v>0</v>
      </c>
      <c r="I44" s="13">
        <v>-47090094963</v>
      </c>
      <c r="K44" s="2">
        <v>0</v>
      </c>
      <c r="M44" s="13">
        <v>-53620270679</v>
      </c>
      <c r="O44" s="2">
        <v>0</v>
      </c>
      <c r="Q44" s="13">
        <v>-53620270679</v>
      </c>
    </row>
    <row r="45" spans="1:17">
      <c r="A45" s="1" t="s">
        <v>69</v>
      </c>
      <c r="C45" s="2">
        <v>32589000659</v>
      </c>
      <c r="E45" s="13">
        <v>43374227893</v>
      </c>
      <c r="G45" s="2">
        <v>0</v>
      </c>
      <c r="I45" s="13">
        <v>75963228552</v>
      </c>
      <c r="K45" s="2">
        <v>39261792607</v>
      </c>
      <c r="M45" s="13">
        <v>15441337893</v>
      </c>
      <c r="O45" s="2">
        <v>0</v>
      </c>
      <c r="Q45" s="13">
        <v>54703130500</v>
      </c>
    </row>
    <row r="46" spans="1:17">
      <c r="A46" s="1" t="s">
        <v>105</v>
      </c>
      <c r="C46" s="2">
        <v>0</v>
      </c>
      <c r="E46" s="13">
        <v>1201456161</v>
      </c>
      <c r="G46" s="2">
        <v>0</v>
      </c>
      <c r="I46" s="13">
        <v>1201456161</v>
      </c>
      <c r="K46" s="2">
        <v>0</v>
      </c>
      <c r="M46" s="13">
        <v>6032493413</v>
      </c>
      <c r="O46" s="2">
        <v>0</v>
      </c>
      <c r="Q46" s="13">
        <v>6032493413</v>
      </c>
    </row>
    <row r="47" spans="1:17">
      <c r="A47" s="1" t="s">
        <v>144</v>
      </c>
      <c r="C47" s="2">
        <v>247476</v>
      </c>
      <c r="E47" s="13">
        <v>0</v>
      </c>
      <c r="G47" s="2">
        <v>0</v>
      </c>
      <c r="I47" s="13">
        <v>247476</v>
      </c>
      <c r="K47" s="2">
        <v>768570</v>
      </c>
      <c r="M47" s="13">
        <v>-5713</v>
      </c>
      <c r="O47" s="2">
        <v>0</v>
      </c>
      <c r="Q47" s="13">
        <v>762857</v>
      </c>
    </row>
    <row r="48" spans="1:17">
      <c r="A48" s="1" t="s">
        <v>72</v>
      </c>
      <c r="C48" s="2">
        <v>26421765607</v>
      </c>
      <c r="E48" s="13">
        <v>41491165</v>
      </c>
      <c r="G48" s="2">
        <v>0</v>
      </c>
      <c r="I48" s="13">
        <v>26463256772</v>
      </c>
      <c r="K48" s="2">
        <v>33219939123</v>
      </c>
      <c r="M48" s="13">
        <v>5719500000</v>
      </c>
      <c r="O48" s="2">
        <v>0</v>
      </c>
      <c r="Q48" s="13">
        <v>38939439123</v>
      </c>
    </row>
    <row r="49" spans="1:17">
      <c r="A49" s="1" t="s">
        <v>129</v>
      </c>
      <c r="C49" s="2">
        <v>45505618</v>
      </c>
      <c r="E49" s="13">
        <v>34200699</v>
      </c>
      <c r="G49" s="2">
        <v>0</v>
      </c>
      <c r="I49" s="13">
        <v>79706317</v>
      </c>
      <c r="K49" s="2">
        <v>178666192</v>
      </c>
      <c r="M49" s="13">
        <v>93195553</v>
      </c>
      <c r="O49" s="2">
        <v>0</v>
      </c>
      <c r="Q49" s="13">
        <v>271861745</v>
      </c>
    </row>
    <row r="50" spans="1:17">
      <c r="A50" s="1" t="s">
        <v>146</v>
      </c>
      <c r="C50" s="2">
        <v>208593786</v>
      </c>
      <c r="E50" s="13">
        <v>-328374094</v>
      </c>
      <c r="G50" s="2">
        <v>0</v>
      </c>
      <c r="I50" s="13">
        <v>-119780308</v>
      </c>
      <c r="K50" s="2">
        <v>312427228</v>
      </c>
      <c r="M50" s="13">
        <v>-4226726</v>
      </c>
      <c r="O50" s="2">
        <v>0</v>
      </c>
      <c r="Q50" s="13">
        <v>308200502</v>
      </c>
    </row>
    <row r="51" spans="1:17">
      <c r="A51" s="1" t="s">
        <v>123</v>
      </c>
      <c r="C51" s="2">
        <v>0</v>
      </c>
      <c r="E51" s="13">
        <v>6752282234</v>
      </c>
      <c r="G51" s="2">
        <v>0</v>
      </c>
      <c r="I51" s="13">
        <v>6752282234</v>
      </c>
      <c r="K51" s="2">
        <v>0</v>
      </c>
      <c r="M51" s="13">
        <v>32972940332</v>
      </c>
      <c r="O51" s="2">
        <v>0</v>
      </c>
      <c r="Q51" s="13">
        <v>32972940332</v>
      </c>
    </row>
    <row r="52" spans="1:17">
      <c r="A52" s="1" t="s">
        <v>143</v>
      </c>
      <c r="C52" s="2">
        <v>46799839321</v>
      </c>
      <c r="E52" s="13">
        <v>-42936943742</v>
      </c>
      <c r="G52" s="2">
        <v>0</v>
      </c>
      <c r="I52" s="13">
        <v>3862895579</v>
      </c>
      <c r="K52" s="2">
        <v>189154187310</v>
      </c>
      <c r="M52" s="13">
        <v>-163774611000</v>
      </c>
      <c r="O52" s="2">
        <v>0</v>
      </c>
      <c r="Q52" s="13">
        <v>25379576310</v>
      </c>
    </row>
    <row r="53" spans="1:17">
      <c r="A53" s="1" t="s">
        <v>142</v>
      </c>
      <c r="C53" s="2">
        <v>50142686</v>
      </c>
      <c r="E53" s="13">
        <v>108919115</v>
      </c>
      <c r="G53" s="2">
        <v>0</v>
      </c>
      <c r="I53" s="13">
        <v>159061801</v>
      </c>
      <c r="K53" s="2">
        <v>202665201</v>
      </c>
      <c r="M53" s="13">
        <v>30181322</v>
      </c>
      <c r="O53" s="2">
        <v>0</v>
      </c>
      <c r="Q53" s="13">
        <v>232846523</v>
      </c>
    </row>
    <row r="54" spans="1:17">
      <c r="A54" s="1" t="s">
        <v>141</v>
      </c>
      <c r="C54" s="2">
        <v>8357114162</v>
      </c>
      <c r="E54" s="13">
        <v>0</v>
      </c>
      <c r="G54" s="2">
        <v>0</v>
      </c>
      <c r="I54" s="13">
        <v>8357114162</v>
      </c>
      <c r="K54" s="2">
        <v>33777533445</v>
      </c>
      <c r="M54" s="13">
        <v>0</v>
      </c>
      <c r="O54" s="2">
        <v>0</v>
      </c>
      <c r="Q54" s="13">
        <v>33777533445</v>
      </c>
    </row>
    <row r="55" spans="1:17">
      <c r="A55" s="1" t="s">
        <v>83</v>
      </c>
      <c r="C55" s="2">
        <v>15858560126</v>
      </c>
      <c r="E55" s="13">
        <v>0</v>
      </c>
      <c r="G55" s="2">
        <v>0</v>
      </c>
      <c r="I55" s="13">
        <v>15858560126</v>
      </c>
      <c r="K55" s="2">
        <v>63486363877</v>
      </c>
      <c r="M55" s="13">
        <v>-210232809</v>
      </c>
      <c r="O55" s="2">
        <v>0</v>
      </c>
      <c r="Q55" s="13">
        <v>63276131068</v>
      </c>
    </row>
    <row r="56" spans="1:17">
      <c r="A56" s="1" t="s">
        <v>81</v>
      </c>
      <c r="C56" s="2">
        <v>141653084</v>
      </c>
      <c r="E56" s="13">
        <v>33971009</v>
      </c>
      <c r="G56" s="2">
        <v>0</v>
      </c>
      <c r="I56" s="13">
        <v>175624093</v>
      </c>
      <c r="K56" s="2">
        <v>151679664</v>
      </c>
      <c r="M56" s="13">
        <v>-2627250</v>
      </c>
      <c r="O56" s="2">
        <v>0</v>
      </c>
      <c r="Q56" s="13">
        <v>149052414</v>
      </c>
    </row>
    <row r="57" spans="1:17">
      <c r="A57" s="1" t="s">
        <v>75</v>
      </c>
      <c r="C57" s="2">
        <v>8357114162</v>
      </c>
      <c r="E57" s="13">
        <v>0</v>
      </c>
      <c r="G57" s="2">
        <v>0</v>
      </c>
      <c r="I57" s="13">
        <v>8357114162</v>
      </c>
      <c r="K57" s="2">
        <v>33777533445</v>
      </c>
      <c r="M57" s="13">
        <v>0</v>
      </c>
      <c r="O57" s="2">
        <v>0</v>
      </c>
      <c r="Q57" s="13">
        <v>33777533445</v>
      </c>
    </row>
    <row r="58" spans="1:17">
      <c r="A58" s="1" t="s">
        <v>135</v>
      </c>
      <c r="C58" s="2">
        <v>7797306</v>
      </c>
      <c r="E58" s="13">
        <v>4063870</v>
      </c>
      <c r="G58" s="2">
        <v>0</v>
      </c>
      <c r="I58" s="13">
        <v>11861176</v>
      </c>
      <c r="K58" s="2">
        <v>29755389</v>
      </c>
      <c r="M58" s="13">
        <v>-7360358</v>
      </c>
      <c r="O58" s="2">
        <v>0</v>
      </c>
      <c r="Q58" s="13">
        <v>22395031</v>
      </c>
    </row>
    <row r="59" spans="1:17">
      <c r="A59" s="1" t="s">
        <v>84</v>
      </c>
      <c r="C59" s="2">
        <v>1164508612</v>
      </c>
      <c r="E59" s="13">
        <v>-1764082</v>
      </c>
      <c r="G59" s="2">
        <v>0</v>
      </c>
      <c r="I59" s="13">
        <v>1162744530</v>
      </c>
      <c r="K59" s="2">
        <v>1933631166</v>
      </c>
      <c r="M59" s="13">
        <v>172618068</v>
      </c>
      <c r="O59" s="2">
        <v>0</v>
      </c>
      <c r="Q59" s="13">
        <v>2106249234</v>
      </c>
    </row>
    <row r="60" spans="1:17">
      <c r="A60" s="1" t="s">
        <v>132</v>
      </c>
      <c r="C60" s="2">
        <v>36056712</v>
      </c>
      <c r="E60" s="13">
        <v>0</v>
      </c>
      <c r="G60" s="2">
        <v>0</v>
      </c>
      <c r="I60" s="13">
        <v>36056712</v>
      </c>
      <c r="K60" s="2">
        <v>144226848</v>
      </c>
      <c r="M60" s="13">
        <v>0</v>
      </c>
      <c r="O60" s="2">
        <v>0</v>
      </c>
      <c r="Q60" s="13">
        <v>144226848</v>
      </c>
    </row>
    <row r="61" spans="1:17">
      <c r="A61" s="1" t="s">
        <v>78</v>
      </c>
      <c r="C61" s="2">
        <v>11158258570</v>
      </c>
      <c r="E61" s="13">
        <v>2136090798</v>
      </c>
      <c r="G61" s="2">
        <v>0</v>
      </c>
      <c r="I61" s="13">
        <v>13294349368</v>
      </c>
      <c r="K61" s="2">
        <v>40728861453</v>
      </c>
      <c r="M61" s="13">
        <v>2105509508</v>
      </c>
      <c r="O61" s="2">
        <v>0</v>
      </c>
      <c r="Q61" s="13">
        <v>42834370961</v>
      </c>
    </row>
    <row r="62" spans="1:17" ht="22.5" thickBot="1">
      <c r="C62" s="5">
        <f>SUM(C8:C61)</f>
        <v>221565879624</v>
      </c>
      <c r="E62" s="14">
        <f>SUM(E8:E61)</f>
        <v>-92080159936</v>
      </c>
      <c r="G62" s="5">
        <f>SUM(G8:G61)</f>
        <v>44505871892</v>
      </c>
      <c r="I62" s="5">
        <f>SUM(I8:I61)</f>
        <v>173991591580</v>
      </c>
      <c r="K62" s="5">
        <f>SUM(K8:K61)</f>
        <v>1106706019376</v>
      </c>
      <c r="M62" s="14">
        <f>SUM(M8:M61)</f>
        <v>-503958380505</v>
      </c>
      <c r="O62" s="5">
        <f>SUM(O8:O61)</f>
        <v>196214154942</v>
      </c>
      <c r="Q62" s="5">
        <f>SUM(Q8:Q61)</f>
        <v>798961793813</v>
      </c>
    </row>
    <row r="63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"/>
  <sheetViews>
    <sheetView rightToLeft="1" workbookViewId="0">
      <selection activeCell="M12" sqref="M12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25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2.5">
      <c r="A3" s="18" t="s">
        <v>242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1:25" ht="22.5">
      <c r="A6" s="16" t="s">
        <v>294</v>
      </c>
      <c r="B6" s="16" t="s">
        <v>294</v>
      </c>
      <c r="C6" s="16"/>
      <c r="E6" s="16" t="s">
        <v>244</v>
      </c>
      <c r="F6" s="16" t="s">
        <v>244</v>
      </c>
      <c r="G6" s="16" t="s">
        <v>244</v>
      </c>
      <c r="I6" s="16" t="s">
        <v>245</v>
      </c>
      <c r="J6" s="16" t="s">
        <v>245</v>
      </c>
      <c r="K6" s="16" t="s">
        <v>245</v>
      </c>
    </row>
    <row r="7" spans="1:25" ht="22.5">
      <c r="A7" s="19" t="s">
        <v>295</v>
      </c>
      <c r="C7" s="19" t="s">
        <v>226</v>
      </c>
      <c r="E7" s="19" t="s">
        <v>296</v>
      </c>
      <c r="G7" s="19" t="s">
        <v>297</v>
      </c>
      <c r="I7" s="19" t="s">
        <v>296</v>
      </c>
      <c r="K7" s="19" t="s">
        <v>297</v>
      </c>
    </row>
    <row r="8" spans="1:25">
      <c r="A8" s="1" t="s">
        <v>233</v>
      </c>
      <c r="C8" s="1" t="s">
        <v>234</v>
      </c>
      <c r="E8" s="2">
        <v>5315334</v>
      </c>
      <c r="G8" s="6">
        <f>E8/$E$10</f>
        <v>2.8266867515282072E-4</v>
      </c>
      <c r="I8" s="2">
        <v>9507233</v>
      </c>
      <c r="K8" s="6">
        <f>I8/$I$10</f>
        <v>1.9905868887282641E-4</v>
      </c>
    </row>
    <row r="9" spans="1:25">
      <c r="A9" s="1" t="s">
        <v>236</v>
      </c>
      <c r="C9" s="1" t="s">
        <v>237</v>
      </c>
      <c r="E9" s="2">
        <v>18798798695</v>
      </c>
      <c r="G9" s="6">
        <f>E9/$E$10</f>
        <v>0.99971733132484719</v>
      </c>
      <c r="I9" s="2">
        <v>47751447357</v>
      </c>
      <c r="K9" s="6">
        <f>I9/$I$10</f>
        <v>0.99980094131112718</v>
      </c>
    </row>
    <row r="10" spans="1:25" ht="22.5" thickBot="1">
      <c r="E10" s="5">
        <f>SUM(E8:E9)</f>
        <v>18804114029</v>
      </c>
      <c r="G10" s="7">
        <f>SUM(G8:G9)</f>
        <v>1</v>
      </c>
      <c r="I10" s="5">
        <f>SUM(I8:I9)</f>
        <v>47760954590</v>
      </c>
      <c r="K10" s="7">
        <f>SUM(K8:K9)</f>
        <v>1</v>
      </c>
    </row>
    <row r="11" spans="1:25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"/>
  <sheetViews>
    <sheetView rightToLeft="1" workbookViewId="0">
      <selection activeCell="S21" sqref="S21"/>
    </sheetView>
  </sheetViews>
  <sheetFormatPr defaultRowHeight="21.75"/>
  <cols>
    <col min="1" max="1" width="34.140625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25" ht="22.5">
      <c r="A2" s="18" t="s">
        <v>0</v>
      </c>
      <c r="B2" s="18"/>
      <c r="C2" s="18"/>
      <c r="D2" s="18"/>
      <c r="E2" s="1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2.5">
      <c r="A3" s="21" t="s">
        <v>242</v>
      </c>
      <c r="B3" s="21"/>
      <c r="C3" s="21"/>
      <c r="D3" s="21"/>
      <c r="E3" s="2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2.5">
      <c r="A4" s="18" t="s">
        <v>2</v>
      </c>
      <c r="B4" s="18"/>
      <c r="C4" s="18"/>
      <c r="D4" s="18"/>
      <c r="E4" s="1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2.5">
      <c r="E5" s="4" t="s">
        <v>306</v>
      </c>
    </row>
    <row r="6" spans="1:25" ht="22.5">
      <c r="A6" s="15" t="s">
        <v>298</v>
      </c>
      <c r="C6" s="16" t="s">
        <v>244</v>
      </c>
      <c r="E6" s="16" t="s">
        <v>307</v>
      </c>
    </row>
    <row r="7" spans="1:25" ht="22.5">
      <c r="A7" s="16" t="s">
        <v>298</v>
      </c>
      <c r="C7" s="19" t="s">
        <v>229</v>
      </c>
      <c r="E7" s="19" t="s">
        <v>229</v>
      </c>
    </row>
    <row r="8" spans="1:25">
      <c r="A8" s="1" t="s">
        <v>299</v>
      </c>
      <c r="C8" s="2">
        <v>80536913</v>
      </c>
      <c r="E8" s="2">
        <v>366278147</v>
      </c>
    </row>
    <row r="9" spans="1:25">
      <c r="A9" s="1" t="s">
        <v>300</v>
      </c>
      <c r="C9" s="2">
        <v>1233827</v>
      </c>
      <c r="E9" s="2">
        <v>1233827</v>
      </c>
    </row>
    <row r="10" spans="1:25" ht="22.5" thickBot="1">
      <c r="A10" s="1" t="s">
        <v>199</v>
      </c>
      <c r="C10" s="5">
        <v>81770740</v>
      </c>
      <c r="E10" s="5">
        <v>367511974</v>
      </c>
    </row>
    <row r="11" spans="1:2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2"/>
  <sheetViews>
    <sheetView rightToLeft="1" topLeftCell="B1" workbookViewId="0">
      <selection activeCell="W51" sqref="W51"/>
    </sheetView>
  </sheetViews>
  <sheetFormatPr defaultRowHeight="21.75"/>
  <cols>
    <col min="1" max="1" width="38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9" style="1" customWidth="1"/>
    <col min="26" max="26" width="1" style="1" customWidth="1"/>
    <col min="27" max="16384" width="9.140625" style="1"/>
  </cols>
  <sheetData>
    <row r="2" spans="1:25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2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>
      <c r="Y5" s="2"/>
    </row>
    <row r="6" spans="1:25" ht="22.5">
      <c r="A6" s="15" t="s">
        <v>3</v>
      </c>
      <c r="C6" s="16" t="s">
        <v>304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2.5">
      <c r="A7" s="15" t="s">
        <v>3</v>
      </c>
      <c r="C7" s="17" t="s">
        <v>7</v>
      </c>
      <c r="E7" s="17" t="s">
        <v>8</v>
      </c>
      <c r="G7" s="17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2.5">
      <c r="A8" s="16" t="s">
        <v>3</v>
      </c>
      <c r="C8" s="16" t="s">
        <v>7</v>
      </c>
      <c r="E8" s="16" t="s">
        <v>8</v>
      </c>
      <c r="G8" s="16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2">
        <v>4781344</v>
      </c>
      <c r="E9" s="2">
        <v>9832207841</v>
      </c>
      <c r="G9" s="2">
        <v>13476633849.6742</v>
      </c>
      <c r="I9" s="2">
        <v>0</v>
      </c>
      <c r="K9" s="2">
        <v>0</v>
      </c>
      <c r="M9" s="2">
        <v>0</v>
      </c>
      <c r="O9" s="2">
        <v>0</v>
      </c>
      <c r="Q9" s="2">
        <v>4781344</v>
      </c>
      <c r="S9" s="2">
        <v>3074</v>
      </c>
      <c r="U9" s="2">
        <v>9832207841</v>
      </c>
      <c r="W9" s="2">
        <v>14607606648.0602</v>
      </c>
      <c r="Y9" s="6">
        <v>5.319013787934276E-4</v>
      </c>
    </row>
    <row r="10" spans="1:25">
      <c r="A10" s="1" t="s">
        <v>16</v>
      </c>
      <c r="C10" s="2">
        <v>104001531</v>
      </c>
      <c r="E10" s="2">
        <v>42812641747</v>
      </c>
      <c r="G10" s="2">
        <v>53231925223.824898</v>
      </c>
      <c r="I10" s="2">
        <v>0</v>
      </c>
      <c r="K10" s="2">
        <v>0</v>
      </c>
      <c r="M10" s="13">
        <v>-6000000</v>
      </c>
      <c r="O10" s="2">
        <v>3081960162</v>
      </c>
      <c r="Q10" s="2">
        <v>98001531</v>
      </c>
      <c r="S10" s="2">
        <v>637</v>
      </c>
      <c r="U10" s="2">
        <v>40342717997</v>
      </c>
      <c r="W10" s="2">
        <v>62043673618.983398</v>
      </c>
      <c r="Y10" s="6">
        <v>2.2591733429328771E-3</v>
      </c>
    </row>
    <row r="11" spans="1:25">
      <c r="A11" s="1" t="s">
        <v>17</v>
      </c>
      <c r="C11" s="2">
        <v>4529912</v>
      </c>
      <c r="E11" s="2">
        <v>17235624881</v>
      </c>
      <c r="G11" s="2">
        <v>22213353211.138901</v>
      </c>
      <c r="I11" s="2">
        <v>0</v>
      </c>
      <c r="K11" s="2">
        <v>0</v>
      </c>
      <c r="M11" s="13">
        <v>-300000</v>
      </c>
      <c r="O11" s="2">
        <v>1824428844</v>
      </c>
      <c r="Q11" s="2">
        <v>4229912</v>
      </c>
      <c r="S11" s="2">
        <v>6314</v>
      </c>
      <c r="U11" s="2">
        <v>16094170593</v>
      </c>
      <c r="W11" s="2">
        <v>26543679308.780499</v>
      </c>
      <c r="Y11" s="6">
        <v>9.6652517847376374E-4</v>
      </c>
    </row>
    <row r="12" spans="1:25">
      <c r="A12" s="1" t="s">
        <v>18</v>
      </c>
      <c r="C12" s="2">
        <v>7827209</v>
      </c>
      <c r="E12" s="2">
        <v>38329485848</v>
      </c>
      <c r="G12" s="2">
        <v>49436497847.982697</v>
      </c>
      <c r="I12" s="2">
        <v>0</v>
      </c>
      <c r="K12" s="2">
        <v>0</v>
      </c>
      <c r="M12" s="13">
        <v>-1500000</v>
      </c>
      <c r="O12" s="2">
        <v>9019208373</v>
      </c>
      <c r="Q12" s="2">
        <v>6327209</v>
      </c>
      <c r="S12" s="2">
        <v>6746</v>
      </c>
      <c r="U12" s="2">
        <v>30984054192</v>
      </c>
      <c r="W12" s="2">
        <v>42421276133.248001</v>
      </c>
      <c r="Y12" s="6">
        <v>1.5446702399018724E-3</v>
      </c>
    </row>
    <row r="13" spans="1:25">
      <c r="A13" s="1" t="s">
        <v>19</v>
      </c>
      <c r="C13" s="2">
        <v>426382</v>
      </c>
      <c r="E13" s="2">
        <v>17619135008</v>
      </c>
      <c r="G13" s="2">
        <v>22375587494.685001</v>
      </c>
      <c r="I13" s="2">
        <v>0</v>
      </c>
      <c r="K13" s="2">
        <v>0</v>
      </c>
      <c r="M13" s="13">
        <v>0</v>
      </c>
      <c r="O13" s="2">
        <v>0</v>
      </c>
      <c r="Q13" s="2">
        <v>426382</v>
      </c>
      <c r="S13" s="2">
        <v>58046</v>
      </c>
      <c r="U13" s="2">
        <v>17619135008</v>
      </c>
      <c r="W13" s="2">
        <v>24597805986.8279</v>
      </c>
      <c r="Y13" s="6">
        <v>8.9567081281069483E-4</v>
      </c>
    </row>
    <row r="14" spans="1:25">
      <c r="A14" s="1" t="s">
        <v>20</v>
      </c>
      <c r="C14" s="2">
        <v>320292</v>
      </c>
      <c r="E14" s="2">
        <v>12564678423</v>
      </c>
      <c r="G14" s="2">
        <v>19782332425.472401</v>
      </c>
      <c r="I14" s="2">
        <v>0</v>
      </c>
      <c r="K14" s="2">
        <v>0</v>
      </c>
      <c r="M14" s="13">
        <v>0</v>
      </c>
      <c r="O14" s="2">
        <v>0</v>
      </c>
      <c r="Q14" s="2">
        <v>320292</v>
      </c>
      <c r="S14" s="2">
        <v>77335</v>
      </c>
      <c r="U14" s="2">
        <v>12564678423</v>
      </c>
      <c r="W14" s="2">
        <v>24617695359.625198</v>
      </c>
      <c r="Y14" s="6">
        <v>8.9639503718701478E-4</v>
      </c>
    </row>
    <row r="15" spans="1:25">
      <c r="A15" s="1" t="s">
        <v>21</v>
      </c>
      <c r="C15" s="2">
        <v>380000</v>
      </c>
      <c r="E15" s="2">
        <v>7959788005</v>
      </c>
      <c r="G15" s="2">
        <v>9218846588</v>
      </c>
      <c r="I15" s="2">
        <v>415396</v>
      </c>
      <c r="K15" s="2">
        <v>10834705311</v>
      </c>
      <c r="M15" s="13">
        <v>0</v>
      </c>
      <c r="O15" s="2">
        <v>0</v>
      </c>
      <c r="Q15" s="2">
        <v>795396</v>
      </c>
      <c r="S15" s="2">
        <v>28385</v>
      </c>
      <c r="U15" s="2">
        <v>18794493316</v>
      </c>
      <c r="W15" s="2">
        <v>22438690743.0756</v>
      </c>
      <c r="Y15" s="6">
        <v>8.1705174790876157E-4</v>
      </c>
    </row>
    <row r="16" spans="1:25">
      <c r="A16" s="1" t="s">
        <v>22</v>
      </c>
      <c r="C16" s="2">
        <v>2917535</v>
      </c>
      <c r="E16" s="2">
        <v>33701000152</v>
      </c>
      <c r="G16" s="2">
        <v>45460263291.6978</v>
      </c>
      <c r="I16" s="2">
        <v>0</v>
      </c>
      <c r="K16" s="2">
        <v>0</v>
      </c>
      <c r="M16" s="13">
        <v>-696713</v>
      </c>
      <c r="O16" s="2">
        <v>10785822827</v>
      </c>
      <c r="Q16" s="2">
        <v>2220822</v>
      </c>
      <c r="S16" s="2">
        <v>16690</v>
      </c>
      <c r="U16" s="2">
        <v>25653136147</v>
      </c>
      <c r="W16" s="2">
        <v>36837936892.234802</v>
      </c>
      <c r="Y16" s="6">
        <v>1.3413661729101221E-3</v>
      </c>
    </row>
    <row r="17" spans="1:25">
      <c r="A17" s="1" t="s">
        <v>23</v>
      </c>
      <c r="C17" s="2">
        <v>137051</v>
      </c>
      <c r="E17" s="2">
        <v>8937150507</v>
      </c>
      <c r="G17" s="2">
        <v>10087812287.5585</v>
      </c>
      <c r="I17" s="2">
        <v>0</v>
      </c>
      <c r="K17" s="2">
        <v>0</v>
      </c>
      <c r="M17" s="13">
        <v>0</v>
      </c>
      <c r="O17" s="2">
        <v>0</v>
      </c>
      <c r="Q17" s="2">
        <v>137051</v>
      </c>
      <c r="S17" s="2">
        <v>75632</v>
      </c>
      <c r="U17" s="2">
        <v>8937150507</v>
      </c>
      <c r="W17" s="2">
        <v>10301797422.835501</v>
      </c>
      <c r="Y17" s="6">
        <v>3.7511553981941533E-4</v>
      </c>
    </row>
    <row r="18" spans="1:25">
      <c r="A18" s="1" t="s">
        <v>24</v>
      </c>
      <c r="C18" s="2">
        <v>2522013</v>
      </c>
      <c r="E18" s="2">
        <v>19211633036</v>
      </c>
      <c r="G18" s="2">
        <v>23987471430.522598</v>
      </c>
      <c r="I18" s="2">
        <v>0</v>
      </c>
      <c r="K18" s="2">
        <v>0</v>
      </c>
      <c r="M18" s="13">
        <v>-2522013</v>
      </c>
      <c r="O18" s="2">
        <v>24912140014</v>
      </c>
      <c r="Q18" s="2">
        <v>0</v>
      </c>
      <c r="S18" s="2">
        <v>0</v>
      </c>
      <c r="U18" s="2">
        <v>0</v>
      </c>
      <c r="W18" s="2">
        <v>0</v>
      </c>
      <c r="Y18" s="6">
        <v>0</v>
      </c>
    </row>
    <row r="19" spans="1:25">
      <c r="A19" s="1" t="s">
        <v>25</v>
      </c>
      <c r="C19" s="2">
        <v>1125375</v>
      </c>
      <c r="E19" s="2">
        <v>12000270069</v>
      </c>
      <c r="G19" s="2">
        <v>14660841808.83</v>
      </c>
      <c r="I19" s="2">
        <v>0</v>
      </c>
      <c r="K19" s="2">
        <v>0</v>
      </c>
      <c r="M19" s="13">
        <v>0</v>
      </c>
      <c r="O19" s="2">
        <v>0</v>
      </c>
      <c r="Q19" s="2">
        <v>1125375</v>
      </c>
      <c r="S19" s="2">
        <v>17743</v>
      </c>
      <c r="U19" s="2">
        <v>12000270069</v>
      </c>
      <c r="W19" s="2">
        <v>19844927999.2425</v>
      </c>
      <c r="Y19" s="6">
        <v>7.2260602432466878E-4</v>
      </c>
    </row>
    <row r="20" spans="1:25">
      <c r="A20" s="1" t="s">
        <v>26</v>
      </c>
      <c r="C20" s="2">
        <v>797212</v>
      </c>
      <c r="E20" s="2">
        <v>21646314369</v>
      </c>
      <c r="G20" s="2">
        <v>27262839724.2729</v>
      </c>
      <c r="I20" s="2">
        <v>0</v>
      </c>
      <c r="K20" s="2">
        <v>0</v>
      </c>
      <c r="M20" s="13">
        <v>0</v>
      </c>
      <c r="O20" s="2">
        <v>0</v>
      </c>
      <c r="Q20" s="2">
        <v>797212</v>
      </c>
      <c r="S20" s="2">
        <v>38010</v>
      </c>
      <c r="U20" s="2">
        <v>21646314369</v>
      </c>
      <c r="W20" s="2">
        <v>30115973667.343201</v>
      </c>
      <c r="Y20" s="6">
        <v>1.0966018118713236E-3</v>
      </c>
    </row>
    <row r="21" spans="1:25">
      <c r="A21" s="1" t="s">
        <v>27</v>
      </c>
      <c r="C21" s="2">
        <v>1329224</v>
      </c>
      <c r="E21" s="2">
        <v>2480424537</v>
      </c>
      <c r="G21" s="2">
        <v>3842971000.5377598</v>
      </c>
      <c r="I21" s="2">
        <v>0</v>
      </c>
      <c r="K21" s="2">
        <v>0</v>
      </c>
      <c r="M21" s="13">
        <v>0</v>
      </c>
      <c r="O21" s="2">
        <v>0</v>
      </c>
      <c r="Q21" s="2">
        <v>1329224</v>
      </c>
      <c r="S21" s="2">
        <v>3386</v>
      </c>
      <c r="U21" s="2">
        <v>2480424537</v>
      </c>
      <c r="W21" s="2">
        <v>4473117843.8710403</v>
      </c>
      <c r="Y21" s="6">
        <v>1.6287798583188446E-4</v>
      </c>
    </row>
    <row r="22" spans="1:25">
      <c r="A22" s="1" t="s">
        <v>28</v>
      </c>
      <c r="C22" s="2">
        <v>1746234</v>
      </c>
      <c r="E22" s="2">
        <v>5499315478</v>
      </c>
      <c r="G22" s="2">
        <v>7870547478.8934002</v>
      </c>
      <c r="I22" s="2">
        <v>2506554</v>
      </c>
      <c r="K22" s="2">
        <v>11949117472</v>
      </c>
      <c r="M22" s="13">
        <v>-1964432</v>
      </c>
      <c r="O22" s="2">
        <v>10919226006</v>
      </c>
      <c r="Q22" s="2">
        <v>2288356</v>
      </c>
      <c r="S22" s="2">
        <v>5539</v>
      </c>
      <c r="U22" s="2">
        <v>9388717759</v>
      </c>
      <c r="W22" s="2">
        <v>12597378132.152201</v>
      </c>
      <c r="Y22" s="6">
        <v>4.5870367125224604E-4</v>
      </c>
    </row>
    <row r="23" spans="1:25">
      <c r="A23" s="1" t="s">
        <v>29</v>
      </c>
      <c r="C23" s="2">
        <v>11058544</v>
      </c>
      <c r="E23" s="2">
        <v>34170475133</v>
      </c>
      <c r="G23" s="2">
        <v>48193976307.198402</v>
      </c>
      <c r="I23" s="2">
        <v>0</v>
      </c>
      <c r="K23" s="2">
        <v>0</v>
      </c>
      <c r="M23" s="13">
        <v>0</v>
      </c>
      <c r="O23" s="2">
        <v>0</v>
      </c>
      <c r="Q23" s="2">
        <v>11058544</v>
      </c>
      <c r="S23" s="2">
        <v>4825</v>
      </c>
      <c r="U23" s="2">
        <v>34170475133</v>
      </c>
      <c r="W23" s="2">
        <v>53029859904.727997</v>
      </c>
      <c r="Y23" s="6">
        <v>1.9309566775809093E-3</v>
      </c>
    </row>
    <row r="24" spans="1:25">
      <c r="A24" s="1" t="s">
        <v>30</v>
      </c>
      <c r="C24" s="2">
        <v>8551901</v>
      </c>
      <c r="E24" s="2">
        <v>26380885261</v>
      </c>
      <c r="G24" s="2">
        <v>36564385794.453697</v>
      </c>
      <c r="I24" s="2">
        <v>0</v>
      </c>
      <c r="K24" s="2">
        <v>0</v>
      </c>
      <c r="M24" s="13">
        <v>0</v>
      </c>
      <c r="O24" s="2">
        <v>0</v>
      </c>
      <c r="Q24" s="2">
        <v>8551901</v>
      </c>
      <c r="S24" s="2">
        <v>4680</v>
      </c>
      <c r="U24" s="2">
        <v>26380885261</v>
      </c>
      <c r="W24" s="2">
        <v>39777156094.384804</v>
      </c>
      <c r="Y24" s="6">
        <v>1.4483908747566295E-3</v>
      </c>
    </row>
    <row r="25" spans="1:25">
      <c r="A25" s="1" t="s">
        <v>31</v>
      </c>
      <c r="C25" s="2">
        <v>6124931</v>
      </c>
      <c r="E25" s="2">
        <v>10580149809</v>
      </c>
      <c r="G25" s="2">
        <v>16715791494.370399</v>
      </c>
      <c r="I25" s="2">
        <v>0</v>
      </c>
      <c r="K25" s="2">
        <v>0</v>
      </c>
      <c r="M25" s="13">
        <v>0</v>
      </c>
      <c r="O25" s="2">
        <v>0</v>
      </c>
      <c r="Q25" s="2">
        <v>6124931</v>
      </c>
      <c r="S25" s="2">
        <v>2876</v>
      </c>
      <c r="U25" s="2">
        <v>10580149809</v>
      </c>
      <c r="W25" s="2">
        <v>17507143604.446201</v>
      </c>
      <c r="Y25" s="6">
        <v>6.3748114569993971E-4</v>
      </c>
    </row>
    <row r="26" spans="1:25">
      <c r="A26" s="1" t="s">
        <v>32</v>
      </c>
      <c r="C26" s="2">
        <v>2710836</v>
      </c>
      <c r="E26" s="2">
        <v>27223515941</v>
      </c>
      <c r="G26" s="2">
        <v>72864408223.933197</v>
      </c>
      <c r="I26" s="2">
        <v>0</v>
      </c>
      <c r="K26" s="2">
        <v>0</v>
      </c>
      <c r="M26" s="13">
        <v>-136049</v>
      </c>
      <c r="O26" s="2">
        <v>3627259476</v>
      </c>
      <c r="Q26" s="2">
        <v>2574787</v>
      </c>
      <c r="S26" s="2">
        <v>33762</v>
      </c>
      <c r="U26" s="2">
        <v>25857246597</v>
      </c>
      <c r="W26" s="2">
        <v>86396208747.618805</v>
      </c>
      <c r="Y26" s="6">
        <v>3.1459131986885528E-3</v>
      </c>
    </row>
    <row r="27" spans="1:25">
      <c r="A27" s="1" t="s">
        <v>33</v>
      </c>
      <c r="C27" s="2">
        <v>3184048</v>
      </c>
      <c r="E27" s="2">
        <v>13375520925</v>
      </c>
      <c r="G27" s="2">
        <v>19009139157.297001</v>
      </c>
      <c r="I27" s="2">
        <v>0</v>
      </c>
      <c r="K27" s="2">
        <v>0</v>
      </c>
      <c r="M27" s="13">
        <v>0</v>
      </c>
      <c r="O27" s="2">
        <v>0</v>
      </c>
      <c r="Q27" s="2">
        <v>3184048</v>
      </c>
      <c r="S27" s="2">
        <v>6605</v>
      </c>
      <c r="U27" s="2">
        <v>13375520925</v>
      </c>
      <c r="W27" s="2">
        <v>20901508928.574402</v>
      </c>
      <c r="Y27" s="6">
        <v>7.6107891496710056E-4</v>
      </c>
    </row>
    <row r="28" spans="1:25">
      <c r="A28" s="1" t="s">
        <v>34</v>
      </c>
      <c r="C28" s="2">
        <v>330649</v>
      </c>
      <c r="E28" s="2">
        <v>1192368603</v>
      </c>
      <c r="G28" s="2">
        <v>1449866212.39768</v>
      </c>
      <c r="I28" s="2">
        <v>3594837</v>
      </c>
      <c r="K28" s="2">
        <v>18778004308</v>
      </c>
      <c r="M28" s="13">
        <v>0</v>
      </c>
      <c r="O28" s="2">
        <v>0</v>
      </c>
      <c r="Q28" s="2">
        <v>3925486</v>
      </c>
      <c r="S28" s="2">
        <v>5399</v>
      </c>
      <c r="U28" s="2">
        <v>19970372911</v>
      </c>
      <c r="W28" s="2">
        <v>21063569602.667999</v>
      </c>
      <c r="Y28" s="6">
        <v>7.6697997036073164E-4</v>
      </c>
    </row>
    <row r="29" spans="1:25">
      <c r="A29" s="1" t="s">
        <v>35</v>
      </c>
      <c r="C29" s="2">
        <v>8652000</v>
      </c>
      <c r="E29" s="2">
        <v>24078683944</v>
      </c>
      <c r="G29" s="2">
        <v>43948858915.919998</v>
      </c>
      <c r="I29" s="2">
        <v>2478379</v>
      </c>
      <c r="K29" s="2">
        <v>12482457891</v>
      </c>
      <c r="M29" s="13">
        <v>0</v>
      </c>
      <c r="O29" s="2">
        <v>0</v>
      </c>
      <c r="Q29" s="2">
        <v>11130379</v>
      </c>
      <c r="S29" s="2">
        <v>5861</v>
      </c>
      <c r="U29" s="2">
        <v>36561141835</v>
      </c>
      <c r="W29" s="2">
        <v>64834607489.901299</v>
      </c>
      <c r="Y29" s="6">
        <v>2.3607985858510685E-3</v>
      </c>
    </row>
    <row r="30" spans="1:25">
      <c r="A30" s="1" t="s">
        <v>36</v>
      </c>
      <c r="C30" s="2">
        <v>12817383</v>
      </c>
      <c r="E30" s="2">
        <v>27956952559</v>
      </c>
      <c r="G30" s="2">
        <v>52113957341.942596</v>
      </c>
      <c r="I30" s="2">
        <v>0</v>
      </c>
      <c r="K30" s="2">
        <v>0</v>
      </c>
      <c r="M30" s="13">
        <v>0</v>
      </c>
      <c r="O30" s="2">
        <v>0</v>
      </c>
      <c r="Q30" s="2">
        <v>12817383</v>
      </c>
      <c r="S30" s="2">
        <v>5172</v>
      </c>
      <c r="U30" s="2">
        <v>27956952559</v>
      </c>
      <c r="W30" s="2">
        <v>65884475036.061401</v>
      </c>
      <c r="Y30" s="6">
        <v>2.3990270245547621E-3</v>
      </c>
    </row>
    <row r="31" spans="1:25">
      <c r="A31" s="1" t="s">
        <v>37</v>
      </c>
      <c r="C31" s="2">
        <v>9520</v>
      </c>
      <c r="E31" s="2">
        <v>44380619524</v>
      </c>
      <c r="G31" s="2">
        <v>46623136027.426003</v>
      </c>
      <c r="I31" s="2">
        <v>250</v>
      </c>
      <c r="K31" s="2">
        <v>1225658436</v>
      </c>
      <c r="M31" s="13">
        <v>0</v>
      </c>
      <c r="O31" s="2">
        <v>0</v>
      </c>
      <c r="Q31" s="2">
        <v>9770</v>
      </c>
      <c r="S31" s="2">
        <v>5302692</v>
      </c>
      <c r="U31" s="2">
        <v>45606277960</v>
      </c>
      <c r="W31" s="2">
        <v>51779454415.7985</v>
      </c>
      <c r="Y31" s="6">
        <v>1.885426124928686E-3</v>
      </c>
    </row>
    <row r="32" spans="1:25">
      <c r="A32" s="1" t="s">
        <v>38</v>
      </c>
      <c r="C32" s="2">
        <v>19490</v>
      </c>
      <c r="E32" s="2">
        <v>92732188616</v>
      </c>
      <c r="G32" s="2">
        <v>95995776671.344406</v>
      </c>
      <c r="I32" s="2">
        <v>1850</v>
      </c>
      <c r="K32" s="2">
        <v>9082274674</v>
      </c>
      <c r="M32" s="13">
        <v>0</v>
      </c>
      <c r="O32" s="2">
        <v>0</v>
      </c>
      <c r="Q32" s="2">
        <v>21340</v>
      </c>
      <c r="S32" s="2">
        <v>5311733</v>
      </c>
      <c r="U32" s="2">
        <v>101814463290</v>
      </c>
      <c r="W32" s="2">
        <v>113291455314.55701</v>
      </c>
      <c r="Y32" s="6">
        <v>4.1252398657194815E-3</v>
      </c>
    </row>
    <row r="33" spans="1:25">
      <c r="A33" s="1" t="s">
        <v>39</v>
      </c>
      <c r="C33" s="2">
        <v>21780</v>
      </c>
      <c r="E33" s="2">
        <v>94056047074</v>
      </c>
      <c r="G33" s="2">
        <v>107370604443.39101</v>
      </c>
      <c r="I33" s="2">
        <v>850</v>
      </c>
      <c r="K33" s="2">
        <v>4170180119</v>
      </c>
      <c r="M33" s="13">
        <v>0</v>
      </c>
      <c r="O33" s="2">
        <v>0</v>
      </c>
      <c r="Q33" s="2">
        <v>22630</v>
      </c>
      <c r="S33" s="2">
        <v>5304455</v>
      </c>
      <c r="U33" s="2">
        <v>98226227193</v>
      </c>
      <c r="W33" s="2">
        <v>119975295248.55099</v>
      </c>
      <c r="Y33" s="6">
        <v>4.3686160574653125E-3</v>
      </c>
    </row>
    <row r="34" spans="1:25">
      <c r="A34" s="1" t="s">
        <v>40</v>
      </c>
      <c r="C34" s="2">
        <v>2061969</v>
      </c>
      <c r="E34" s="2">
        <v>14226757458</v>
      </c>
      <c r="G34" s="2">
        <v>20519726114.034401</v>
      </c>
      <c r="I34" s="2">
        <v>1171829</v>
      </c>
      <c r="K34" s="2">
        <v>0</v>
      </c>
      <c r="M34" s="13">
        <v>0</v>
      </c>
      <c r="O34" s="2">
        <v>0</v>
      </c>
      <c r="Q34" s="2">
        <v>3233798</v>
      </c>
      <c r="S34" s="2">
        <v>7184</v>
      </c>
      <c r="U34" s="2">
        <v>14226757458</v>
      </c>
      <c r="W34" s="2">
        <v>23088962778.331501</v>
      </c>
      <c r="Y34" s="6">
        <v>8.4072986304950254E-4</v>
      </c>
    </row>
    <row r="35" spans="1:25">
      <c r="A35" s="1" t="s">
        <v>41</v>
      </c>
      <c r="C35" s="2">
        <v>6965</v>
      </c>
      <c r="E35" s="2">
        <v>69978529553</v>
      </c>
      <c r="G35" s="2">
        <v>98219677780</v>
      </c>
      <c r="I35" s="2">
        <v>0</v>
      </c>
      <c r="K35" s="2">
        <v>0</v>
      </c>
      <c r="M35" s="13">
        <v>0</v>
      </c>
      <c r="O35" s="2">
        <v>0</v>
      </c>
      <c r="Q35" s="2">
        <v>6965</v>
      </c>
      <c r="S35" s="2">
        <v>15291806</v>
      </c>
      <c r="U35" s="2">
        <v>69978529553</v>
      </c>
      <c r="W35" s="2">
        <v>106507428790</v>
      </c>
      <c r="Y35" s="6">
        <v>3.8782156167017799E-3</v>
      </c>
    </row>
    <row r="36" spans="1:25">
      <c r="A36" s="1" t="s">
        <v>42</v>
      </c>
      <c r="C36" s="2">
        <v>5753181</v>
      </c>
      <c r="E36" s="2">
        <v>50783189788</v>
      </c>
      <c r="G36" s="2">
        <v>65309356585.0345</v>
      </c>
      <c r="I36" s="2">
        <v>0</v>
      </c>
      <c r="K36" s="2">
        <v>0</v>
      </c>
      <c r="M36" s="13">
        <v>0</v>
      </c>
      <c r="O36" s="2">
        <v>0</v>
      </c>
      <c r="Q36" s="2">
        <v>5753181</v>
      </c>
      <c r="S36" s="2">
        <v>12780</v>
      </c>
      <c r="U36" s="2">
        <v>50783189788</v>
      </c>
      <c r="W36" s="2">
        <v>73074205669.474792</v>
      </c>
      <c r="Y36" s="6">
        <v>2.66082402725361E-3</v>
      </c>
    </row>
    <row r="37" spans="1:25">
      <c r="A37" s="1" t="s">
        <v>43</v>
      </c>
      <c r="C37" s="2">
        <v>20218397</v>
      </c>
      <c r="E37" s="2">
        <v>41096354449</v>
      </c>
      <c r="G37" s="2">
        <v>77242320227.0625</v>
      </c>
      <c r="I37" s="2">
        <v>0</v>
      </c>
      <c r="K37" s="2">
        <v>0</v>
      </c>
      <c r="M37" s="13">
        <v>0</v>
      </c>
      <c r="O37" s="2">
        <v>0</v>
      </c>
      <c r="Q37" s="2">
        <v>20218397</v>
      </c>
      <c r="S37" s="2">
        <v>4277</v>
      </c>
      <c r="U37" s="2">
        <v>41096354449</v>
      </c>
      <c r="W37" s="2">
        <v>85943133093.430298</v>
      </c>
      <c r="Y37" s="6">
        <v>3.12941552244584E-3</v>
      </c>
    </row>
    <row r="38" spans="1:25">
      <c r="A38" s="1" t="s">
        <v>44</v>
      </c>
      <c r="C38" s="2">
        <v>5565493</v>
      </c>
      <c r="E38" s="2">
        <v>36242085441</v>
      </c>
      <c r="G38" s="2">
        <v>46656691563.586304</v>
      </c>
      <c r="I38" s="2">
        <v>0</v>
      </c>
      <c r="K38" s="2">
        <v>0</v>
      </c>
      <c r="M38" s="13">
        <v>-500000</v>
      </c>
      <c r="O38" s="2">
        <v>4347640621</v>
      </c>
      <c r="Q38" s="2">
        <v>5065493</v>
      </c>
      <c r="S38" s="2">
        <v>10163</v>
      </c>
      <c r="U38" s="2">
        <v>32986121824</v>
      </c>
      <c r="W38" s="2">
        <v>51164514442.095703</v>
      </c>
      <c r="Y38" s="6">
        <v>1.8630345430790238E-3</v>
      </c>
    </row>
    <row r="39" spans="1:25">
      <c r="A39" s="1" t="s">
        <v>45</v>
      </c>
      <c r="C39" s="2">
        <v>9613827</v>
      </c>
      <c r="E39" s="2">
        <v>62077734552</v>
      </c>
      <c r="G39" s="2">
        <v>69253176644.890594</v>
      </c>
      <c r="I39" s="2">
        <v>0</v>
      </c>
      <c r="K39" s="2">
        <v>0</v>
      </c>
      <c r="M39" s="13">
        <v>-853835</v>
      </c>
      <c r="O39" s="2">
        <v>6033498335</v>
      </c>
      <c r="Q39" s="2">
        <v>8759992</v>
      </c>
      <c r="S39" s="2">
        <v>8197</v>
      </c>
      <c r="U39" s="2">
        <v>56564410616</v>
      </c>
      <c r="W39" s="2">
        <v>71364767705.836594</v>
      </c>
      <c r="Y39" s="6">
        <v>2.5985788948559812E-3</v>
      </c>
    </row>
    <row r="40" spans="1:25">
      <c r="A40" s="1" t="s">
        <v>46</v>
      </c>
      <c r="C40" s="2">
        <v>6001056</v>
      </c>
      <c r="E40" s="2">
        <v>47224895432</v>
      </c>
      <c r="G40" s="2">
        <v>68970118844.874207</v>
      </c>
      <c r="I40" s="2">
        <v>0</v>
      </c>
      <c r="K40" s="2">
        <v>0</v>
      </c>
      <c r="M40" s="13">
        <v>0</v>
      </c>
      <c r="O40" s="2">
        <v>0</v>
      </c>
      <c r="Q40" s="2">
        <v>6001056</v>
      </c>
      <c r="S40" s="2">
        <v>13525</v>
      </c>
      <c r="U40" s="2">
        <v>47224895432</v>
      </c>
      <c r="W40" s="2">
        <v>80665933706.063995</v>
      </c>
      <c r="Y40" s="6">
        <v>2.9372588127304453E-3</v>
      </c>
    </row>
    <row r="41" spans="1:25">
      <c r="A41" s="1" t="s">
        <v>47</v>
      </c>
      <c r="C41" s="2">
        <v>6082600</v>
      </c>
      <c r="E41" s="2">
        <v>20435855081</v>
      </c>
      <c r="G41" s="2">
        <v>34693706025.804001</v>
      </c>
      <c r="I41" s="2">
        <v>0</v>
      </c>
      <c r="K41" s="2">
        <v>0</v>
      </c>
      <c r="M41" s="13">
        <v>0</v>
      </c>
      <c r="O41" s="2">
        <v>0</v>
      </c>
      <c r="Q41" s="2">
        <v>6082600</v>
      </c>
      <c r="S41" s="2">
        <v>6172</v>
      </c>
      <c r="U41" s="2">
        <v>20435855081</v>
      </c>
      <c r="W41" s="2">
        <v>37311300503.792</v>
      </c>
      <c r="Y41" s="6">
        <v>1.3586025870417516E-3</v>
      </c>
    </row>
    <row r="42" spans="1:25">
      <c r="A42" s="1" t="s">
        <v>48</v>
      </c>
      <c r="C42" s="2">
        <v>530734</v>
      </c>
      <c r="E42" s="2">
        <v>8927946526</v>
      </c>
      <c r="G42" s="2">
        <v>8776661404.2203598</v>
      </c>
      <c r="I42" s="2">
        <v>442212</v>
      </c>
      <c r="K42" s="2">
        <v>7554608381</v>
      </c>
      <c r="M42" s="13">
        <v>-328423</v>
      </c>
      <c r="O42" s="2">
        <v>6493758400</v>
      </c>
      <c r="Q42" s="2">
        <v>644523</v>
      </c>
      <c r="S42" s="2">
        <v>20390</v>
      </c>
      <c r="U42" s="2">
        <v>10918782474</v>
      </c>
      <c r="W42" s="2">
        <v>13061133170.8242</v>
      </c>
      <c r="Y42" s="6">
        <v>4.7559021197278163E-4</v>
      </c>
    </row>
    <row r="43" spans="1:25">
      <c r="A43" s="1" t="s">
        <v>49</v>
      </c>
      <c r="C43" s="2">
        <v>9802981</v>
      </c>
      <c r="E43" s="2">
        <v>26920398956</v>
      </c>
      <c r="G43" s="2">
        <v>57501950691.687302</v>
      </c>
      <c r="I43" s="2">
        <v>0</v>
      </c>
      <c r="K43" s="2">
        <v>0</v>
      </c>
      <c r="M43" s="13">
        <v>-1943213</v>
      </c>
      <c r="O43" s="2">
        <v>11994994448</v>
      </c>
      <c r="Q43" s="2">
        <v>7859768</v>
      </c>
      <c r="S43" s="2">
        <v>6816</v>
      </c>
      <c r="U43" s="2">
        <v>21584055947</v>
      </c>
      <c r="W43" s="2">
        <v>53243245510.855698</v>
      </c>
      <c r="Y43" s="6">
        <v>1.9387266087440725E-3</v>
      </c>
    </row>
    <row r="44" spans="1:25">
      <c r="A44" s="1" t="s">
        <v>50</v>
      </c>
      <c r="C44" s="2">
        <v>508842</v>
      </c>
      <c r="E44" s="2">
        <v>7459438316</v>
      </c>
      <c r="G44" s="2">
        <v>8301356211.6197996</v>
      </c>
      <c r="I44" s="2">
        <v>0</v>
      </c>
      <c r="K44" s="2">
        <v>0</v>
      </c>
      <c r="M44" s="13">
        <v>-508842</v>
      </c>
      <c r="O44" s="2">
        <v>7718870321</v>
      </c>
      <c r="Q44" s="2">
        <v>0</v>
      </c>
      <c r="S44" s="2">
        <v>0</v>
      </c>
      <c r="U44" s="2">
        <v>0</v>
      </c>
      <c r="W44" s="2">
        <v>0</v>
      </c>
      <c r="Y44" s="6">
        <v>0</v>
      </c>
    </row>
    <row r="45" spans="1:25">
      <c r="A45" s="1" t="s">
        <v>51</v>
      </c>
      <c r="C45" s="2">
        <v>1500000</v>
      </c>
      <c r="E45" s="2">
        <v>11854689839</v>
      </c>
      <c r="G45" s="2">
        <v>25722090660</v>
      </c>
      <c r="I45" s="2">
        <v>0</v>
      </c>
      <c r="K45" s="2">
        <v>0</v>
      </c>
      <c r="M45" s="13">
        <v>0</v>
      </c>
      <c r="O45" s="2">
        <v>0</v>
      </c>
      <c r="Q45" s="2">
        <v>1500000</v>
      </c>
      <c r="S45" s="2">
        <v>21987</v>
      </c>
      <c r="U45" s="2">
        <v>11854689839</v>
      </c>
      <c r="W45" s="2">
        <v>32777999730</v>
      </c>
      <c r="Y45" s="6">
        <v>1.193533182439083E-3</v>
      </c>
    </row>
    <row r="46" spans="1:25">
      <c r="A46" s="1" t="s">
        <v>52</v>
      </c>
      <c r="C46" s="2">
        <v>0</v>
      </c>
      <c r="E46" s="2">
        <v>0</v>
      </c>
      <c r="G46" s="2">
        <v>0</v>
      </c>
      <c r="I46" s="2">
        <v>67</v>
      </c>
      <c r="K46" s="2">
        <v>1140170</v>
      </c>
      <c r="M46" s="13">
        <v>0</v>
      </c>
      <c r="O46" s="2">
        <v>0</v>
      </c>
      <c r="Q46" s="2">
        <v>67</v>
      </c>
      <c r="S46" s="2">
        <v>17000</v>
      </c>
      <c r="U46" s="2">
        <v>1140170</v>
      </c>
      <c r="W46" s="2">
        <v>1132006.54</v>
      </c>
      <c r="Y46" s="6">
        <v>4.1219335510320209E-8</v>
      </c>
    </row>
    <row r="47" spans="1:25">
      <c r="A47" s="1" t="s">
        <v>53</v>
      </c>
      <c r="C47" s="2">
        <v>0</v>
      </c>
      <c r="E47" s="2">
        <v>0</v>
      </c>
      <c r="G47" s="2">
        <v>0</v>
      </c>
      <c r="I47" s="2">
        <v>369</v>
      </c>
      <c r="K47" s="2">
        <v>2077554</v>
      </c>
      <c r="M47" s="13">
        <v>0</v>
      </c>
      <c r="O47" s="2">
        <v>0</v>
      </c>
      <c r="Q47" s="2">
        <v>369</v>
      </c>
      <c r="S47" s="2">
        <v>7535</v>
      </c>
      <c r="U47" s="2">
        <v>2077554</v>
      </c>
      <c r="W47" s="2">
        <v>2763343.2519</v>
      </c>
      <c r="Y47" s="6">
        <v>1.006205959112616E-7</v>
      </c>
    </row>
    <row r="48" spans="1:25">
      <c r="A48" s="1" t="s">
        <v>54</v>
      </c>
      <c r="C48" s="2">
        <v>0</v>
      </c>
      <c r="E48" s="2">
        <v>0</v>
      </c>
      <c r="G48" s="2">
        <v>0</v>
      </c>
      <c r="I48" s="2">
        <v>38</v>
      </c>
      <c r="K48" s="2">
        <v>1122040</v>
      </c>
      <c r="M48" s="13">
        <v>0</v>
      </c>
      <c r="O48" s="2">
        <v>0</v>
      </c>
      <c r="Q48" s="2">
        <v>38</v>
      </c>
      <c r="S48" s="2">
        <v>45760</v>
      </c>
      <c r="U48" s="2">
        <v>1122040</v>
      </c>
      <c r="W48" s="2">
        <v>1728203.2768000001</v>
      </c>
      <c r="Y48" s="6">
        <v>6.2928426806133104E-8</v>
      </c>
    </row>
    <row r="49" spans="1:25">
      <c r="A49" s="1" t="s">
        <v>55</v>
      </c>
      <c r="C49" s="2">
        <v>0</v>
      </c>
      <c r="E49" s="2">
        <v>0</v>
      </c>
      <c r="G49" s="2">
        <v>0</v>
      </c>
      <c r="I49" s="2">
        <v>50</v>
      </c>
      <c r="K49" s="2">
        <v>700651</v>
      </c>
      <c r="M49" s="13">
        <v>0</v>
      </c>
      <c r="O49" s="2">
        <v>0</v>
      </c>
      <c r="Q49" s="2">
        <v>50</v>
      </c>
      <c r="S49" s="2">
        <v>27697</v>
      </c>
      <c r="U49" s="2">
        <v>700651</v>
      </c>
      <c r="W49" s="2">
        <v>1376347.0209999999</v>
      </c>
      <c r="Y49" s="6">
        <v>5.0116415084694414E-8</v>
      </c>
    </row>
    <row r="50" spans="1:25" ht="22.5" thickBot="1">
      <c r="E50" s="5">
        <f>SUM(E9:E49)</f>
        <v>1043184952681</v>
      </c>
      <c r="G50" s="5">
        <f>SUM(G9:G49)</f>
        <v>1444924657005.5798</v>
      </c>
      <c r="K50" s="5">
        <f>SUM(K9:K49)</f>
        <v>76082047007</v>
      </c>
      <c r="O50" s="5">
        <f>SUM(O9:O49)</f>
        <v>100758807827</v>
      </c>
      <c r="U50" s="5">
        <f>SUM(U9:U49)</f>
        <v>1044495867107</v>
      </c>
      <c r="W50" s="5">
        <f>SUM(W9:W49)</f>
        <v>1614091919144.3643</v>
      </c>
      <c r="Y50" s="11">
        <f>SUM(Y9:Y49)</f>
        <v>5.8773332139678412E-2</v>
      </c>
    </row>
    <row r="51" spans="1:25" ht="22.5" thickTop="1"/>
    <row r="52" spans="1:25">
      <c r="W52" s="2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59"/>
  <sheetViews>
    <sheetView rightToLeft="1" topLeftCell="M1" workbookViewId="0">
      <selection activeCell="AK56" sqref="AK56"/>
    </sheetView>
  </sheetViews>
  <sheetFormatPr defaultRowHeight="21.75"/>
  <cols>
    <col min="1" max="1" width="33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0.5703125" style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3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2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2.5">
      <c r="A6" s="16" t="s">
        <v>57</v>
      </c>
      <c r="B6" s="16" t="s">
        <v>57</v>
      </c>
      <c r="C6" s="16"/>
      <c r="D6" s="16" t="s">
        <v>57</v>
      </c>
      <c r="E6" s="16" t="s">
        <v>57</v>
      </c>
      <c r="F6" s="16" t="s">
        <v>57</v>
      </c>
      <c r="G6" s="16" t="s">
        <v>57</v>
      </c>
      <c r="H6" s="16" t="s">
        <v>57</v>
      </c>
      <c r="I6" s="16" t="s">
        <v>57</v>
      </c>
      <c r="J6" s="16" t="s">
        <v>57</v>
      </c>
      <c r="K6" s="16" t="s">
        <v>57</v>
      </c>
      <c r="L6" s="16" t="s">
        <v>57</v>
      </c>
      <c r="M6" s="16" t="s">
        <v>57</v>
      </c>
      <c r="O6" s="16" t="s">
        <v>304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2.5">
      <c r="A7" s="17" t="s">
        <v>58</v>
      </c>
      <c r="C7" s="17" t="s">
        <v>59</v>
      </c>
      <c r="E7" s="17" t="s">
        <v>60</v>
      </c>
      <c r="G7" s="17" t="s">
        <v>61</v>
      </c>
      <c r="I7" s="17" t="s">
        <v>62</v>
      </c>
      <c r="K7" s="17" t="s">
        <v>63</v>
      </c>
      <c r="M7" s="17" t="s">
        <v>56</v>
      </c>
      <c r="O7" s="17" t="s">
        <v>7</v>
      </c>
      <c r="Q7" s="17" t="s">
        <v>8</v>
      </c>
      <c r="S7" s="17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7" t="s">
        <v>7</v>
      </c>
      <c r="AE7" s="17" t="s">
        <v>64</v>
      </c>
      <c r="AG7" s="17" t="s">
        <v>8</v>
      </c>
      <c r="AI7" s="17" t="s">
        <v>9</v>
      </c>
      <c r="AK7" s="17" t="s">
        <v>13</v>
      </c>
    </row>
    <row r="8" spans="1:37" ht="22.5">
      <c r="A8" s="16" t="s">
        <v>58</v>
      </c>
      <c r="C8" s="16" t="s">
        <v>59</v>
      </c>
      <c r="E8" s="16" t="s">
        <v>60</v>
      </c>
      <c r="G8" s="16" t="s">
        <v>61</v>
      </c>
      <c r="I8" s="16" t="s">
        <v>62</v>
      </c>
      <c r="K8" s="16" t="s">
        <v>63</v>
      </c>
      <c r="M8" s="16" t="s">
        <v>56</v>
      </c>
      <c r="O8" s="16" t="s">
        <v>7</v>
      </c>
      <c r="Q8" s="16" t="s">
        <v>8</v>
      </c>
      <c r="S8" s="16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6" t="s">
        <v>7</v>
      </c>
      <c r="AE8" s="16" t="s">
        <v>64</v>
      </c>
      <c r="AG8" s="16" t="s">
        <v>8</v>
      </c>
      <c r="AI8" s="16" t="s">
        <v>9</v>
      </c>
      <c r="AK8" s="16" t="s">
        <v>13</v>
      </c>
    </row>
    <row r="9" spans="1:37">
      <c r="A9" s="1" t="s">
        <v>65</v>
      </c>
      <c r="C9" s="1" t="s">
        <v>66</v>
      </c>
      <c r="E9" s="1" t="s">
        <v>66</v>
      </c>
      <c r="G9" s="1" t="s">
        <v>67</v>
      </c>
      <c r="I9" s="1" t="s">
        <v>68</v>
      </c>
      <c r="K9" s="2">
        <v>16</v>
      </c>
      <c r="M9" s="2">
        <v>16</v>
      </c>
      <c r="O9" s="2">
        <v>1000</v>
      </c>
      <c r="Q9" s="2">
        <v>790022434</v>
      </c>
      <c r="S9" s="2">
        <v>831796051</v>
      </c>
      <c r="U9" s="2">
        <v>0</v>
      </c>
      <c r="W9" s="2">
        <v>0</v>
      </c>
      <c r="Y9" s="2">
        <v>0</v>
      </c>
      <c r="AA9" s="2">
        <v>0</v>
      </c>
      <c r="AC9" s="2">
        <v>1000</v>
      </c>
      <c r="AE9" s="2">
        <v>865514</v>
      </c>
      <c r="AG9" s="2">
        <v>790022434</v>
      </c>
      <c r="AI9" s="2">
        <v>865379845</v>
      </c>
      <c r="AK9" s="6">
        <v>3.1510756267294971E-5</v>
      </c>
    </row>
    <row r="10" spans="1:37">
      <c r="A10" s="1" t="s">
        <v>69</v>
      </c>
      <c r="C10" s="1" t="s">
        <v>66</v>
      </c>
      <c r="E10" s="1" t="s">
        <v>66</v>
      </c>
      <c r="G10" s="1" t="s">
        <v>70</v>
      </c>
      <c r="I10" s="1" t="s">
        <v>71</v>
      </c>
      <c r="K10" s="2">
        <v>19</v>
      </c>
      <c r="M10" s="2">
        <v>19</v>
      </c>
      <c r="O10" s="2">
        <v>2000000</v>
      </c>
      <c r="Q10" s="2">
        <v>1965632500000</v>
      </c>
      <c r="S10" s="2">
        <v>1937699610000</v>
      </c>
      <c r="U10" s="2">
        <v>3750</v>
      </c>
      <c r="W10" s="2">
        <v>3723577065</v>
      </c>
      <c r="Y10" s="2">
        <v>0</v>
      </c>
      <c r="AA10" s="2">
        <v>0</v>
      </c>
      <c r="AC10" s="2">
        <v>2003750</v>
      </c>
      <c r="AE10" s="2">
        <v>990695</v>
      </c>
      <c r="AG10" s="2">
        <v>1969356077065</v>
      </c>
      <c r="AI10" s="2">
        <v>1984797414958</v>
      </c>
      <c r="AK10" s="6">
        <v>7.2271694267040235E-2</v>
      </c>
    </row>
    <row r="11" spans="1:37">
      <c r="A11" s="1" t="s">
        <v>72</v>
      </c>
      <c r="C11" s="1" t="s">
        <v>66</v>
      </c>
      <c r="E11" s="1" t="s">
        <v>66</v>
      </c>
      <c r="G11" s="1" t="s">
        <v>73</v>
      </c>
      <c r="I11" s="1" t="s">
        <v>74</v>
      </c>
      <c r="K11" s="2">
        <v>20</v>
      </c>
      <c r="M11" s="2">
        <v>20</v>
      </c>
      <c r="O11" s="2">
        <v>1500000</v>
      </c>
      <c r="Q11" s="2">
        <v>1494032500000</v>
      </c>
      <c r="S11" s="2">
        <v>1499710508835</v>
      </c>
      <c r="U11" s="2">
        <v>50000</v>
      </c>
      <c r="W11" s="2">
        <v>50007750000</v>
      </c>
      <c r="Y11" s="2">
        <v>0</v>
      </c>
      <c r="AA11" s="2">
        <v>0</v>
      </c>
      <c r="AC11" s="2">
        <v>1550000</v>
      </c>
      <c r="AE11" s="2">
        <v>1000000</v>
      </c>
      <c r="AG11" s="2">
        <v>1544040250000</v>
      </c>
      <c r="AI11" s="2">
        <v>1549759750000</v>
      </c>
      <c r="AK11" s="6">
        <v>5.6430828655495195E-2</v>
      </c>
    </row>
    <row r="12" spans="1:37">
      <c r="A12" s="1" t="s">
        <v>75</v>
      </c>
      <c r="C12" s="1" t="s">
        <v>66</v>
      </c>
      <c r="E12" s="1" t="s">
        <v>66</v>
      </c>
      <c r="G12" s="1" t="s">
        <v>76</v>
      </c>
      <c r="I12" s="1" t="s">
        <v>77</v>
      </c>
      <c r="K12" s="2">
        <v>20</v>
      </c>
      <c r="M12" s="2">
        <v>20</v>
      </c>
      <c r="O12" s="2">
        <v>500000</v>
      </c>
      <c r="Q12" s="2">
        <v>497532500000</v>
      </c>
      <c r="S12" s="2">
        <v>497422887500</v>
      </c>
      <c r="U12" s="2">
        <v>0</v>
      </c>
      <c r="W12" s="2">
        <v>0</v>
      </c>
      <c r="Y12" s="2">
        <v>0</v>
      </c>
      <c r="AA12" s="2">
        <v>0</v>
      </c>
      <c r="AC12" s="2">
        <v>500000</v>
      </c>
      <c r="AE12" s="2">
        <v>995000</v>
      </c>
      <c r="AG12" s="2">
        <v>497532500000</v>
      </c>
      <c r="AI12" s="2">
        <v>497422887500</v>
      </c>
      <c r="AK12" s="6">
        <v>1.811247564910249E-2</v>
      </c>
    </row>
    <row r="13" spans="1:37">
      <c r="A13" s="1" t="s">
        <v>78</v>
      </c>
      <c r="C13" s="1" t="s">
        <v>66</v>
      </c>
      <c r="E13" s="1" t="s">
        <v>66</v>
      </c>
      <c r="G13" s="1" t="s">
        <v>79</v>
      </c>
      <c r="I13" s="1" t="s">
        <v>80</v>
      </c>
      <c r="K13" s="2">
        <v>18</v>
      </c>
      <c r="M13" s="2">
        <v>18</v>
      </c>
      <c r="O13" s="2">
        <v>714489</v>
      </c>
      <c r="Q13" s="2">
        <v>705520552917</v>
      </c>
      <c r="S13" s="2">
        <v>707950278673</v>
      </c>
      <c r="U13" s="2">
        <v>5400</v>
      </c>
      <c r="W13" s="2">
        <v>5352229463</v>
      </c>
      <c r="Y13" s="2">
        <v>0</v>
      </c>
      <c r="AA13" s="2">
        <v>0</v>
      </c>
      <c r="AC13" s="2">
        <v>719889</v>
      </c>
      <c r="AE13" s="2">
        <v>993972</v>
      </c>
      <c r="AG13" s="2">
        <v>710872782380</v>
      </c>
      <c r="AI13" s="2">
        <v>715438598934</v>
      </c>
      <c r="AK13" s="6">
        <v>2.6051001124511142E-2</v>
      </c>
    </row>
    <row r="14" spans="1:37">
      <c r="A14" s="1" t="s">
        <v>81</v>
      </c>
      <c r="C14" s="1" t="s">
        <v>66</v>
      </c>
      <c r="E14" s="1" t="s">
        <v>66</v>
      </c>
      <c r="G14" s="1" t="s">
        <v>76</v>
      </c>
      <c r="I14" s="1" t="s">
        <v>77</v>
      </c>
      <c r="K14" s="2">
        <v>20</v>
      </c>
      <c r="M14" s="2">
        <v>0</v>
      </c>
      <c r="O14" s="2">
        <v>8475</v>
      </c>
      <c r="Q14" s="2">
        <v>8476313625</v>
      </c>
      <c r="S14" s="2">
        <v>8439715366</v>
      </c>
      <c r="U14" s="2">
        <v>0</v>
      </c>
      <c r="W14" s="2">
        <v>0</v>
      </c>
      <c r="Y14" s="2">
        <v>0</v>
      </c>
      <c r="AA14" s="2">
        <v>0</v>
      </c>
      <c r="AC14" s="2">
        <v>8475</v>
      </c>
      <c r="AE14" s="2">
        <v>1000000</v>
      </c>
      <c r="AG14" s="2">
        <v>8476313625</v>
      </c>
      <c r="AI14" s="2">
        <v>8473686375</v>
      </c>
      <c r="AK14" s="6">
        <v>3.0854920829375603E-4</v>
      </c>
    </row>
    <row r="15" spans="1:37">
      <c r="A15" s="1" t="s">
        <v>82</v>
      </c>
      <c r="C15" s="1" t="s">
        <v>66</v>
      </c>
      <c r="E15" s="1" t="s">
        <v>66</v>
      </c>
      <c r="G15" s="1" t="s">
        <v>76</v>
      </c>
      <c r="I15" s="1" t="s">
        <v>77</v>
      </c>
      <c r="K15" s="2">
        <v>20</v>
      </c>
      <c r="M15" s="2">
        <v>20</v>
      </c>
      <c r="O15" s="2">
        <v>5000</v>
      </c>
      <c r="Q15" s="2">
        <v>4887999994</v>
      </c>
      <c r="S15" s="2">
        <v>4839249800</v>
      </c>
      <c r="U15" s="2">
        <v>0</v>
      </c>
      <c r="W15" s="2">
        <v>0</v>
      </c>
      <c r="Y15" s="2">
        <v>0</v>
      </c>
      <c r="AA15" s="2">
        <v>0</v>
      </c>
      <c r="AC15" s="2">
        <v>5000</v>
      </c>
      <c r="AE15" s="2">
        <v>968000</v>
      </c>
      <c r="AG15" s="2">
        <v>4887999994</v>
      </c>
      <c r="AI15" s="2">
        <v>4839249800</v>
      </c>
      <c r="AK15" s="6">
        <v>1.7620981335006244E-4</v>
      </c>
    </row>
    <row r="16" spans="1:37">
      <c r="A16" s="1" t="s">
        <v>83</v>
      </c>
      <c r="C16" s="1" t="s">
        <v>66</v>
      </c>
      <c r="E16" s="1" t="s">
        <v>66</v>
      </c>
      <c r="G16" s="1" t="s">
        <v>76</v>
      </c>
      <c r="I16" s="1" t="s">
        <v>77</v>
      </c>
      <c r="K16" s="2">
        <v>20</v>
      </c>
      <c r="M16" s="2">
        <v>20</v>
      </c>
      <c r="O16" s="2">
        <v>948806</v>
      </c>
      <c r="Q16" s="2">
        <v>939580433529</v>
      </c>
      <c r="S16" s="2">
        <v>939172345719</v>
      </c>
      <c r="U16" s="2">
        <v>0</v>
      </c>
      <c r="W16" s="2">
        <v>0</v>
      </c>
      <c r="Y16" s="2">
        <v>0</v>
      </c>
      <c r="AA16" s="2">
        <v>0</v>
      </c>
      <c r="AC16" s="2">
        <v>948806</v>
      </c>
      <c r="AE16" s="2">
        <v>990000</v>
      </c>
      <c r="AG16" s="2">
        <v>939580433529</v>
      </c>
      <c r="AI16" s="2">
        <v>939172345719</v>
      </c>
      <c r="AK16" s="6">
        <v>3.4197735306552124E-2</v>
      </c>
    </row>
    <row r="17" spans="1:37">
      <c r="A17" s="1" t="s">
        <v>84</v>
      </c>
      <c r="C17" s="1" t="s">
        <v>66</v>
      </c>
      <c r="E17" s="1" t="s">
        <v>66</v>
      </c>
      <c r="G17" s="1" t="s">
        <v>85</v>
      </c>
      <c r="I17" s="1" t="s">
        <v>86</v>
      </c>
      <c r="K17" s="2">
        <v>21</v>
      </c>
      <c r="M17" s="2">
        <v>21</v>
      </c>
      <c r="O17" s="2">
        <v>64669</v>
      </c>
      <c r="Q17" s="2">
        <v>64679023695</v>
      </c>
      <c r="S17" s="2">
        <v>64853405846</v>
      </c>
      <c r="U17" s="2">
        <v>1760</v>
      </c>
      <c r="W17" s="2">
        <v>1760273750</v>
      </c>
      <c r="Y17" s="2">
        <v>0</v>
      </c>
      <c r="AA17" s="2">
        <v>0</v>
      </c>
      <c r="AC17" s="2">
        <v>66429</v>
      </c>
      <c r="AE17" s="2">
        <v>1002909</v>
      </c>
      <c r="AG17" s="2">
        <v>66439297445</v>
      </c>
      <c r="AI17" s="2">
        <v>66611915513</v>
      </c>
      <c r="AK17" s="6">
        <v>2.4255150456246044E-3</v>
      </c>
    </row>
    <row r="18" spans="1:37">
      <c r="A18" s="1" t="s">
        <v>87</v>
      </c>
      <c r="C18" s="1" t="s">
        <v>66</v>
      </c>
      <c r="E18" s="1" t="s">
        <v>66</v>
      </c>
      <c r="G18" s="1" t="s">
        <v>88</v>
      </c>
      <c r="I18" s="1" t="s">
        <v>89</v>
      </c>
      <c r="K18" s="2">
        <v>0</v>
      </c>
      <c r="M18" s="2">
        <v>0</v>
      </c>
      <c r="O18" s="2">
        <v>1057691</v>
      </c>
      <c r="Q18" s="2">
        <v>967593940151</v>
      </c>
      <c r="S18" s="2">
        <v>1049842008765</v>
      </c>
      <c r="U18" s="2">
        <v>775</v>
      </c>
      <c r="W18" s="2">
        <v>769872598</v>
      </c>
      <c r="Y18" s="2">
        <v>1058466</v>
      </c>
      <c r="AA18" s="2">
        <v>1058466000000</v>
      </c>
      <c r="AC18" s="2">
        <v>0</v>
      </c>
      <c r="AE18" s="2">
        <v>0</v>
      </c>
      <c r="AG18" s="2">
        <v>0</v>
      </c>
      <c r="AI18" s="2">
        <v>0</v>
      </c>
      <c r="AK18" s="6">
        <v>0</v>
      </c>
    </row>
    <row r="19" spans="1:37">
      <c r="A19" s="1" t="s">
        <v>90</v>
      </c>
      <c r="C19" s="1" t="s">
        <v>66</v>
      </c>
      <c r="E19" s="1" t="s">
        <v>66</v>
      </c>
      <c r="G19" s="1" t="s">
        <v>91</v>
      </c>
      <c r="I19" s="1" t="s">
        <v>92</v>
      </c>
      <c r="K19" s="2">
        <v>0</v>
      </c>
      <c r="M19" s="2">
        <v>0</v>
      </c>
      <c r="O19" s="2">
        <v>688440</v>
      </c>
      <c r="Q19" s="2">
        <v>608706085067</v>
      </c>
      <c r="S19" s="2">
        <v>640609768012</v>
      </c>
      <c r="U19" s="2">
        <v>39777</v>
      </c>
      <c r="W19" s="2">
        <v>37969622886</v>
      </c>
      <c r="Y19" s="2">
        <v>0</v>
      </c>
      <c r="AA19" s="2">
        <v>0</v>
      </c>
      <c r="AC19" s="2">
        <v>728217</v>
      </c>
      <c r="AE19" s="2">
        <v>863300</v>
      </c>
      <c r="AG19" s="2">
        <v>646675707945</v>
      </c>
      <c r="AI19" s="2">
        <v>628572292290</v>
      </c>
      <c r="AK19" s="6">
        <v>2.2887970424969959E-2</v>
      </c>
    </row>
    <row r="20" spans="1:37">
      <c r="A20" s="1" t="s">
        <v>93</v>
      </c>
      <c r="C20" s="1" t="s">
        <v>66</v>
      </c>
      <c r="E20" s="1" t="s">
        <v>66</v>
      </c>
      <c r="G20" s="1" t="s">
        <v>94</v>
      </c>
      <c r="I20" s="1" t="s">
        <v>95</v>
      </c>
      <c r="K20" s="2">
        <v>0</v>
      </c>
      <c r="M20" s="2">
        <v>0</v>
      </c>
      <c r="O20" s="2">
        <v>347517</v>
      </c>
      <c r="Q20" s="2">
        <v>260360331265</v>
      </c>
      <c r="S20" s="2">
        <v>264430216989</v>
      </c>
      <c r="U20" s="2">
        <v>19841</v>
      </c>
      <c r="W20" s="2">
        <v>15398902579</v>
      </c>
      <c r="Y20" s="2">
        <v>0</v>
      </c>
      <c r="AA20" s="2">
        <v>0</v>
      </c>
      <c r="AC20" s="2">
        <v>367358</v>
      </c>
      <c r="AE20" s="2">
        <v>781165</v>
      </c>
      <c r="AG20" s="2">
        <v>275759233844</v>
      </c>
      <c r="AI20" s="2">
        <v>286922732152</v>
      </c>
      <c r="AK20" s="6">
        <v>1.0447611338103248E-2</v>
      </c>
    </row>
    <row r="21" spans="1:37">
      <c r="A21" s="1" t="s">
        <v>96</v>
      </c>
      <c r="C21" s="1" t="s">
        <v>66</v>
      </c>
      <c r="E21" s="1" t="s">
        <v>66</v>
      </c>
      <c r="G21" s="1" t="s">
        <v>97</v>
      </c>
      <c r="I21" s="1" t="s">
        <v>98</v>
      </c>
      <c r="K21" s="2">
        <v>0</v>
      </c>
      <c r="M21" s="2">
        <v>0</v>
      </c>
      <c r="O21" s="2">
        <v>38228</v>
      </c>
      <c r="Q21" s="2">
        <v>28091019156</v>
      </c>
      <c r="S21" s="2">
        <v>28325729755</v>
      </c>
      <c r="U21" s="2">
        <v>8635</v>
      </c>
      <c r="W21" s="2">
        <v>6520435508</v>
      </c>
      <c r="Y21" s="2">
        <v>0</v>
      </c>
      <c r="AA21" s="2">
        <v>0</v>
      </c>
      <c r="AC21" s="2">
        <v>46863</v>
      </c>
      <c r="AE21" s="2">
        <v>762910</v>
      </c>
      <c r="AG21" s="2">
        <v>34611454664</v>
      </c>
      <c r="AI21" s="2">
        <v>35746709731</v>
      </c>
      <c r="AK21" s="6">
        <v>1.3016317218380357E-3</v>
      </c>
    </row>
    <row r="22" spans="1:37">
      <c r="A22" s="1" t="s">
        <v>99</v>
      </c>
      <c r="C22" s="1" t="s">
        <v>66</v>
      </c>
      <c r="E22" s="1" t="s">
        <v>66</v>
      </c>
      <c r="G22" s="1" t="s">
        <v>100</v>
      </c>
      <c r="I22" s="1" t="s">
        <v>101</v>
      </c>
      <c r="K22" s="2">
        <v>0</v>
      </c>
      <c r="M22" s="2">
        <v>0</v>
      </c>
      <c r="O22" s="2">
        <v>34325</v>
      </c>
      <c r="Q22" s="2">
        <v>25887089747</v>
      </c>
      <c r="S22" s="2">
        <v>26318767033</v>
      </c>
      <c r="U22" s="2">
        <v>19293</v>
      </c>
      <c r="W22" s="2">
        <v>15068190478</v>
      </c>
      <c r="Y22" s="2">
        <v>0</v>
      </c>
      <c r="AA22" s="2">
        <v>0</v>
      </c>
      <c r="AC22" s="2">
        <v>53618</v>
      </c>
      <c r="AE22" s="2">
        <v>787483</v>
      </c>
      <c r="AG22" s="2">
        <v>40955280224</v>
      </c>
      <c r="AI22" s="2">
        <v>42216718888</v>
      </c>
      <c r="AK22" s="6">
        <v>1.5372217725785793E-3</v>
      </c>
    </row>
    <row r="23" spans="1:37">
      <c r="A23" s="1" t="s">
        <v>102</v>
      </c>
      <c r="C23" s="1" t="s">
        <v>66</v>
      </c>
      <c r="E23" s="1" t="s">
        <v>66</v>
      </c>
      <c r="G23" s="1" t="s">
        <v>103</v>
      </c>
      <c r="I23" s="1" t="s">
        <v>104</v>
      </c>
      <c r="K23" s="2">
        <v>0</v>
      </c>
      <c r="M23" s="2">
        <v>0</v>
      </c>
      <c r="O23" s="2">
        <v>92638</v>
      </c>
      <c r="Q23" s="2">
        <v>68974246904</v>
      </c>
      <c r="S23" s="2">
        <v>69731430338</v>
      </c>
      <c r="U23" s="2">
        <v>417852</v>
      </c>
      <c r="W23" s="2">
        <v>321826894085</v>
      </c>
      <c r="Y23" s="2">
        <v>0</v>
      </c>
      <c r="AA23" s="2">
        <v>0</v>
      </c>
      <c r="AC23" s="2">
        <v>510490</v>
      </c>
      <c r="AE23" s="2">
        <v>772228</v>
      </c>
      <c r="AG23" s="2">
        <v>390801140986</v>
      </c>
      <c r="AI23" s="2">
        <v>394153568445</v>
      </c>
      <c r="AK23" s="6">
        <v>1.4352168124686291E-2</v>
      </c>
    </row>
    <row r="24" spans="1:37">
      <c r="A24" s="1" t="s">
        <v>105</v>
      </c>
      <c r="C24" s="1" t="s">
        <v>66</v>
      </c>
      <c r="E24" s="1" t="s">
        <v>66</v>
      </c>
      <c r="G24" s="1" t="s">
        <v>106</v>
      </c>
      <c r="I24" s="1" t="s">
        <v>107</v>
      </c>
      <c r="K24" s="2">
        <v>0</v>
      </c>
      <c r="M24" s="2">
        <v>0</v>
      </c>
      <c r="O24" s="2">
        <v>111741</v>
      </c>
      <c r="Q24" s="2">
        <v>91921018805</v>
      </c>
      <c r="S24" s="2">
        <v>100870953579</v>
      </c>
      <c r="U24" s="2">
        <v>61</v>
      </c>
      <c r="W24" s="2">
        <v>55518603</v>
      </c>
      <c r="Y24" s="2">
        <v>0</v>
      </c>
      <c r="AA24" s="2">
        <v>0</v>
      </c>
      <c r="AC24" s="2">
        <v>111802</v>
      </c>
      <c r="AE24" s="2">
        <v>913613</v>
      </c>
      <c r="AG24" s="2">
        <v>91976537408</v>
      </c>
      <c r="AI24" s="2">
        <v>102127928343</v>
      </c>
      <c r="AK24" s="6">
        <v>3.7187464865212332E-3</v>
      </c>
    </row>
    <row r="25" spans="1:37">
      <c r="A25" s="1" t="s">
        <v>108</v>
      </c>
      <c r="C25" s="1" t="s">
        <v>66</v>
      </c>
      <c r="E25" s="1" t="s">
        <v>66</v>
      </c>
      <c r="G25" s="1" t="s">
        <v>109</v>
      </c>
      <c r="I25" s="1" t="s">
        <v>110</v>
      </c>
      <c r="K25" s="2">
        <v>0</v>
      </c>
      <c r="M25" s="2">
        <v>0</v>
      </c>
      <c r="O25" s="2">
        <v>102672</v>
      </c>
      <c r="Q25" s="2">
        <v>82377892881</v>
      </c>
      <c r="S25" s="2">
        <v>91509585383</v>
      </c>
      <c r="U25" s="2">
        <v>28459</v>
      </c>
      <c r="W25" s="2">
        <v>25559798792</v>
      </c>
      <c r="Y25" s="2">
        <v>0</v>
      </c>
      <c r="AA25" s="2">
        <v>0</v>
      </c>
      <c r="AC25" s="2">
        <v>131131</v>
      </c>
      <c r="AE25" s="2">
        <v>900539</v>
      </c>
      <c r="AG25" s="2">
        <v>107937691673</v>
      </c>
      <c r="AI25" s="2">
        <v>118070275879</v>
      </c>
      <c r="AK25" s="6">
        <v>4.2992492916627215E-3</v>
      </c>
    </row>
    <row r="26" spans="1:37">
      <c r="A26" s="1" t="s">
        <v>111</v>
      </c>
      <c r="C26" s="1" t="s">
        <v>66</v>
      </c>
      <c r="E26" s="1" t="s">
        <v>66</v>
      </c>
      <c r="G26" s="1" t="s">
        <v>112</v>
      </c>
      <c r="I26" s="1" t="s">
        <v>113</v>
      </c>
      <c r="K26" s="2">
        <v>0</v>
      </c>
      <c r="M26" s="2">
        <v>0</v>
      </c>
      <c r="O26" s="2">
        <v>49674</v>
      </c>
      <c r="Q26" s="2">
        <v>43631986342</v>
      </c>
      <c r="S26" s="2">
        <v>45471435120</v>
      </c>
      <c r="U26" s="2">
        <v>135012</v>
      </c>
      <c r="W26" s="2">
        <v>124873800315</v>
      </c>
      <c r="Y26" s="2">
        <v>0</v>
      </c>
      <c r="AA26" s="2">
        <v>0</v>
      </c>
      <c r="AC26" s="2">
        <v>184686</v>
      </c>
      <c r="AE26" s="2">
        <v>926499</v>
      </c>
      <c r="AG26" s="2">
        <v>168505786653</v>
      </c>
      <c r="AI26" s="2">
        <v>171084872047</v>
      </c>
      <c r="AK26" s="6">
        <v>6.2296501764428818E-3</v>
      </c>
    </row>
    <row r="27" spans="1:37">
      <c r="A27" s="1" t="s">
        <v>114</v>
      </c>
      <c r="C27" s="1" t="s">
        <v>66</v>
      </c>
      <c r="E27" s="1" t="s">
        <v>66</v>
      </c>
      <c r="G27" s="1" t="s">
        <v>115</v>
      </c>
      <c r="I27" s="1" t="s">
        <v>116</v>
      </c>
      <c r="K27" s="2">
        <v>0</v>
      </c>
      <c r="M27" s="2">
        <v>0</v>
      </c>
      <c r="O27" s="2">
        <v>1876532</v>
      </c>
      <c r="Q27" s="2">
        <v>1541053070786</v>
      </c>
      <c r="S27" s="2">
        <v>1507372129899</v>
      </c>
      <c r="U27" s="2">
        <v>141467</v>
      </c>
      <c r="W27" s="2">
        <v>126032625720</v>
      </c>
      <c r="Y27" s="2">
        <v>0</v>
      </c>
      <c r="AA27" s="2">
        <v>0</v>
      </c>
      <c r="AC27" s="2">
        <v>2017999</v>
      </c>
      <c r="AE27" s="2">
        <v>805400</v>
      </c>
      <c r="AG27" s="2">
        <v>1667085696495</v>
      </c>
      <c r="AI27" s="2">
        <v>1625044473658</v>
      </c>
      <c r="AK27" s="6">
        <v>5.9172143456786758E-2</v>
      </c>
    </row>
    <row r="28" spans="1:37">
      <c r="A28" s="1" t="s">
        <v>117</v>
      </c>
      <c r="C28" s="1" t="s">
        <v>66</v>
      </c>
      <c r="E28" s="1" t="s">
        <v>66</v>
      </c>
      <c r="G28" s="1" t="s">
        <v>118</v>
      </c>
      <c r="I28" s="1" t="s">
        <v>119</v>
      </c>
      <c r="K28" s="2">
        <v>0</v>
      </c>
      <c r="M28" s="2">
        <v>0</v>
      </c>
      <c r="O28" s="2">
        <v>9995</v>
      </c>
      <c r="Q28" s="2">
        <v>8798962624</v>
      </c>
      <c r="S28" s="2">
        <v>9055105721</v>
      </c>
      <c r="U28" s="2">
        <v>0</v>
      </c>
      <c r="W28" s="2">
        <v>0</v>
      </c>
      <c r="Y28" s="2">
        <v>0</v>
      </c>
      <c r="AA28" s="2">
        <v>0</v>
      </c>
      <c r="AC28" s="2">
        <v>9995</v>
      </c>
      <c r="AE28" s="2">
        <v>914760</v>
      </c>
      <c r="AG28" s="2">
        <v>8798962624</v>
      </c>
      <c r="AI28" s="2">
        <v>9141609030</v>
      </c>
      <c r="AK28" s="6">
        <v>3.328700289238107E-4</v>
      </c>
    </row>
    <row r="29" spans="1:37">
      <c r="A29" s="1" t="s">
        <v>120</v>
      </c>
      <c r="C29" s="1" t="s">
        <v>66</v>
      </c>
      <c r="E29" s="1" t="s">
        <v>66</v>
      </c>
      <c r="G29" s="1" t="s">
        <v>121</v>
      </c>
      <c r="I29" s="1" t="s">
        <v>122</v>
      </c>
      <c r="K29" s="2">
        <v>0</v>
      </c>
      <c r="M29" s="2">
        <v>0</v>
      </c>
      <c r="O29" s="2">
        <v>923762</v>
      </c>
      <c r="Q29" s="2">
        <v>757367280237</v>
      </c>
      <c r="S29" s="2">
        <v>750852222715</v>
      </c>
      <c r="U29" s="2">
        <v>118925</v>
      </c>
      <c r="W29" s="2">
        <v>101115424504</v>
      </c>
      <c r="Y29" s="2">
        <v>0</v>
      </c>
      <c r="AA29" s="2">
        <v>0</v>
      </c>
      <c r="AC29" s="2">
        <v>1042687</v>
      </c>
      <c r="AE29" s="2">
        <v>772046</v>
      </c>
      <c r="AG29" s="2">
        <v>858482704727</v>
      </c>
      <c r="AI29" s="2">
        <v>804877552241</v>
      </c>
      <c r="AK29" s="6">
        <v>2.9307708655594039E-2</v>
      </c>
    </row>
    <row r="30" spans="1:37">
      <c r="A30" s="1" t="s">
        <v>123</v>
      </c>
      <c r="C30" s="1" t="s">
        <v>66</v>
      </c>
      <c r="E30" s="1" t="s">
        <v>66</v>
      </c>
      <c r="G30" s="1" t="s">
        <v>124</v>
      </c>
      <c r="I30" s="1" t="s">
        <v>125</v>
      </c>
      <c r="K30" s="2">
        <v>0</v>
      </c>
      <c r="M30" s="2">
        <v>0</v>
      </c>
      <c r="O30" s="2">
        <v>635165</v>
      </c>
      <c r="Q30" s="2">
        <v>527023382742</v>
      </c>
      <c r="S30" s="2">
        <v>583311800979</v>
      </c>
      <c r="U30" s="2">
        <v>737463</v>
      </c>
      <c r="W30" s="2">
        <v>685291208663</v>
      </c>
      <c r="Y30" s="2">
        <v>0</v>
      </c>
      <c r="AA30" s="2">
        <v>0</v>
      </c>
      <c r="AC30" s="2">
        <v>1372628</v>
      </c>
      <c r="AE30" s="2">
        <v>929278</v>
      </c>
      <c r="AG30" s="2">
        <v>1212314591397</v>
      </c>
      <c r="AI30" s="2">
        <v>1275355291868</v>
      </c>
      <c r="AK30" s="6">
        <v>4.6439040599862126E-2</v>
      </c>
    </row>
    <row r="31" spans="1:37">
      <c r="A31" s="1" t="s">
        <v>126</v>
      </c>
      <c r="C31" s="1" t="s">
        <v>66</v>
      </c>
      <c r="E31" s="1" t="s">
        <v>66</v>
      </c>
      <c r="G31" s="1" t="s">
        <v>127</v>
      </c>
      <c r="I31" s="1" t="s">
        <v>128</v>
      </c>
      <c r="K31" s="2">
        <v>0</v>
      </c>
      <c r="M31" s="2">
        <v>0</v>
      </c>
      <c r="O31" s="2">
        <v>225302</v>
      </c>
      <c r="Q31" s="2">
        <v>185767855646</v>
      </c>
      <c r="S31" s="2">
        <v>204918027215</v>
      </c>
      <c r="U31" s="2">
        <v>138701</v>
      </c>
      <c r="W31" s="2">
        <v>127450942439</v>
      </c>
      <c r="Y31" s="2">
        <v>0</v>
      </c>
      <c r="AA31" s="2">
        <v>0</v>
      </c>
      <c r="AC31" s="2">
        <v>364003</v>
      </c>
      <c r="AE31" s="2">
        <v>920811</v>
      </c>
      <c r="AG31" s="2">
        <v>313218798084</v>
      </c>
      <c r="AI31" s="2">
        <v>335126013848</v>
      </c>
      <c r="AK31" s="6">
        <v>1.2202819608300964E-2</v>
      </c>
    </row>
    <row r="32" spans="1:37">
      <c r="A32" s="1" t="s">
        <v>129</v>
      </c>
      <c r="C32" s="1" t="s">
        <v>66</v>
      </c>
      <c r="E32" s="1" t="s">
        <v>66</v>
      </c>
      <c r="G32" s="1" t="s">
        <v>130</v>
      </c>
      <c r="I32" s="1" t="s">
        <v>131</v>
      </c>
      <c r="K32" s="2">
        <v>18</v>
      </c>
      <c r="M32" s="2">
        <v>18</v>
      </c>
      <c r="O32" s="2">
        <v>3000</v>
      </c>
      <c r="Q32" s="2">
        <v>2643409665</v>
      </c>
      <c r="S32" s="2">
        <v>2755366851</v>
      </c>
      <c r="U32" s="2">
        <v>0</v>
      </c>
      <c r="W32" s="2">
        <v>0</v>
      </c>
      <c r="Y32" s="2">
        <v>0</v>
      </c>
      <c r="AA32" s="2">
        <v>0</v>
      </c>
      <c r="AC32" s="2">
        <v>3000</v>
      </c>
      <c r="AE32" s="2">
        <v>930000</v>
      </c>
      <c r="AG32" s="2">
        <v>2643409665</v>
      </c>
      <c r="AI32" s="2">
        <v>2789567550</v>
      </c>
      <c r="AK32" s="6">
        <v>1.0157549157989135E-4</v>
      </c>
    </row>
    <row r="33" spans="1:37">
      <c r="A33" s="1" t="s">
        <v>132</v>
      </c>
      <c r="C33" s="1" t="s">
        <v>66</v>
      </c>
      <c r="E33" s="1" t="s">
        <v>66</v>
      </c>
      <c r="G33" s="1" t="s">
        <v>133</v>
      </c>
      <c r="I33" s="1" t="s">
        <v>134</v>
      </c>
      <c r="K33" s="2">
        <v>21</v>
      </c>
      <c r="M33" s="2">
        <v>21</v>
      </c>
      <c r="O33" s="2">
        <v>2089</v>
      </c>
      <c r="Q33" s="2">
        <v>2089330221</v>
      </c>
      <c r="S33" s="2">
        <v>2088676205</v>
      </c>
      <c r="U33" s="2">
        <v>0</v>
      </c>
      <c r="W33" s="2">
        <v>0</v>
      </c>
      <c r="Y33" s="2">
        <v>0</v>
      </c>
      <c r="AA33" s="2">
        <v>0</v>
      </c>
      <c r="AC33" s="2">
        <v>2089</v>
      </c>
      <c r="AE33" s="2">
        <v>1000000</v>
      </c>
      <c r="AG33" s="2">
        <v>2089330221</v>
      </c>
      <c r="AI33" s="2">
        <v>2088676205</v>
      </c>
      <c r="AK33" s="6">
        <v>7.6054194233115784E-5</v>
      </c>
    </row>
    <row r="34" spans="1:37">
      <c r="A34" s="1" t="s">
        <v>135</v>
      </c>
      <c r="C34" s="1" t="s">
        <v>66</v>
      </c>
      <c r="E34" s="1" t="s">
        <v>66</v>
      </c>
      <c r="G34" s="1" t="s">
        <v>136</v>
      </c>
      <c r="I34" s="1" t="s">
        <v>137</v>
      </c>
      <c r="K34" s="2">
        <v>18</v>
      </c>
      <c r="M34" s="2">
        <v>18</v>
      </c>
      <c r="O34" s="2">
        <v>500</v>
      </c>
      <c r="Q34" s="2">
        <v>447069285</v>
      </c>
      <c r="S34" s="2">
        <v>475999208</v>
      </c>
      <c r="U34" s="2">
        <v>0</v>
      </c>
      <c r="W34" s="2">
        <v>0</v>
      </c>
      <c r="Y34" s="2">
        <v>0</v>
      </c>
      <c r="AA34" s="2">
        <v>0</v>
      </c>
      <c r="AC34" s="2">
        <v>500</v>
      </c>
      <c r="AE34" s="2">
        <v>960275</v>
      </c>
      <c r="AG34" s="2">
        <v>447069285</v>
      </c>
      <c r="AI34" s="2">
        <v>480063078</v>
      </c>
      <c r="AK34" s="6">
        <v>1.7480359325661689E-5</v>
      </c>
    </row>
    <row r="35" spans="1:37">
      <c r="A35" s="1" t="s">
        <v>138</v>
      </c>
      <c r="C35" s="1" t="s">
        <v>66</v>
      </c>
      <c r="E35" s="1" t="s">
        <v>66</v>
      </c>
      <c r="G35" s="1" t="s">
        <v>139</v>
      </c>
      <c r="I35" s="1" t="s">
        <v>140</v>
      </c>
      <c r="K35" s="2">
        <v>16</v>
      </c>
      <c r="M35" s="2">
        <v>16</v>
      </c>
      <c r="O35" s="2">
        <v>330193</v>
      </c>
      <c r="Q35" s="2">
        <v>320364013491</v>
      </c>
      <c r="S35" s="2">
        <v>320568037444</v>
      </c>
      <c r="U35" s="2">
        <v>12000</v>
      </c>
      <c r="W35" s="2">
        <v>11665807920</v>
      </c>
      <c r="Y35" s="2">
        <v>0</v>
      </c>
      <c r="AA35" s="2">
        <v>0</v>
      </c>
      <c r="AC35" s="2">
        <v>342193</v>
      </c>
      <c r="AE35" s="2">
        <v>972000</v>
      </c>
      <c r="AG35" s="2">
        <v>332029821411</v>
      </c>
      <c r="AI35" s="2">
        <v>332560041202</v>
      </c>
      <c r="AK35" s="6">
        <v>1.2109385795272128E-2</v>
      </c>
    </row>
    <row r="36" spans="1:37">
      <c r="A36" s="1" t="s">
        <v>141</v>
      </c>
      <c r="C36" s="1" t="s">
        <v>66</v>
      </c>
      <c r="E36" s="1" t="s">
        <v>66</v>
      </c>
      <c r="G36" s="1" t="s">
        <v>76</v>
      </c>
      <c r="I36" s="1" t="s">
        <v>77</v>
      </c>
      <c r="K36" s="2">
        <v>20</v>
      </c>
      <c r="M36" s="2">
        <v>20</v>
      </c>
      <c r="O36" s="2">
        <v>500000</v>
      </c>
      <c r="Q36" s="2">
        <v>497532500000</v>
      </c>
      <c r="S36" s="2">
        <v>497422887500</v>
      </c>
      <c r="U36" s="2">
        <v>0</v>
      </c>
      <c r="W36" s="2">
        <v>0</v>
      </c>
      <c r="Y36" s="2">
        <v>0</v>
      </c>
      <c r="AA36" s="2">
        <v>0</v>
      </c>
      <c r="AC36" s="2">
        <v>500000</v>
      </c>
      <c r="AE36" s="2">
        <v>995000</v>
      </c>
      <c r="AG36" s="2">
        <v>497532500000</v>
      </c>
      <c r="AI36" s="2">
        <v>497422887500</v>
      </c>
      <c r="AK36" s="6">
        <v>1.811247564910249E-2</v>
      </c>
    </row>
    <row r="37" spans="1:37">
      <c r="A37" s="1" t="s">
        <v>142</v>
      </c>
      <c r="C37" s="1" t="s">
        <v>66</v>
      </c>
      <c r="E37" s="1" t="s">
        <v>66</v>
      </c>
      <c r="G37" s="1" t="s">
        <v>76</v>
      </c>
      <c r="I37" s="1" t="s">
        <v>77</v>
      </c>
      <c r="K37" s="2">
        <v>20</v>
      </c>
      <c r="M37" s="2">
        <v>20</v>
      </c>
      <c r="O37" s="2">
        <v>3000</v>
      </c>
      <c r="Q37" s="2">
        <v>2805518787</v>
      </c>
      <c r="S37" s="2">
        <v>2875618210</v>
      </c>
      <c r="U37" s="2">
        <v>0</v>
      </c>
      <c r="W37" s="2">
        <v>0</v>
      </c>
      <c r="Y37" s="2">
        <v>0</v>
      </c>
      <c r="AA37" s="2">
        <v>0</v>
      </c>
      <c r="AC37" s="2">
        <v>3000</v>
      </c>
      <c r="AE37" s="2">
        <v>995000</v>
      </c>
      <c r="AG37" s="2">
        <v>2805518787</v>
      </c>
      <c r="AI37" s="2">
        <v>2984537325</v>
      </c>
      <c r="AK37" s="6">
        <v>1.0867485389461495E-4</v>
      </c>
    </row>
    <row r="38" spans="1:37">
      <c r="A38" s="1" t="s">
        <v>143</v>
      </c>
      <c r="C38" s="1" t="s">
        <v>66</v>
      </c>
      <c r="E38" s="1" t="s">
        <v>66</v>
      </c>
      <c r="G38" s="1" t="s">
        <v>76</v>
      </c>
      <c r="I38" s="1" t="s">
        <v>77</v>
      </c>
      <c r="K38" s="2">
        <v>20</v>
      </c>
      <c r="M38" s="2">
        <v>20</v>
      </c>
      <c r="O38" s="2">
        <v>2800000</v>
      </c>
      <c r="Q38" s="2">
        <v>2783265000000</v>
      </c>
      <c r="S38" s="2">
        <v>2600340484742</v>
      </c>
      <c r="U38" s="2">
        <v>0</v>
      </c>
      <c r="W38" s="2">
        <v>0</v>
      </c>
      <c r="Y38" s="2">
        <v>0</v>
      </c>
      <c r="AA38" s="2">
        <v>0</v>
      </c>
      <c r="AC38" s="2">
        <v>2800000</v>
      </c>
      <c r="AE38" s="2">
        <v>913500</v>
      </c>
      <c r="AG38" s="2">
        <v>2783265000000</v>
      </c>
      <c r="AI38" s="2">
        <v>2557403541000</v>
      </c>
      <c r="AK38" s="6">
        <v>9.3121789377435885E-2</v>
      </c>
    </row>
    <row r="39" spans="1:37">
      <c r="A39" s="1" t="s">
        <v>144</v>
      </c>
      <c r="C39" s="1" t="s">
        <v>66</v>
      </c>
      <c r="E39" s="1" t="s">
        <v>66</v>
      </c>
      <c r="G39" s="1" t="s">
        <v>109</v>
      </c>
      <c r="I39" s="1" t="s">
        <v>145</v>
      </c>
      <c r="K39" s="2">
        <v>16</v>
      </c>
      <c r="M39" s="2">
        <v>16</v>
      </c>
      <c r="O39" s="2">
        <v>19</v>
      </c>
      <c r="Q39" s="2">
        <v>18451854</v>
      </c>
      <c r="S39" s="2">
        <v>18446140</v>
      </c>
      <c r="U39" s="2">
        <v>0</v>
      </c>
      <c r="W39" s="2">
        <v>0</v>
      </c>
      <c r="Y39" s="2">
        <v>0</v>
      </c>
      <c r="AA39" s="2">
        <v>0</v>
      </c>
      <c r="AC39" s="2">
        <v>19</v>
      </c>
      <c r="AE39" s="2">
        <v>971000</v>
      </c>
      <c r="AG39" s="2">
        <v>18451854</v>
      </c>
      <c r="AI39" s="2">
        <v>18446140</v>
      </c>
      <c r="AK39" s="6">
        <v>6.7167247419819508E-7</v>
      </c>
    </row>
    <row r="40" spans="1:37">
      <c r="A40" s="1" t="s">
        <v>146</v>
      </c>
      <c r="C40" s="1" t="s">
        <v>66</v>
      </c>
      <c r="E40" s="1" t="s">
        <v>66</v>
      </c>
      <c r="G40" s="1" t="s">
        <v>147</v>
      </c>
      <c r="I40" s="1" t="s">
        <v>148</v>
      </c>
      <c r="K40" s="2">
        <v>17</v>
      </c>
      <c r="M40" s="2">
        <v>17</v>
      </c>
      <c r="O40" s="2">
        <v>15000</v>
      </c>
      <c r="Q40" s="2">
        <v>13878650857</v>
      </c>
      <c r="S40" s="2">
        <v>14202798225</v>
      </c>
      <c r="U40" s="2">
        <v>0</v>
      </c>
      <c r="W40" s="2">
        <v>0</v>
      </c>
      <c r="Y40" s="2">
        <v>0</v>
      </c>
      <c r="AA40" s="2">
        <v>0</v>
      </c>
      <c r="AC40" s="2">
        <v>15000</v>
      </c>
      <c r="AE40" s="2">
        <v>925105</v>
      </c>
      <c r="AG40" s="2">
        <v>13878650857</v>
      </c>
      <c r="AI40" s="2">
        <v>13874424130</v>
      </c>
      <c r="AK40" s="6">
        <v>5.0520427490370558E-4</v>
      </c>
    </row>
    <row r="41" spans="1:37">
      <c r="A41" s="1" t="s">
        <v>149</v>
      </c>
      <c r="C41" s="1" t="s">
        <v>66</v>
      </c>
      <c r="E41" s="1" t="s">
        <v>66</v>
      </c>
      <c r="G41" s="1" t="s">
        <v>150</v>
      </c>
      <c r="I41" s="1" t="s">
        <v>151</v>
      </c>
      <c r="K41" s="2">
        <v>18</v>
      </c>
      <c r="M41" s="2">
        <v>18</v>
      </c>
      <c r="O41" s="2">
        <v>1000000</v>
      </c>
      <c r="Q41" s="2">
        <v>1000000000000</v>
      </c>
      <c r="S41" s="2">
        <v>902980016400</v>
      </c>
      <c r="U41" s="2">
        <v>0</v>
      </c>
      <c r="W41" s="2">
        <v>0</v>
      </c>
      <c r="Y41" s="2">
        <v>0</v>
      </c>
      <c r="AA41" s="2">
        <v>0</v>
      </c>
      <c r="AC41" s="2">
        <v>1000000</v>
      </c>
      <c r="AE41" s="2">
        <v>904860</v>
      </c>
      <c r="AG41" s="2">
        <v>1000000000000</v>
      </c>
      <c r="AI41" s="2">
        <v>904719746700</v>
      </c>
      <c r="AK41" s="6">
        <v>3.2943225559491217E-2</v>
      </c>
    </row>
    <row r="42" spans="1:37">
      <c r="A42" s="1" t="s">
        <v>152</v>
      </c>
      <c r="C42" s="1" t="s">
        <v>66</v>
      </c>
      <c r="E42" s="1" t="s">
        <v>66</v>
      </c>
      <c r="G42" s="1" t="s">
        <v>150</v>
      </c>
      <c r="I42" s="1" t="s">
        <v>151</v>
      </c>
      <c r="K42" s="2">
        <v>18</v>
      </c>
      <c r="M42" s="2">
        <v>18</v>
      </c>
      <c r="O42" s="2">
        <v>1500000</v>
      </c>
      <c r="Q42" s="2">
        <v>1500000000000</v>
      </c>
      <c r="S42" s="2">
        <v>1375076830050</v>
      </c>
      <c r="U42" s="2">
        <v>0</v>
      </c>
      <c r="W42" s="2">
        <v>0</v>
      </c>
      <c r="Y42" s="2">
        <v>0</v>
      </c>
      <c r="AA42" s="2">
        <v>0</v>
      </c>
      <c r="AC42" s="2">
        <v>1500000</v>
      </c>
      <c r="AE42" s="2">
        <v>918455</v>
      </c>
      <c r="AG42" s="2">
        <v>1500000000000</v>
      </c>
      <c r="AI42" s="2">
        <v>1377468959212</v>
      </c>
      <c r="AK42" s="6">
        <v>5.0157267805900671E-2</v>
      </c>
    </row>
    <row r="43" spans="1:37">
      <c r="A43" s="1" t="s">
        <v>153</v>
      </c>
      <c r="C43" s="1" t="s">
        <v>66</v>
      </c>
      <c r="E43" s="1" t="s">
        <v>66</v>
      </c>
      <c r="G43" s="1" t="s">
        <v>154</v>
      </c>
      <c r="I43" s="1" t="s">
        <v>155</v>
      </c>
      <c r="K43" s="2">
        <v>18</v>
      </c>
      <c r="M43" s="2">
        <v>18</v>
      </c>
      <c r="O43" s="2">
        <v>1000000</v>
      </c>
      <c r="Q43" s="2">
        <v>1000000000000</v>
      </c>
      <c r="S43" s="2">
        <v>902080155900</v>
      </c>
      <c r="U43" s="2">
        <v>0</v>
      </c>
      <c r="W43" s="2">
        <v>0</v>
      </c>
      <c r="Y43" s="2">
        <v>0</v>
      </c>
      <c r="AA43" s="2">
        <v>0</v>
      </c>
      <c r="AC43" s="2">
        <v>1000000</v>
      </c>
      <c r="AE43" s="2">
        <v>903960</v>
      </c>
      <c r="AG43" s="2">
        <v>1000000000000</v>
      </c>
      <c r="AI43" s="2">
        <v>903819886200</v>
      </c>
      <c r="AK43" s="6">
        <v>3.2910459271884802E-2</v>
      </c>
    </row>
    <row r="44" spans="1:37">
      <c r="A44" s="1" t="s">
        <v>156</v>
      </c>
      <c r="C44" s="1" t="s">
        <v>66</v>
      </c>
      <c r="E44" s="1" t="s">
        <v>66</v>
      </c>
      <c r="G44" s="1" t="s">
        <v>157</v>
      </c>
      <c r="I44" s="1" t="s">
        <v>158</v>
      </c>
      <c r="K44" s="2">
        <v>18</v>
      </c>
      <c r="M44" s="2">
        <v>18</v>
      </c>
      <c r="O44" s="2">
        <v>999000</v>
      </c>
      <c r="Q44" s="2">
        <v>999000000000</v>
      </c>
      <c r="S44" s="2">
        <v>912065487933</v>
      </c>
      <c r="U44" s="2">
        <v>0</v>
      </c>
      <c r="W44" s="2">
        <v>0</v>
      </c>
      <c r="Y44" s="2">
        <v>0</v>
      </c>
      <c r="AA44" s="2">
        <v>0</v>
      </c>
      <c r="AC44" s="2">
        <v>999000</v>
      </c>
      <c r="AE44" s="2">
        <v>914860</v>
      </c>
      <c r="AG44" s="2">
        <v>999000000000</v>
      </c>
      <c r="AI44" s="2">
        <v>913803478503</v>
      </c>
      <c r="AK44" s="6">
        <v>3.3273988126352023E-2</v>
      </c>
    </row>
    <row r="45" spans="1:37">
      <c r="A45" s="1" t="s">
        <v>159</v>
      </c>
      <c r="C45" s="1" t="s">
        <v>66</v>
      </c>
      <c r="E45" s="1" t="s">
        <v>66</v>
      </c>
      <c r="G45" s="1" t="s">
        <v>160</v>
      </c>
      <c r="I45" s="1" t="s">
        <v>161</v>
      </c>
      <c r="K45" s="2">
        <v>0</v>
      </c>
      <c r="M45" s="2">
        <v>0</v>
      </c>
      <c r="O45" s="2">
        <v>1130000</v>
      </c>
      <c r="Q45" s="2">
        <v>1029223248911</v>
      </c>
      <c r="S45" s="2">
        <v>1067411065636</v>
      </c>
      <c r="U45" s="2">
        <v>0</v>
      </c>
      <c r="W45" s="2">
        <v>0</v>
      </c>
      <c r="Y45" s="2">
        <v>0</v>
      </c>
      <c r="AA45" s="2">
        <v>0</v>
      </c>
      <c r="AC45" s="2">
        <v>1130000</v>
      </c>
      <c r="AE45" s="2">
        <v>944758</v>
      </c>
      <c r="AG45" s="2">
        <v>1029223248911</v>
      </c>
      <c r="AI45" s="2">
        <v>1067411065636</v>
      </c>
      <c r="AK45" s="6">
        <v>3.8867244390548054E-2</v>
      </c>
    </row>
    <row r="46" spans="1:37">
      <c r="A46" s="1" t="s">
        <v>162</v>
      </c>
      <c r="C46" s="1" t="s">
        <v>66</v>
      </c>
      <c r="E46" s="1" t="s">
        <v>66</v>
      </c>
      <c r="G46" s="1" t="s">
        <v>163</v>
      </c>
      <c r="I46" s="1" t="s">
        <v>164</v>
      </c>
      <c r="K46" s="2">
        <v>0</v>
      </c>
      <c r="M46" s="2">
        <v>0</v>
      </c>
      <c r="O46" s="2">
        <v>818940</v>
      </c>
      <c r="Q46" s="2">
        <v>614983339643</v>
      </c>
      <c r="S46" s="2">
        <v>633917705063</v>
      </c>
      <c r="U46" s="2">
        <v>0</v>
      </c>
      <c r="W46" s="2">
        <v>0</v>
      </c>
      <c r="Y46" s="2">
        <v>0</v>
      </c>
      <c r="AA46" s="2">
        <v>0</v>
      </c>
      <c r="AC46" s="2">
        <v>818940</v>
      </c>
      <c r="AE46" s="2">
        <v>779852</v>
      </c>
      <c r="AG46" s="2">
        <v>614983339643</v>
      </c>
      <c r="AI46" s="2">
        <v>638553005820</v>
      </c>
      <c r="AK46" s="6">
        <v>2.3251394455740541E-2</v>
      </c>
    </row>
    <row r="47" spans="1:37">
      <c r="A47" s="1" t="s">
        <v>165</v>
      </c>
      <c r="C47" s="1" t="s">
        <v>66</v>
      </c>
      <c r="E47" s="1" t="s">
        <v>66</v>
      </c>
      <c r="G47" s="1" t="s">
        <v>166</v>
      </c>
      <c r="I47" s="1" t="s">
        <v>167</v>
      </c>
      <c r="K47" s="2">
        <v>0</v>
      </c>
      <c r="M47" s="2">
        <v>0</v>
      </c>
      <c r="O47" s="2">
        <v>699510</v>
      </c>
      <c r="Q47" s="2">
        <v>499997856330</v>
      </c>
      <c r="S47" s="2">
        <v>496553437475</v>
      </c>
      <c r="U47" s="2">
        <v>0</v>
      </c>
      <c r="W47" s="2">
        <v>0</v>
      </c>
      <c r="Y47" s="2">
        <v>0</v>
      </c>
      <c r="AA47" s="2">
        <v>0</v>
      </c>
      <c r="AC47" s="2">
        <v>699510</v>
      </c>
      <c r="AE47" s="2">
        <v>720609</v>
      </c>
      <c r="AG47" s="2">
        <v>499997856330</v>
      </c>
      <c r="AI47" s="2">
        <v>503995070243</v>
      </c>
      <c r="AK47" s="6">
        <v>1.8351786108844935E-2</v>
      </c>
    </row>
    <row r="48" spans="1:37">
      <c r="A48" s="1" t="s">
        <v>168</v>
      </c>
      <c r="C48" s="1" t="s">
        <v>66</v>
      </c>
      <c r="E48" s="1" t="s">
        <v>66</v>
      </c>
      <c r="G48" s="1" t="s">
        <v>169</v>
      </c>
      <c r="I48" s="1" t="s">
        <v>170</v>
      </c>
      <c r="K48" s="2">
        <v>0</v>
      </c>
      <c r="M48" s="2">
        <v>0</v>
      </c>
      <c r="O48" s="2">
        <v>0</v>
      </c>
      <c r="Q48" s="2">
        <v>0</v>
      </c>
      <c r="S48" s="2">
        <v>0</v>
      </c>
      <c r="U48" s="2">
        <v>1531257</v>
      </c>
      <c r="W48" s="2">
        <v>1183763032072</v>
      </c>
      <c r="Y48" s="2">
        <v>0</v>
      </c>
      <c r="AA48" s="2">
        <v>0</v>
      </c>
      <c r="AC48" s="2">
        <v>1531257</v>
      </c>
      <c r="AE48" s="2">
        <v>775999</v>
      </c>
      <c r="AG48" s="2">
        <v>1183763032071</v>
      </c>
      <c r="AI48" s="2">
        <v>1188069721388</v>
      </c>
      <c r="AK48" s="6">
        <v>4.3260743401309878E-2</v>
      </c>
    </row>
    <row r="49" spans="1:37">
      <c r="A49" s="1" t="s">
        <v>171</v>
      </c>
      <c r="C49" s="1" t="s">
        <v>66</v>
      </c>
      <c r="E49" s="1" t="s">
        <v>66</v>
      </c>
      <c r="G49" s="1" t="s">
        <v>172</v>
      </c>
      <c r="I49" s="1" t="s">
        <v>173</v>
      </c>
      <c r="K49" s="2">
        <v>0</v>
      </c>
      <c r="M49" s="2">
        <v>0</v>
      </c>
      <c r="O49" s="2">
        <v>0</v>
      </c>
      <c r="Q49" s="2">
        <v>0</v>
      </c>
      <c r="S49" s="2">
        <v>0</v>
      </c>
      <c r="U49" s="2">
        <v>565922</v>
      </c>
      <c r="W49" s="2">
        <v>409894001930</v>
      </c>
      <c r="Y49" s="2">
        <v>0</v>
      </c>
      <c r="AA49" s="2">
        <v>0</v>
      </c>
      <c r="AC49" s="2">
        <v>565922</v>
      </c>
      <c r="AE49" s="2">
        <v>722851</v>
      </c>
      <c r="AG49" s="2">
        <v>409894001930</v>
      </c>
      <c r="AI49" s="2">
        <v>409013876643</v>
      </c>
      <c r="AK49" s="6">
        <v>1.4893271031565364E-2</v>
      </c>
    </row>
    <row r="50" spans="1:37">
      <c r="A50" s="1" t="s">
        <v>174</v>
      </c>
      <c r="C50" s="1" t="s">
        <v>66</v>
      </c>
      <c r="E50" s="1" t="s">
        <v>66</v>
      </c>
      <c r="G50" s="1" t="s">
        <v>175</v>
      </c>
      <c r="I50" s="1" t="s">
        <v>176</v>
      </c>
      <c r="K50" s="2">
        <v>0</v>
      </c>
      <c r="M50" s="2">
        <v>0</v>
      </c>
      <c r="O50" s="2">
        <v>0</v>
      </c>
      <c r="Q50" s="2">
        <v>0</v>
      </c>
      <c r="S50" s="2">
        <v>0</v>
      </c>
      <c r="U50" s="2">
        <v>56655</v>
      </c>
      <c r="W50" s="2">
        <v>39954156532</v>
      </c>
      <c r="Y50" s="2">
        <v>0</v>
      </c>
      <c r="AA50" s="2">
        <v>0</v>
      </c>
      <c r="AC50" s="2">
        <v>56655</v>
      </c>
      <c r="AE50" s="2">
        <v>705131</v>
      </c>
      <c r="AG50" s="2">
        <v>39954156529</v>
      </c>
      <c r="AI50" s="2">
        <v>39943004679</v>
      </c>
      <c r="AK50" s="6">
        <v>1.4544298579352651E-3</v>
      </c>
    </row>
    <row r="51" spans="1:37">
      <c r="A51" s="1" t="s">
        <v>177</v>
      </c>
      <c r="C51" s="1" t="s">
        <v>66</v>
      </c>
      <c r="E51" s="1" t="s">
        <v>66</v>
      </c>
      <c r="G51" s="1" t="s">
        <v>178</v>
      </c>
      <c r="I51" s="1" t="s">
        <v>179</v>
      </c>
      <c r="K51" s="2">
        <v>0</v>
      </c>
      <c r="M51" s="2">
        <v>0</v>
      </c>
      <c r="O51" s="2">
        <v>0</v>
      </c>
      <c r="Q51" s="2">
        <v>0</v>
      </c>
      <c r="S51" s="2">
        <v>0</v>
      </c>
      <c r="U51" s="2">
        <v>38478</v>
      </c>
      <c r="W51" s="2">
        <v>28099074681</v>
      </c>
      <c r="Y51" s="2">
        <v>0</v>
      </c>
      <c r="AA51" s="2">
        <v>0</v>
      </c>
      <c r="AC51" s="2">
        <v>38478</v>
      </c>
      <c r="AE51" s="2">
        <v>732186</v>
      </c>
      <c r="AG51" s="2">
        <v>28099074679</v>
      </c>
      <c r="AI51" s="2">
        <v>28168686084</v>
      </c>
      <c r="AK51" s="6">
        <v>1.0256959492312508E-3</v>
      </c>
    </row>
    <row r="52" spans="1:37">
      <c r="A52" s="1" t="s">
        <v>180</v>
      </c>
      <c r="C52" s="1" t="s">
        <v>66</v>
      </c>
      <c r="E52" s="1" t="s">
        <v>66</v>
      </c>
      <c r="G52" s="1" t="s">
        <v>181</v>
      </c>
      <c r="I52" s="1" t="s">
        <v>182</v>
      </c>
      <c r="K52" s="2">
        <v>0</v>
      </c>
      <c r="M52" s="2">
        <v>0</v>
      </c>
      <c r="O52" s="2">
        <v>0</v>
      </c>
      <c r="Q52" s="2">
        <v>0</v>
      </c>
      <c r="S52" s="2">
        <v>0</v>
      </c>
      <c r="U52" s="2">
        <v>2859</v>
      </c>
      <c r="W52" s="2">
        <v>2178895674</v>
      </c>
      <c r="Y52" s="2">
        <v>0</v>
      </c>
      <c r="AA52" s="2">
        <v>0</v>
      </c>
      <c r="AC52" s="2">
        <v>2859</v>
      </c>
      <c r="AE52" s="2">
        <v>765446</v>
      </c>
      <c r="AG52" s="2">
        <v>2178895674</v>
      </c>
      <c r="AI52" s="2">
        <v>2188070910</v>
      </c>
      <c r="AK52" s="6">
        <v>7.9673416868829801E-5</v>
      </c>
    </row>
    <row r="53" spans="1:37">
      <c r="A53" s="1" t="s">
        <v>183</v>
      </c>
      <c r="C53" s="1" t="s">
        <v>66</v>
      </c>
      <c r="E53" s="1" t="s">
        <v>66</v>
      </c>
      <c r="G53" s="1" t="s">
        <v>184</v>
      </c>
      <c r="I53" s="1" t="s">
        <v>185</v>
      </c>
      <c r="K53" s="2">
        <v>0</v>
      </c>
      <c r="M53" s="2">
        <v>0</v>
      </c>
      <c r="O53" s="2">
        <v>0</v>
      </c>
      <c r="Q53" s="2">
        <v>0</v>
      </c>
      <c r="S53" s="2">
        <v>0</v>
      </c>
      <c r="U53" s="2">
        <v>4885</v>
      </c>
      <c r="W53" s="2">
        <v>3537288194</v>
      </c>
      <c r="Y53" s="2">
        <v>0</v>
      </c>
      <c r="AA53" s="2">
        <v>0</v>
      </c>
      <c r="AC53" s="2">
        <v>4885</v>
      </c>
      <c r="AE53" s="2">
        <v>724715</v>
      </c>
      <c r="AG53" s="2">
        <v>3537288194</v>
      </c>
      <c r="AI53" s="2">
        <v>3539684038</v>
      </c>
      <c r="AK53" s="6">
        <v>1.2888920585462963E-4</v>
      </c>
    </row>
    <row r="54" spans="1:37">
      <c r="A54" s="1" t="s">
        <v>186</v>
      </c>
      <c r="C54" s="1" t="s">
        <v>66</v>
      </c>
      <c r="E54" s="1" t="s">
        <v>66</v>
      </c>
      <c r="G54" s="1" t="s">
        <v>187</v>
      </c>
      <c r="I54" s="1" t="s">
        <v>188</v>
      </c>
      <c r="K54" s="2">
        <v>0</v>
      </c>
      <c r="M54" s="2">
        <v>0</v>
      </c>
      <c r="O54" s="2">
        <v>0</v>
      </c>
      <c r="Q54" s="2">
        <v>0</v>
      </c>
      <c r="S54" s="2">
        <v>0</v>
      </c>
      <c r="U54" s="2">
        <v>2656</v>
      </c>
      <c r="W54" s="2">
        <v>1941863917</v>
      </c>
      <c r="Y54" s="2">
        <v>0</v>
      </c>
      <c r="AA54" s="2">
        <v>0</v>
      </c>
      <c r="AC54" s="2">
        <v>2656</v>
      </c>
      <c r="AE54" s="2">
        <v>734691</v>
      </c>
      <c r="AG54" s="2">
        <v>1941863917</v>
      </c>
      <c r="AI54" s="2">
        <v>1951036838</v>
      </c>
      <c r="AK54" s="6">
        <v>7.1042382863367788E-5</v>
      </c>
    </row>
    <row r="55" spans="1:37">
      <c r="A55" s="1" t="s">
        <v>189</v>
      </c>
      <c r="C55" s="1" t="s">
        <v>66</v>
      </c>
      <c r="E55" s="1" t="s">
        <v>66</v>
      </c>
      <c r="G55" s="1" t="s">
        <v>190</v>
      </c>
      <c r="I55" s="1" t="s">
        <v>191</v>
      </c>
      <c r="K55" s="2">
        <v>0</v>
      </c>
      <c r="M55" s="2">
        <v>0</v>
      </c>
      <c r="O55" s="2">
        <v>0</v>
      </c>
      <c r="Q55" s="2">
        <v>0</v>
      </c>
      <c r="S55" s="2">
        <v>0</v>
      </c>
      <c r="U55" s="2">
        <v>50000</v>
      </c>
      <c r="W55" s="2">
        <v>34655370742</v>
      </c>
      <c r="Y55" s="2">
        <v>0</v>
      </c>
      <c r="AA55" s="2">
        <v>0</v>
      </c>
      <c r="AC55" s="2">
        <v>50000</v>
      </c>
      <c r="AE55" s="2">
        <v>694298</v>
      </c>
      <c r="AG55" s="2">
        <v>34655370742</v>
      </c>
      <c r="AI55" s="2">
        <v>34709519190</v>
      </c>
      <c r="AK55" s="6">
        <v>1.2638648862351165E-3</v>
      </c>
    </row>
    <row r="56" spans="1:37" ht="22.5" thickBot="1">
      <c r="Q56" s="5">
        <f>SUM(Q9:Q55)</f>
        <v>21144934397591</v>
      </c>
      <c r="S56" s="5">
        <f>SUM(S9:S55)</f>
        <v>20764371992275</v>
      </c>
      <c r="W56" s="5">
        <f>SUM(W9:W55)</f>
        <v>3364466559110</v>
      </c>
      <c r="AA56" s="5">
        <f>SUM(AA9:AA55)</f>
        <v>1058466000000</v>
      </c>
      <c r="AG56" s="5">
        <f>SUM(AG9:AG55)</f>
        <v>23541037143896</v>
      </c>
      <c r="AI56" s="5">
        <f>SUM(AI9:AI55)</f>
        <v>23022798263278</v>
      </c>
      <c r="AK56" s="8">
        <f>SUM(AK9:AK55)</f>
        <v>0.83832063903135545</v>
      </c>
    </row>
    <row r="57" spans="1:37" ht="22.5" thickTop="1"/>
    <row r="59" spans="1:37">
      <c r="AK59" s="2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3"/>
  <sheetViews>
    <sheetView rightToLeft="1" workbookViewId="0">
      <selection activeCell="E26" sqref="E26"/>
    </sheetView>
  </sheetViews>
  <sheetFormatPr defaultRowHeight="21.75"/>
  <cols>
    <col min="1" max="1" width="33" style="1" bestFit="1" customWidth="1"/>
    <col min="2" max="2" width="1" style="1" customWidth="1"/>
    <col min="3" max="3" width="10.28515625" style="1" bestFit="1" customWidth="1"/>
    <col min="4" max="4" width="1" style="1" customWidth="1"/>
    <col min="5" max="5" width="15" style="1" bestFit="1" customWidth="1"/>
    <col min="6" max="6" width="1" style="1" customWidth="1"/>
    <col min="7" max="7" width="24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34.85546875" style="1" customWidth="1"/>
    <col min="14" max="14" width="1" style="1" customWidth="1"/>
    <col min="15" max="15" width="9.140625" style="1" customWidth="1"/>
    <col min="16" max="16384" width="9.140625" style="1"/>
  </cols>
  <sheetData>
    <row r="2" spans="1:25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2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1:25" ht="22.5">
      <c r="A6" s="15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</row>
    <row r="7" spans="1:25" ht="22.5">
      <c r="A7" s="16" t="s">
        <v>3</v>
      </c>
      <c r="C7" s="19" t="s">
        <v>7</v>
      </c>
      <c r="E7" s="19" t="s">
        <v>192</v>
      </c>
      <c r="G7" s="19" t="s">
        <v>193</v>
      </c>
      <c r="I7" s="19" t="s">
        <v>194</v>
      </c>
      <c r="K7" s="19" t="s">
        <v>195</v>
      </c>
      <c r="M7" s="19" t="s">
        <v>196</v>
      </c>
    </row>
    <row r="8" spans="1:25">
      <c r="A8" s="1" t="s">
        <v>197</v>
      </c>
      <c r="C8" s="1">
        <v>2089</v>
      </c>
      <c r="E8" s="2">
        <v>1003521</v>
      </c>
      <c r="G8" s="2">
        <v>1000000</v>
      </c>
      <c r="I8" s="1" t="s">
        <v>198</v>
      </c>
      <c r="K8" s="2">
        <v>2089000000</v>
      </c>
      <c r="M8" s="1" t="s">
        <v>305</v>
      </c>
    </row>
    <row r="9" spans="1:25">
      <c r="A9" s="1" t="s">
        <v>200</v>
      </c>
      <c r="C9" s="1">
        <v>5000</v>
      </c>
      <c r="E9" s="2">
        <v>994762</v>
      </c>
      <c r="G9" s="2">
        <v>968000</v>
      </c>
      <c r="I9" s="1" t="s">
        <v>201</v>
      </c>
      <c r="K9" s="2">
        <v>4840000000</v>
      </c>
      <c r="M9" s="1" t="s">
        <v>305</v>
      </c>
    </row>
    <row r="10" spans="1:25">
      <c r="A10" s="1" t="s">
        <v>202</v>
      </c>
      <c r="C10" s="1">
        <v>948806</v>
      </c>
      <c r="E10" s="2">
        <v>994000</v>
      </c>
      <c r="G10" s="2">
        <v>990000</v>
      </c>
      <c r="I10" s="1" t="s">
        <v>203</v>
      </c>
      <c r="K10" s="2">
        <v>939317940000</v>
      </c>
      <c r="M10" s="1" t="s">
        <v>305</v>
      </c>
    </row>
    <row r="11" spans="1:25">
      <c r="A11" s="1" t="s">
        <v>204</v>
      </c>
      <c r="C11" s="1">
        <v>500000</v>
      </c>
      <c r="E11" s="2">
        <v>999000</v>
      </c>
      <c r="G11" s="2">
        <v>995000</v>
      </c>
      <c r="I11" s="1" t="s">
        <v>203</v>
      </c>
      <c r="K11" s="2">
        <v>497500000000</v>
      </c>
      <c r="M11" s="1" t="s">
        <v>305</v>
      </c>
    </row>
    <row r="12" spans="1:25">
      <c r="A12" s="1" t="s">
        <v>205</v>
      </c>
      <c r="C12" s="1">
        <v>500000</v>
      </c>
      <c r="E12" s="2">
        <v>999000</v>
      </c>
      <c r="G12" s="2">
        <v>995000</v>
      </c>
      <c r="I12" s="1" t="s">
        <v>203</v>
      </c>
      <c r="K12" s="2">
        <v>497500000000</v>
      </c>
      <c r="M12" s="1" t="s">
        <v>305</v>
      </c>
    </row>
    <row r="13" spans="1:25">
      <c r="A13" s="1" t="s">
        <v>206</v>
      </c>
      <c r="C13" s="1">
        <v>2800000</v>
      </c>
      <c r="E13" s="2">
        <v>1015000</v>
      </c>
      <c r="G13" s="2">
        <v>913500</v>
      </c>
      <c r="I13" s="1" t="s">
        <v>207</v>
      </c>
      <c r="K13" s="2">
        <v>2557800000000</v>
      </c>
      <c r="M13" s="1" t="s">
        <v>305</v>
      </c>
    </row>
    <row r="14" spans="1:25">
      <c r="A14" s="1" t="s">
        <v>114</v>
      </c>
      <c r="C14" s="1">
        <v>2017999</v>
      </c>
      <c r="E14" s="2">
        <v>891566</v>
      </c>
      <c r="G14" s="2">
        <v>805400</v>
      </c>
      <c r="I14" s="1" t="s">
        <v>208</v>
      </c>
      <c r="K14" s="2">
        <v>1625296394600</v>
      </c>
      <c r="M14" s="1" t="s">
        <v>305</v>
      </c>
    </row>
    <row r="15" spans="1:25">
      <c r="A15" s="1" t="s">
        <v>120</v>
      </c>
      <c r="C15" s="1">
        <v>1042687</v>
      </c>
      <c r="E15" s="2">
        <v>849958</v>
      </c>
      <c r="G15" s="2">
        <v>772046</v>
      </c>
      <c r="I15" s="1" t="s">
        <v>209</v>
      </c>
      <c r="K15" s="2">
        <v>805002327602</v>
      </c>
      <c r="M15" s="1" t="s">
        <v>305</v>
      </c>
    </row>
    <row r="16" spans="1:25">
      <c r="A16" s="1" t="s">
        <v>210</v>
      </c>
      <c r="C16" s="1">
        <v>1130000</v>
      </c>
      <c r="E16" s="2">
        <v>983463</v>
      </c>
      <c r="G16" s="2">
        <v>944758</v>
      </c>
      <c r="I16" s="1" t="s">
        <v>211</v>
      </c>
      <c r="K16" s="2">
        <v>1067576540000</v>
      </c>
      <c r="M16" s="1" t="s">
        <v>305</v>
      </c>
    </row>
    <row r="17" spans="1:13">
      <c r="A17" s="1" t="s">
        <v>90</v>
      </c>
      <c r="C17" s="1">
        <v>728217</v>
      </c>
      <c r="E17" s="2">
        <v>959180</v>
      </c>
      <c r="G17" s="2">
        <v>863300</v>
      </c>
      <c r="I17" s="1" t="s">
        <v>207</v>
      </c>
      <c r="K17" s="2">
        <v>628669736100</v>
      </c>
      <c r="M17" s="1" t="s">
        <v>305</v>
      </c>
    </row>
    <row r="18" spans="1:13">
      <c r="A18" s="1" t="s">
        <v>212</v>
      </c>
      <c r="C18" s="1">
        <v>818940</v>
      </c>
      <c r="E18" s="2">
        <v>809688</v>
      </c>
      <c r="G18" s="2">
        <v>779852</v>
      </c>
      <c r="I18" s="1" t="s">
        <v>213</v>
      </c>
      <c r="K18" s="2">
        <v>638651996880</v>
      </c>
      <c r="M18" s="1" t="s">
        <v>305</v>
      </c>
    </row>
    <row r="19" spans="1:13">
      <c r="A19" s="1" t="s">
        <v>214</v>
      </c>
      <c r="C19" s="1">
        <v>699510</v>
      </c>
      <c r="E19" s="2">
        <v>714783</v>
      </c>
      <c r="G19" s="2">
        <v>720609</v>
      </c>
      <c r="I19" s="1" t="s">
        <v>215</v>
      </c>
      <c r="K19" s="2">
        <v>504073201590</v>
      </c>
      <c r="M19" s="1" t="s">
        <v>305</v>
      </c>
    </row>
    <row r="20" spans="1:13">
      <c r="A20" s="1" t="s">
        <v>216</v>
      </c>
      <c r="C20" s="1">
        <v>999000</v>
      </c>
      <c r="E20" s="2">
        <v>900010</v>
      </c>
      <c r="G20" s="2">
        <v>914860</v>
      </c>
      <c r="I20" s="1" t="s">
        <v>217</v>
      </c>
      <c r="K20" s="2">
        <v>913945140000</v>
      </c>
      <c r="M20" s="1" t="s">
        <v>305</v>
      </c>
    </row>
    <row r="21" spans="1:13">
      <c r="A21" s="1" t="s">
        <v>218</v>
      </c>
      <c r="C21" s="1">
        <v>1500000</v>
      </c>
      <c r="E21" s="2">
        <v>920000</v>
      </c>
      <c r="G21" s="2">
        <v>918455</v>
      </c>
      <c r="I21" s="1" t="s">
        <v>219</v>
      </c>
      <c r="K21" s="2">
        <v>1377682500000</v>
      </c>
      <c r="M21" s="1" t="s">
        <v>305</v>
      </c>
    </row>
    <row r="22" spans="1:13">
      <c r="A22" s="1" t="s">
        <v>220</v>
      </c>
      <c r="C22" s="1">
        <v>1000000</v>
      </c>
      <c r="E22" s="2">
        <v>923650</v>
      </c>
      <c r="G22" s="2">
        <v>904860</v>
      </c>
      <c r="I22" s="1" t="s">
        <v>221</v>
      </c>
      <c r="K22" s="2">
        <v>904860000000</v>
      </c>
      <c r="M22" s="1" t="s">
        <v>305</v>
      </c>
    </row>
    <row r="23" spans="1:13">
      <c r="A23" s="1" t="s">
        <v>153</v>
      </c>
      <c r="C23" s="1">
        <v>1000000</v>
      </c>
      <c r="E23" s="2">
        <v>1000000</v>
      </c>
      <c r="G23" s="2">
        <v>903960</v>
      </c>
      <c r="I23" s="1" t="s">
        <v>222</v>
      </c>
      <c r="K23" s="2">
        <v>903960000000</v>
      </c>
      <c r="M23" s="1" t="s">
        <v>305</v>
      </c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2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rightToLeft="1" workbookViewId="0">
      <selection activeCell="M18" sqref="M18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3"/>
      <c r="U2" s="3"/>
      <c r="V2" s="3"/>
      <c r="W2" s="3"/>
      <c r="X2" s="3"/>
      <c r="Y2" s="3"/>
    </row>
    <row r="3" spans="1:25" ht="22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3"/>
      <c r="U3" s="3"/>
      <c r="V3" s="3"/>
      <c r="W3" s="3"/>
      <c r="X3" s="3"/>
      <c r="Y3" s="3"/>
    </row>
    <row r="4" spans="1:25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3"/>
      <c r="U4" s="3"/>
      <c r="V4" s="3"/>
      <c r="W4" s="3"/>
      <c r="X4" s="3"/>
      <c r="Y4" s="3"/>
    </row>
    <row r="6" spans="1:25" ht="22.5">
      <c r="A6" s="15" t="s">
        <v>224</v>
      </c>
      <c r="C6" s="16" t="s">
        <v>243</v>
      </c>
      <c r="D6" s="16" t="s">
        <v>225</v>
      </c>
      <c r="E6" s="16" t="s">
        <v>225</v>
      </c>
      <c r="F6" s="16" t="s">
        <v>225</v>
      </c>
      <c r="G6" s="16" t="s">
        <v>225</v>
      </c>
      <c r="H6" s="16" t="s">
        <v>225</v>
      </c>
      <c r="I6" s="16" t="s">
        <v>225</v>
      </c>
      <c r="K6" s="16" t="s">
        <v>304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25" ht="22.5">
      <c r="A7" s="16" t="s">
        <v>224</v>
      </c>
      <c r="C7" s="19" t="s">
        <v>226</v>
      </c>
      <c r="E7" s="19" t="s">
        <v>227</v>
      </c>
      <c r="G7" s="19" t="s">
        <v>228</v>
      </c>
      <c r="I7" s="19" t="s">
        <v>63</v>
      </c>
      <c r="K7" s="19" t="s">
        <v>229</v>
      </c>
      <c r="M7" s="19" t="s">
        <v>230</v>
      </c>
      <c r="O7" s="19" t="s">
        <v>231</v>
      </c>
      <c r="Q7" s="19" t="s">
        <v>229</v>
      </c>
      <c r="S7" s="19" t="s">
        <v>223</v>
      </c>
    </row>
    <row r="8" spans="1:25">
      <c r="A8" s="1" t="s">
        <v>233</v>
      </c>
      <c r="C8" s="1" t="s">
        <v>234</v>
      </c>
      <c r="E8" s="1" t="s">
        <v>232</v>
      </c>
      <c r="G8" s="1" t="s">
        <v>235</v>
      </c>
      <c r="I8" s="1">
        <v>0</v>
      </c>
      <c r="K8" s="2">
        <v>363284465</v>
      </c>
      <c r="M8" s="2">
        <v>5315334</v>
      </c>
      <c r="O8" s="2">
        <v>70000000</v>
      </c>
      <c r="Q8" s="2">
        <v>298599799</v>
      </c>
      <c r="S8" s="6">
        <v>1.0872804054908709E-5</v>
      </c>
    </row>
    <row r="9" spans="1:25">
      <c r="A9" s="1" t="s">
        <v>236</v>
      </c>
      <c r="C9" s="1" t="s">
        <v>237</v>
      </c>
      <c r="E9" s="1" t="s">
        <v>232</v>
      </c>
      <c r="G9" s="1" t="s">
        <v>238</v>
      </c>
      <c r="I9" s="1">
        <v>0</v>
      </c>
      <c r="K9" s="2">
        <v>2340103839198</v>
      </c>
      <c r="M9" s="2">
        <v>46089093219293</v>
      </c>
      <c r="O9" s="2">
        <v>46061142401392</v>
      </c>
      <c r="Q9" s="2">
        <v>2368054657099</v>
      </c>
      <c r="S9" s="6">
        <v>8.6227098491621759E-2</v>
      </c>
    </row>
    <row r="10" spans="1:25">
      <c r="A10" s="1" t="s">
        <v>233</v>
      </c>
      <c r="C10" s="1" t="s">
        <v>239</v>
      </c>
      <c r="E10" s="1" t="s">
        <v>240</v>
      </c>
      <c r="G10" s="1" t="s">
        <v>241</v>
      </c>
      <c r="I10" s="1">
        <v>0</v>
      </c>
      <c r="K10" s="2">
        <v>993353</v>
      </c>
      <c r="M10" s="2">
        <v>0</v>
      </c>
      <c r="O10" s="2">
        <v>0</v>
      </c>
      <c r="Q10" s="2">
        <v>993353</v>
      </c>
      <c r="S10" s="6">
        <v>3.6170595434177535E-8</v>
      </c>
    </row>
    <row r="11" spans="1:25" ht="22.5" thickBot="1">
      <c r="K11" s="5">
        <f>SUM(K8:K10)</f>
        <v>2340468117016</v>
      </c>
      <c r="M11" s="5">
        <f>SUM(M8:M10)</f>
        <v>46089098534627</v>
      </c>
      <c r="O11" s="5">
        <f>SUM(O8:O10)</f>
        <v>46061212401392</v>
      </c>
      <c r="Q11" s="5">
        <f>SUM(Q8:Q10)</f>
        <v>2368354250251</v>
      </c>
      <c r="S11" s="8">
        <f>SUM(S8:S10)</f>
        <v>8.623800746627211E-2</v>
      </c>
    </row>
    <row r="12" spans="1:25" ht="22.5" thickTop="1"/>
    <row r="15" spans="1:25">
      <c r="Q15" s="2"/>
    </row>
    <row r="18" spans="19:19">
      <c r="S18" s="2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rightToLeft="1" workbookViewId="0">
      <selection activeCell="G19" sqref="G19"/>
    </sheetView>
  </sheetViews>
  <sheetFormatPr defaultRowHeight="21.75"/>
  <cols>
    <col min="1" max="1" width="24.855468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25" ht="22.5">
      <c r="A2" s="18" t="s">
        <v>0</v>
      </c>
      <c r="B2" s="18"/>
      <c r="C2" s="18"/>
      <c r="D2" s="18"/>
      <c r="E2" s="18"/>
      <c r="F2" s="18"/>
      <c r="G2" s="1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2.5">
      <c r="A3" s="18" t="s">
        <v>242</v>
      </c>
      <c r="B3" s="18"/>
      <c r="C3" s="18"/>
      <c r="D3" s="18"/>
      <c r="E3" s="18"/>
      <c r="F3" s="18"/>
      <c r="G3" s="1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2.5">
      <c r="A4" s="18" t="s">
        <v>2</v>
      </c>
      <c r="B4" s="18"/>
      <c r="C4" s="18"/>
      <c r="D4" s="18"/>
      <c r="E4" s="18"/>
      <c r="F4" s="18"/>
      <c r="G4" s="1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1:25" ht="24">
      <c r="A6" s="20" t="s">
        <v>246</v>
      </c>
      <c r="B6" s="10"/>
      <c r="C6" s="20" t="s">
        <v>229</v>
      </c>
      <c r="D6" s="10"/>
      <c r="E6" s="20" t="s">
        <v>291</v>
      </c>
      <c r="F6" s="10"/>
      <c r="G6" s="20" t="s">
        <v>13</v>
      </c>
    </row>
    <row r="7" spans="1:25">
      <c r="A7" s="1" t="s">
        <v>301</v>
      </c>
      <c r="C7" s="2">
        <f>'سرمایه‌گذاری در سهام '!I57</f>
        <v>193844022960</v>
      </c>
      <c r="E7" s="6">
        <v>0.50124966754205158</v>
      </c>
      <c r="G7" s="6">
        <v>7.0583707220087744E-3</v>
      </c>
    </row>
    <row r="8" spans="1:25">
      <c r="A8" s="1" t="s">
        <v>302</v>
      </c>
      <c r="C8" s="2">
        <f>'سرمایه‌گذاری در اوراق بهادار '!I62</f>
        <v>173991591580</v>
      </c>
      <c r="E8" s="6">
        <v>0.44991445236660205</v>
      </c>
      <c r="G8" s="6">
        <v>6.3354914798554301E-3</v>
      </c>
    </row>
    <row r="9" spans="1:25">
      <c r="A9" s="1" t="s">
        <v>303</v>
      </c>
      <c r="C9" s="2">
        <f>'درآمد سپرده بانکی '!E10</f>
        <v>18804114029</v>
      </c>
      <c r="E9" s="6">
        <v>4.8624434024483985E-2</v>
      </c>
      <c r="G9" s="6">
        <v>6.8470725013273343E-4</v>
      </c>
    </row>
    <row r="10" spans="1:25">
      <c r="A10" s="1" t="s">
        <v>299</v>
      </c>
      <c r="C10" s="2">
        <f>'سایر درآمدها '!C10</f>
        <v>81770740</v>
      </c>
      <c r="E10" s="6">
        <v>2.1144606686235244E-4</v>
      </c>
      <c r="G10" s="6">
        <v>2.9774877157398412E-6</v>
      </c>
    </row>
    <row r="11" spans="1:25" ht="22.5" thickBot="1">
      <c r="C11" s="5">
        <f>SUM(C7:C10)</f>
        <v>386721499309</v>
      </c>
      <c r="E11" s="12">
        <f>SUM(E7:E10)</f>
        <v>0.99999999999999989</v>
      </c>
      <c r="G11" s="11">
        <f>SUM(G7:G10)</f>
        <v>1.408154693971268E-2</v>
      </c>
    </row>
    <row r="12" spans="1:25" ht="22.5" thickTop="1"/>
    <row r="14" spans="1:25">
      <c r="G14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3"/>
  <sheetViews>
    <sheetView rightToLeft="1" topLeftCell="A8" workbookViewId="0">
      <selection activeCell="I32" sqref="I32"/>
    </sheetView>
  </sheetViews>
  <sheetFormatPr defaultRowHeight="21.7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2.5">
      <c r="A3" s="18" t="s">
        <v>242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2.5">
      <c r="A6" s="16" t="s">
        <v>243</v>
      </c>
      <c r="B6" s="16" t="s">
        <v>243</v>
      </c>
      <c r="C6" s="16"/>
      <c r="D6" s="16" t="s">
        <v>243</v>
      </c>
      <c r="E6" s="16" t="s">
        <v>243</v>
      </c>
      <c r="F6" s="16" t="s">
        <v>243</v>
      </c>
      <c r="G6" s="16" t="s">
        <v>243</v>
      </c>
      <c r="I6" s="16" t="s">
        <v>244</v>
      </c>
      <c r="J6" s="16" t="s">
        <v>244</v>
      </c>
      <c r="K6" s="16" t="s">
        <v>244</v>
      </c>
      <c r="L6" s="16" t="s">
        <v>244</v>
      </c>
      <c r="M6" s="16" t="s">
        <v>244</v>
      </c>
      <c r="O6" s="16" t="s">
        <v>245</v>
      </c>
      <c r="P6" s="16" t="s">
        <v>245</v>
      </c>
      <c r="Q6" s="16" t="s">
        <v>245</v>
      </c>
      <c r="R6" s="16" t="s">
        <v>245</v>
      </c>
      <c r="S6" s="16" t="s">
        <v>245</v>
      </c>
    </row>
    <row r="7" spans="1:25" ht="22.5">
      <c r="A7" s="19" t="s">
        <v>246</v>
      </c>
      <c r="C7" s="19" t="s">
        <v>247</v>
      </c>
      <c r="E7" s="19" t="s">
        <v>62</v>
      </c>
      <c r="G7" s="19" t="s">
        <v>63</v>
      </c>
      <c r="I7" s="19" t="s">
        <v>248</v>
      </c>
      <c r="K7" s="19" t="s">
        <v>249</v>
      </c>
      <c r="M7" s="19" t="s">
        <v>250</v>
      </c>
      <c r="O7" s="19" t="s">
        <v>248</v>
      </c>
      <c r="Q7" s="19" t="s">
        <v>249</v>
      </c>
      <c r="S7" s="19" t="s">
        <v>250</v>
      </c>
    </row>
    <row r="8" spans="1:25">
      <c r="A8" s="1" t="s">
        <v>153</v>
      </c>
      <c r="C8" s="1" t="s">
        <v>199</v>
      </c>
      <c r="E8" s="1" t="s">
        <v>155</v>
      </c>
      <c r="G8" s="2">
        <v>18</v>
      </c>
      <c r="I8" s="2">
        <v>14236834474</v>
      </c>
      <c r="K8" s="1">
        <v>0</v>
      </c>
      <c r="M8" s="2">
        <v>14236834474</v>
      </c>
      <c r="O8" s="2">
        <v>133877539960</v>
      </c>
      <c r="Q8" s="1">
        <v>0</v>
      </c>
      <c r="S8" s="2">
        <v>133877539960</v>
      </c>
    </row>
    <row r="9" spans="1:25">
      <c r="A9" s="1" t="s">
        <v>149</v>
      </c>
      <c r="C9" s="1" t="s">
        <v>199</v>
      </c>
      <c r="E9" s="1" t="s">
        <v>151</v>
      </c>
      <c r="G9" s="2">
        <v>18</v>
      </c>
      <c r="I9" s="2">
        <v>14668191781</v>
      </c>
      <c r="K9" s="1">
        <v>0</v>
      </c>
      <c r="M9" s="2">
        <v>14668191781</v>
      </c>
      <c r="O9" s="2">
        <v>148071063014</v>
      </c>
      <c r="Q9" s="1">
        <v>0</v>
      </c>
      <c r="S9" s="2">
        <v>148071063014</v>
      </c>
    </row>
    <row r="10" spans="1:25">
      <c r="A10" s="1" t="s">
        <v>152</v>
      </c>
      <c r="C10" s="1" t="s">
        <v>199</v>
      </c>
      <c r="E10" s="1" t="s">
        <v>151</v>
      </c>
      <c r="G10" s="2">
        <v>18</v>
      </c>
      <c r="I10" s="2">
        <v>22002287672</v>
      </c>
      <c r="K10" s="1">
        <v>0</v>
      </c>
      <c r="M10" s="2">
        <v>22002287672</v>
      </c>
      <c r="O10" s="2">
        <v>201106594521</v>
      </c>
      <c r="Q10" s="1">
        <v>0</v>
      </c>
      <c r="S10" s="2">
        <v>201106594521</v>
      </c>
    </row>
    <row r="11" spans="1:25">
      <c r="A11" s="1" t="s">
        <v>156</v>
      </c>
      <c r="C11" s="1" t="s">
        <v>199</v>
      </c>
      <c r="E11" s="1" t="s">
        <v>158</v>
      </c>
      <c r="G11" s="2">
        <v>18</v>
      </c>
      <c r="I11" s="2">
        <v>14941489529</v>
      </c>
      <c r="K11" s="1">
        <v>0</v>
      </c>
      <c r="M11" s="2">
        <v>14941489529</v>
      </c>
      <c r="O11" s="2">
        <v>157118227161</v>
      </c>
      <c r="Q11" s="1">
        <v>0</v>
      </c>
      <c r="S11" s="2">
        <v>157118227161</v>
      </c>
    </row>
    <row r="12" spans="1:25">
      <c r="A12" s="1" t="s">
        <v>65</v>
      </c>
      <c r="C12" s="1" t="s">
        <v>199</v>
      </c>
      <c r="E12" s="1" t="s">
        <v>68</v>
      </c>
      <c r="G12" s="2">
        <v>16</v>
      </c>
      <c r="I12" s="2">
        <v>12395070</v>
      </c>
      <c r="K12" s="1">
        <v>0</v>
      </c>
      <c r="M12" s="2">
        <v>12395070</v>
      </c>
      <c r="O12" s="2">
        <v>53065777</v>
      </c>
      <c r="Q12" s="1">
        <v>0</v>
      </c>
      <c r="S12" s="2">
        <v>53065777</v>
      </c>
    </row>
    <row r="13" spans="1:25">
      <c r="A13" s="1" t="s">
        <v>138</v>
      </c>
      <c r="C13" s="1" t="s">
        <v>199</v>
      </c>
      <c r="E13" s="1" t="s">
        <v>140</v>
      </c>
      <c r="G13" s="2">
        <v>16</v>
      </c>
      <c r="I13" s="2">
        <v>4424952072</v>
      </c>
      <c r="K13" s="1">
        <v>0</v>
      </c>
      <c r="M13" s="2">
        <v>4424952072</v>
      </c>
      <c r="O13" s="2">
        <v>16345143270</v>
      </c>
      <c r="Q13" s="1">
        <v>0</v>
      </c>
      <c r="S13" s="2">
        <v>16345143270</v>
      </c>
    </row>
    <row r="14" spans="1:25">
      <c r="A14" s="1" t="s">
        <v>69</v>
      </c>
      <c r="C14" s="1" t="s">
        <v>199</v>
      </c>
      <c r="E14" s="1" t="s">
        <v>71</v>
      </c>
      <c r="G14" s="2">
        <v>19</v>
      </c>
      <c r="I14" s="2">
        <v>32589000659</v>
      </c>
      <c r="K14" s="1">
        <v>0</v>
      </c>
      <c r="M14" s="2">
        <v>32589000659</v>
      </c>
      <c r="O14" s="2">
        <v>39261792607</v>
      </c>
      <c r="Q14" s="1">
        <v>0</v>
      </c>
      <c r="S14" s="2">
        <v>39261792607</v>
      </c>
    </row>
    <row r="15" spans="1:25">
      <c r="A15" s="1" t="s">
        <v>144</v>
      </c>
      <c r="C15" s="1" t="s">
        <v>199</v>
      </c>
      <c r="E15" s="1" t="s">
        <v>145</v>
      </c>
      <c r="G15" s="2">
        <v>16</v>
      </c>
      <c r="I15" s="2">
        <v>247476</v>
      </c>
      <c r="K15" s="1">
        <v>0</v>
      </c>
      <c r="M15" s="2">
        <v>247476</v>
      </c>
      <c r="O15" s="2">
        <v>768570</v>
      </c>
      <c r="Q15" s="1">
        <v>0</v>
      </c>
      <c r="S15" s="2">
        <v>768570</v>
      </c>
    </row>
    <row r="16" spans="1:25">
      <c r="A16" s="1" t="s">
        <v>72</v>
      </c>
      <c r="C16" s="1" t="s">
        <v>199</v>
      </c>
      <c r="E16" s="1" t="s">
        <v>74</v>
      </c>
      <c r="G16" s="2">
        <v>20</v>
      </c>
      <c r="I16" s="2">
        <v>26421765607</v>
      </c>
      <c r="K16" s="1">
        <v>0</v>
      </c>
      <c r="M16" s="2">
        <v>26421765607</v>
      </c>
      <c r="O16" s="2">
        <v>33219939123</v>
      </c>
      <c r="Q16" s="1">
        <v>0</v>
      </c>
      <c r="S16" s="2">
        <v>33219939123</v>
      </c>
    </row>
    <row r="17" spans="1:19">
      <c r="A17" s="1" t="s">
        <v>129</v>
      </c>
      <c r="C17" s="1" t="s">
        <v>199</v>
      </c>
      <c r="E17" s="1" t="s">
        <v>131</v>
      </c>
      <c r="G17" s="2">
        <v>18</v>
      </c>
      <c r="I17" s="2">
        <v>45505618</v>
      </c>
      <c r="K17" s="1">
        <v>0</v>
      </c>
      <c r="M17" s="2">
        <v>45505618</v>
      </c>
      <c r="O17" s="2">
        <v>178666192</v>
      </c>
      <c r="Q17" s="1">
        <v>0</v>
      </c>
      <c r="S17" s="2">
        <v>178666192</v>
      </c>
    </row>
    <row r="18" spans="1:19">
      <c r="A18" s="1" t="s">
        <v>146</v>
      </c>
      <c r="C18" s="1" t="s">
        <v>199</v>
      </c>
      <c r="E18" s="1" t="s">
        <v>148</v>
      </c>
      <c r="G18" s="2">
        <v>17</v>
      </c>
      <c r="I18" s="2">
        <v>208593786</v>
      </c>
      <c r="K18" s="1">
        <v>0</v>
      </c>
      <c r="M18" s="2">
        <v>208593786</v>
      </c>
      <c r="O18" s="2">
        <v>312427228</v>
      </c>
      <c r="Q18" s="1">
        <v>0</v>
      </c>
      <c r="S18" s="2">
        <v>312427228</v>
      </c>
    </row>
    <row r="19" spans="1:19">
      <c r="A19" s="1" t="s">
        <v>143</v>
      </c>
      <c r="C19" s="1" t="s">
        <v>199</v>
      </c>
      <c r="E19" s="1" t="s">
        <v>77</v>
      </c>
      <c r="G19" s="2">
        <v>20</v>
      </c>
      <c r="I19" s="2">
        <v>46799839321</v>
      </c>
      <c r="K19" s="1">
        <v>0</v>
      </c>
      <c r="M19" s="2">
        <v>46799839321</v>
      </c>
      <c r="O19" s="2">
        <v>189154187310</v>
      </c>
      <c r="Q19" s="1">
        <v>0</v>
      </c>
      <c r="S19" s="2">
        <v>189154187310</v>
      </c>
    </row>
    <row r="20" spans="1:19">
      <c r="A20" s="1" t="s">
        <v>142</v>
      </c>
      <c r="C20" s="1" t="s">
        <v>199</v>
      </c>
      <c r="E20" s="1" t="s">
        <v>77</v>
      </c>
      <c r="G20" s="2">
        <v>20</v>
      </c>
      <c r="I20" s="2">
        <v>50142686</v>
      </c>
      <c r="K20" s="1">
        <v>0</v>
      </c>
      <c r="M20" s="2">
        <v>50142686</v>
      </c>
      <c r="O20" s="2">
        <v>202665201</v>
      </c>
      <c r="Q20" s="1">
        <v>0</v>
      </c>
      <c r="S20" s="2">
        <v>202665201</v>
      </c>
    </row>
    <row r="21" spans="1:19">
      <c r="A21" s="1" t="s">
        <v>141</v>
      </c>
      <c r="C21" s="1" t="s">
        <v>199</v>
      </c>
      <c r="E21" s="1" t="s">
        <v>77</v>
      </c>
      <c r="G21" s="2">
        <v>20</v>
      </c>
      <c r="I21" s="2">
        <v>8357114162</v>
      </c>
      <c r="K21" s="1">
        <v>0</v>
      </c>
      <c r="M21" s="2">
        <v>8357114162</v>
      </c>
      <c r="O21" s="2">
        <v>33777533445</v>
      </c>
      <c r="Q21" s="1">
        <v>0</v>
      </c>
      <c r="S21" s="2">
        <v>33777533445</v>
      </c>
    </row>
    <row r="22" spans="1:19">
      <c r="A22" s="1" t="s">
        <v>83</v>
      </c>
      <c r="C22" s="1" t="s">
        <v>199</v>
      </c>
      <c r="E22" s="1" t="s">
        <v>77</v>
      </c>
      <c r="G22" s="2">
        <v>20</v>
      </c>
      <c r="I22" s="2">
        <v>15858560126</v>
      </c>
      <c r="K22" s="1">
        <v>0</v>
      </c>
      <c r="M22" s="2">
        <v>15858560126</v>
      </c>
      <c r="O22" s="2">
        <v>63486363877</v>
      </c>
      <c r="Q22" s="1">
        <v>0</v>
      </c>
      <c r="S22" s="2">
        <v>63486363877</v>
      </c>
    </row>
    <row r="23" spans="1:19">
      <c r="A23" s="1" t="s">
        <v>81</v>
      </c>
      <c r="C23" s="1" t="s">
        <v>199</v>
      </c>
      <c r="E23" s="1" t="s">
        <v>77</v>
      </c>
      <c r="G23" s="2">
        <v>20</v>
      </c>
      <c r="I23" s="2">
        <v>141653084</v>
      </c>
      <c r="K23" s="1">
        <v>0</v>
      </c>
      <c r="M23" s="2">
        <v>141653084</v>
      </c>
      <c r="O23" s="2">
        <v>151679664</v>
      </c>
      <c r="Q23" s="1">
        <v>0</v>
      </c>
      <c r="S23" s="2">
        <v>151679664</v>
      </c>
    </row>
    <row r="24" spans="1:19">
      <c r="A24" s="1" t="s">
        <v>75</v>
      </c>
      <c r="C24" s="1" t="s">
        <v>199</v>
      </c>
      <c r="E24" s="1" t="s">
        <v>77</v>
      </c>
      <c r="G24" s="2">
        <v>20</v>
      </c>
      <c r="I24" s="2">
        <v>8357114162</v>
      </c>
      <c r="K24" s="1">
        <v>0</v>
      </c>
      <c r="M24" s="2">
        <v>8357114162</v>
      </c>
      <c r="O24" s="2">
        <v>33777533445</v>
      </c>
      <c r="Q24" s="1">
        <v>0</v>
      </c>
      <c r="S24" s="2">
        <v>33777533445</v>
      </c>
    </row>
    <row r="25" spans="1:19">
      <c r="A25" s="1" t="s">
        <v>82</v>
      </c>
      <c r="C25" s="1" t="s">
        <v>199</v>
      </c>
      <c r="E25" s="1" t="s">
        <v>77</v>
      </c>
      <c r="G25" s="2">
        <v>20</v>
      </c>
      <c r="I25" s="2">
        <v>83571139</v>
      </c>
      <c r="K25" s="1">
        <v>0</v>
      </c>
      <c r="M25" s="2">
        <v>83571139</v>
      </c>
      <c r="O25" s="2">
        <v>13774354155</v>
      </c>
      <c r="Q25" s="1">
        <v>0</v>
      </c>
      <c r="S25" s="2">
        <v>13774354155</v>
      </c>
    </row>
    <row r="26" spans="1:19">
      <c r="A26" s="1" t="s">
        <v>135</v>
      </c>
      <c r="C26" s="1" t="s">
        <v>199</v>
      </c>
      <c r="E26" s="1" t="s">
        <v>137</v>
      </c>
      <c r="G26" s="2">
        <v>18</v>
      </c>
      <c r="I26" s="2">
        <v>7797306</v>
      </c>
      <c r="K26" s="1">
        <v>0</v>
      </c>
      <c r="M26" s="2">
        <v>7797306</v>
      </c>
      <c r="O26" s="2">
        <v>29755389</v>
      </c>
      <c r="Q26" s="1">
        <v>0</v>
      </c>
      <c r="S26" s="2">
        <v>29755389</v>
      </c>
    </row>
    <row r="27" spans="1:19">
      <c r="A27" s="1" t="s">
        <v>84</v>
      </c>
      <c r="C27" s="1" t="s">
        <v>199</v>
      </c>
      <c r="E27" s="1" t="s">
        <v>86</v>
      </c>
      <c r="G27" s="2">
        <v>21</v>
      </c>
      <c r="I27" s="2">
        <v>1164508612</v>
      </c>
      <c r="K27" s="1">
        <v>0</v>
      </c>
      <c r="M27" s="2">
        <v>1164508612</v>
      </c>
      <c r="O27" s="2">
        <v>1933631166</v>
      </c>
      <c r="Q27" s="1">
        <v>0</v>
      </c>
      <c r="S27" s="2">
        <v>1933631166</v>
      </c>
    </row>
    <row r="28" spans="1:19">
      <c r="A28" s="1" t="s">
        <v>132</v>
      </c>
      <c r="C28" s="1" t="s">
        <v>199</v>
      </c>
      <c r="E28" s="1" t="s">
        <v>134</v>
      </c>
      <c r="G28" s="2">
        <v>21</v>
      </c>
      <c r="I28" s="2">
        <v>36056712</v>
      </c>
      <c r="K28" s="1">
        <v>0</v>
      </c>
      <c r="M28" s="2">
        <v>36056712</v>
      </c>
      <c r="O28" s="2">
        <v>144226848</v>
      </c>
      <c r="Q28" s="1">
        <v>0</v>
      </c>
      <c r="S28" s="2">
        <v>144226848</v>
      </c>
    </row>
    <row r="29" spans="1:19">
      <c r="A29" s="1" t="s">
        <v>78</v>
      </c>
      <c r="C29" s="1" t="s">
        <v>199</v>
      </c>
      <c r="E29" s="1" t="s">
        <v>80</v>
      </c>
      <c r="G29" s="2">
        <v>18</v>
      </c>
      <c r="I29" s="2">
        <v>11158258570</v>
      </c>
      <c r="K29" s="1">
        <v>0</v>
      </c>
      <c r="M29" s="2">
        <v>11158258570</v>
      </c>
      <c r="O29" s="2">
        <v>40728861453</v>
      </c>
      <c r="Q29" s="1">
        <v>0</v>
      </c>
      <c r="S29" s="2">
        <v>40728861453</v>
      </c>
    </row>
    <row r="30" spans="1:19">
      <c r="A30" s="1" t="s">
        <v>233</v>
      </c>
      <c r="C30" s="2">
        <v>1</v>
      </c>
      <c r="E30" s="1" t="s">
        <v>199</v>
      </c>
      <c r="G30" s="1">
        <v>0</v>
      </c>
      <c r="I30" s="2">
        <v>5315334</v>
      </c>
      <c r="K30" s="1">
        <v>0</v>
      </c>
      <c r="M30" s="2">
        <v>5315334</v>
      </c>
      <c r="O30" s="2">
        <v>9507233</v>
      </c>
      <c r="Q30" s="1">
        <v>0</v>
      </c>
      <c r="S30" s="2">
        <v>9507233</v>
      </c>
    </row>
    <row r="31" spans="1:19">
      <c r="A31" s="1" t="s">
        <v>236</v>
      </c>
      <c r="C31" s="2">
        <v>1</v>
      </c>
      <c r="E31" s="1" t="s">
        <v>199</v>
      </c>
      <c r="G31" s="1">
        <v>0</v>
      </c>
      <c r="I31" s="2">
        <v>18798798695</v>
      </c>
      <c r="K31" s="1">
        <v>0</v>
      </c>
      <c r="M31" s="2">
        <v>18798798695</v>
      </c>
      <c r="O31" s="2">
        <v>47751447357</v>
      </c>
      <c r="Q31" s="1">
        <v>0</v>
      </c>
      <c r="S31" s="2">
        <v>47751447357</v>
      </c>
    </row>
    <row r="32" spans="1:19" ht="22.5" thickBot="1">
      <c r="I32" s="5">
        <f>SUM(I8:I31)</f>
        <v>240369993653</v>
      </c>
      <c r="K32" s="5">
        <f>SUM(K8:K31)</f>
        <v>0</v>
      </c>
      <c r="M32" s="5">
        <f>SUM(M8:M31)</f>
        <v>240369993653</v>
      </c>
      <c r="O32" s="5">
        <f>SUM(O8:O31)</f>
        <v>1154466973966</v>
      </c>
      <c r="Q32" s="5">
        <f>SUM(Q8:Q31)</f>
        <v>0</v>
      </c>
      <c r="S32" s="5">
        <f>SUM(S8:S31)</f>
        <v>1154466973966</v>
      </c>
    </row>
    <row r="33" ht="22.5" thickTop="1"/>
  </sheetData>
  <mergeCells count="16">
    <mergeCell ref="A2:Y2"/>
    <mergeCell ref="A3:Y3"/>
    <mergeCell ref="A4:Y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rightToLeft="1" workbookViewId="0">
      <selection activeCell="E20" sqref="E20"/>
    </sheetView>
  </sheetViews>
  <sheetFormatPr defaultRowHeight="21.75"/>
  <cols>
    <col min="1" max="1" width="22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2.5">
      <c r="A3" s="18" t="s">
        <v>242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2.5">
      <c r="A6" s="15" t="s">
        <v>3</v>
      </c>
      <c r="C6" s="16" t="s">
        <v>243</v>
      </c>
      <c r="D6" s="16" t="s">
        <v>258</v>
      </c>
      <c r="E6" s="16" t="s">
        <v>258</v>
      </c>
      <c r="F6" s="16" t="s">
        <v>258</v>
      </c>
      <c r="G6" s="16" t="s">
        <v>258</v>
      </c>
      <c r="I6" s="16" t="s">
        <v>244</v>
      </c>
      <c r="J6" s="16" t="s">
        <v>244</v>
      </c>
      <c r="K6" s="16" t="s">
        <v>244</v>
      </c>
      <c r="L6" s="16" t="s">
        <v>244</v>
      </c>
      <c r="M6" s="16" t="s">
        <v>244</v>
      </c>
      <c r="O6" s="16" t="s">
        <v>245</v>
      </c>
      <c r="P6" s="16" t="s">
        <v>245</v>
      </c>
      <c r="Q6" s="16" t="s">
        <v>245</v>
      </c>
      <c r="R6" s="16" t="s">
        <v>245</v>
      </c>
      <c r="S6" s="16" t="s">
        <v>245</v>
      </c>
    </row>
    <row r="7" spans="1:25" ht="22.5">
      <c r="A7" s="16" t="s">
        <v>3</v>
      </c>
      <c r="C7" s="19" t="s">
        <v>259</v>
      </c>
      <c r="E7" s="19" t="s">
        <v>260</v>
      </c>
      <c r="G7" s="19" t="s">
        <v>261</v>
      </c>
      <c r="I7" s="19" t="s">
        <v>262</v>
      </c>
      <c r="K7" s="19" t="s">
        <v>249</v>
      </c>
      <c r="M7" s="19" t="s">
        <v>263</v>
      </c>
      <c r="O7" s="19" t="s">
        <v>262</v>
      </c>
      <c r="Q7" s="19" t="s">
        <v>249</v>
      </c>
      <c r="S7" s="19" t="s">
        <v>263</v>
      </c>
    </row>
    <row r="8" spans="1:25">
      <c r="A8" s="1" t="s">
        <v>45</v>
      </c>
      <c r="C8" s="1" t="s">
        <v>264</v>
      </c>
      <c r="E8" s="2">
        <v>9613827</v>
      </c>
      <c r="G8" s="2">
        <v>860</v>
      </c>
      <c r="I8" s="2">
        <v>0</v>
      </c>
      <c r="K8" s="2">
        <v>0</v>
      </c>
      <c r="M8" s="2">
        <v>0</v>
      </c>
      <c r="O8" s="2">
        <v>8267891220</v>
      </c>
      <c r="Q8" s="2">
        <v>1035344077</v>
      </c>
      <c r="S8" s="2">
        <v>7232547143</v>
      </c>
    </row>
    <row r="9" spans="1:25">
      <c r="A9" s="1" t="s">
        <v>21</v>
      </c>
      <c r="C9" s="1" t="s">
        <v>265</v>
      </c>
      <c r="E9" s="2">
        <v>380000</v>
      </c>
      <c r="G9" s="2">
        <v>2080</v>
      </c>
      <c r="I9" s="2">
        <v>0</v>
      </c>
      <c r="K9" s="2">
        <v>0</v>
      </c>
      <c r="M9" s="2">
        <v>0</v>
      </c>
      <c r="O9" s="2">
        <v>790400000</v>
      </c>
      <c r="Q9" s="2">
        <v>87608283</v>
      </c>
      <c r="S9" s="2">
        <v>702791717</v>
      </c>
    </row>
    <row r="10" spans="1:25" ht="22.5" thickBot="1">
      <c r="I10" s="5">
        <f>SUM(I8:I9)</f>
        <v>0</v>
      </c>
      <c r="K10" s="5">
        <f>SUM(K8:K9)</f>
        <v>0</v>
      </c>
      <c r="M10" s="5">
        <f>SUM(M8:M9)</f>
        <v>0</v>
      </c>
      <c r="O10" s="5">
        <f>SUM(O8:O9)</f>
        <v>9058291220</v>
      </c>
      <c r="Q10" s="5">
        <f>SUM(Q8:Q9)</f>
        <v>1122952360</v>
      </c>
      <c r="S10" s="5">
        <f>SUM(S8:S9)</f>
        <v>7935338860</v>
      </c>
    </row>
    <row r="11" spans="1:25" ht="22.5" thickTop="1"/>
    <row r="14" spans="1:25">
      <c r="Q14" s="2"/>
    </row>
  </sheetData>
  <mergeCells count="16">
    <mergeCell ref="A2:Y2"/>
    <mergeCell ref="A3:Y3"/>
    <mergeCell ref="A4:Y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1"/>
  <sheetViews>
    <sheetView rightToLeft="1" workbookViewId="0">
      <selection activeCell="G15" sqref="G15"/>
    </sheetView>
  </sheetViews>
  <sheetFormatPr defaultRowHeight="21.7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21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3"/>
      <c r="S2" s="3"/>
      <c r="T2" s="3"/>
      <c r="U2" s="3"/>
    </row>
    <row r="3" spans="1:21" ht="22.5">
      <c r="A3" s="18" t="s">
        <v>242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3"/>
      <c r="S3" s="3"/>
      <c r="T3" s="3"/>
      <c r="U3" s="3"/>
    </row>
    <row r="4" spans="1:21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3"/>
      <c r="S4" s="3"/>
      <c r="T4" s="3"/>
      <c r="U4" s="3"/>
    </row>
    <row r="6" spans="1:21" ht="22.5">
      <c r="A6" s="15" t="s">
        <v>3</v>
      </c>
      <c r="C6" s="16" t="s">
        <v>244</v>
      </c>
      <c r="D6" s="16" t="s">
        <v>244</v>
      </c>
      <c r="E6" s="16" t="s">
        <v>244</v>
      </c>
      <c r="F6" s="16" t="s">
        <v>244</v>
      </c>
      <c r="G6" s="16" t="s">
        <v>244</v>
      </c>
      <c r="H6" s="16" t="s">
        <v>244</v>
      </c>
      <c r="I6" s="16" t="s">
        <v>244</v>
      </c>
      <c r="K6" s="16" t="s">
        <v>245</v>
      </c>
      <c r="L6" s="16" t="s">
        <v>245</v>
      </c>
      <c r="M6" s="16" t="s">
        <v>245</v>
      </c>
      <c r="N6" s="16" t="s">
        <v>245</v>
      </c>
      <c r="O6" s="16" t="s">
        <v>245</v>
      </c>
      <c r="P6" s="16" t="s">
        <v>245</v>
      </c>
      <c r="Q6" s="16" t="s">
        <v>245</v>
      </c>
    </row>
    <row r="7" spans="1:21" ht="22.5">
      <c r="A7" s="16" t="s">
        <v>3</v>
      </c>
      <c r="C7" s="19" t="s">
        <v>7</v>
      </c>
      <c r="E7" s="19" t="s">
        <v>266</v>
      </c>
      <c r="G7" s="19" t="s">
        <v>267</v>
      </c>
      <c r="I7" s="19" t="s">
        <v>268</v>
      </c>
      <c r="K7" s="19" t="s">
        <v>7</v>
      </c>
      <c r="M7" s="19" t="s">
        <v>266</v>
      </c>
      <c r="O7" s="19" t="s">
        <v>267</v>
      </c>
      <c r="Q7" s="19" t="s">
        <v>268</v>
      </c>
    </row>
    <row r="8" spans="1:21">
      <c r="A8" s="1" t="s">
        <v>47</v>
      </c>
      <c r="C8" s="2">
        <v>6082600</v>
      </c>
      <c r="E8" s="2">
        <v>37311300503</v>
      </c>
      <c r="G8" s="2">
        <v>34693706025</v>
      </c>
      <c r="I8" s="2">
        <v>2617594478</v>
      </c>
      <c r="K8" s="2">
        <v>6082600</v>
      </c>
      <c r="M8" s="2">
        <v>37311300503</v>
      </c>
      <c r="O8" s="2">
        <v>23244044697</v>
      </c>
      <c r="Q8" s="2">
        <v>14067255806</v>
      </c>
    </row>
    <row r="9" spans="1:21">
      <c r="A9" s="1" t="s">
        <v>30</v>
      </c>
      <c r="C9" s="2">
        <v>8551901</v>
      </c>
      <c r="E9" s="2">
        <v>39777156094</v>
      </c>
      <c r="G9" s="2">
        <v>36564385794</v>
      </c>
      <c r="I9" s="2">
        <v>3212770300</v>
      </c>
      <c r="K9" s="2">
        <v>8551901</v>
      </c>
      <c r="M9" s="2">
        <v>39777156094</v>
      </c>
      <c r="O9" s="2">
        <v>26380885261</v>
      </c>
      <c r="Q9" s="2">
        <v>13396270833</v>
      </c>
    </row>
    <row r="10" spans="1:21">
      <c r="A10" s="1" t="s">
        <v>34</v>
      </c>
      <c r="C10" s="2">
        <v>3925486</v>
      </c>
      <c r="E10" s="2">
        <v>21063569602</v>
      </c>
      <c r="G10" s="2">
        <v>20227870520</v>
      </c>
      <c r="I10" s="2">
        <v>835699082</v>
      </c>
      <c r="K10" s="2">
        <v>3925486</v>
      </c>
      <c r="M10" s="2">
        <v>21063569602</v>
      </c>
      <c r="O10" s="2">
        <v>19970372911</v>
      </c>
      <c r="Q10" s="2">
        <v>1093196691</v>
      </c>
    </row>
    <row r="11" spans="1:21">
      <c r="A11" s="1" t="s">
        <v>46</v>
      </c>
      <c r="C11" s="2">
        <v>6001056</v>
      </c>
      <c r="E11" s="2">
        <v>80665933706</v>
      </c>
      <c r="G11" s="2">
        <v>68970118844</v>
      </c>
      <c r="I11" s="2">
        <v>11695814862</v>
      </c>
      <c r="K11" s="2">
        <v>6001056</v>
      </c>
      <c r="M11" s="2">
        <v>80665933706</v>
      </c>
      <c r="O11" s="2">
        <v>59021817371</v>
      </c>
      <c r="Q11" s="2">
        <v>21644116335</v>
      </c>
    </row>
    <row r="12" spans="1:21">
      <c r="A12" s="1" t="s">
        <v>29</v>
      </c>
      <c r="C12" s="2">
        <v>11058544</v>
      </c>
      <c r="E12" s="2">
        <v>53029859904</v>
      </c>
      <c r="G12" s="2">
        <v>48193976307</v>
      </c>
      <c r="I12" s="2">
        <v>4835883597</v>
      </c>
      <c r="K12" s="2">
        <v>11058544</v>
      </c>
      <c r="M12" s="2">
        <v>53029859904</v>
      </c>
      <c r="O12" s="2">
        <v>33002908900</v>
      </c>
      <c r="Q12" s="2">
        <v>20026951004</v>
      </c>
    </row>
    <row r="13" spans="1:21">
      <c r="A13" s="1" t="s">
        <v>20</v>
      </c>
      <c r="C13" s="2">
        <v>320292</v>
      </c>
      <c r="E13" s="2">
        <v>24617695359</v>
      </c>
      <c r="G13" s="2">
        <v>19782332425</v>
      </c>
      <c r="I13" s="2">
        <v>4835362934</v>
      </c>
      <c r="K13" s="2">
        <v>320292</v>
      </c>
      <c r="M13" s="2">
        <v>24617695359</v>
      </c>
      <c r="O13" s="2">
        <v>17903575880</v>
      </c>
      <c r="Q13" s="2">
        <v>6714119479</v>
      </c>
    </row>
    <row r="14" spans="1:21">
      <c r="A14" s="1" t="s">
        <v>21</v>
      </c>
      <c r="C14" s="2">
        <v>795396</v>
      </c>
      <c r="E14" s="2">
        <v>22438690743</v>
      </c>
      <c r="G14" s="2">
        <v>20053551899</v>
      </c>
      <c r="I14" s="2">
        <v>2385138844</v>
      </c>
      <c r="K14" s="2">
        <v>795396</v>
      </c>
      <c r="M14" s="2">
        <v>22438690743</v>
      </c>
      <c r="O14" s="2">
        <v>19808823812</v>
      </c>
      <c r="Q14" s="2">
        <v>2629866931</v>
      </c>
    </row>
    <row r="15" spans="1:21">
      <c r="A15" s="1" t="s">
        <v>23</v>
      </c>
      <c r="C15" s="2">
        <v>137051</v>
      </c>
      <c r="E15" s="2">
        <v>10301797422</v>
      </c>
      <c r="G15" s="2">
        <v>10087812287</v>
      </c>
      <c r="I15" s="2">
        <v>213985135</v>
      </c>
      <c r="K15" s="2">
        <v>137051</v>
      </c>
      <c r="M15" s="2">
        <v>10301797422</v>
      </c>
      <c r="O15" s="2">
        <v>9093074258</v>
      </c>
      <c r="Q15" s="2">
        <v>1208723164</v>
      </c>
    </row>
    <row r="16" spans="1:21">
      <c r="A16" s="1" t="s">
        <v>45</v>
      </c>
      <c r="C16" s="2">
        <v>8759992</v>
      </c>
      <c r="E16" s="2">
        <v>71364767705</v>
      </c>
      <c r="G16" s="2">
        <v>63891100957</v>
      </c>
      <c r="I16" s="2">
        <v>7473666748</v>
      </c>
      <c r="K16" s="2">
        <v>8759992</v>
      </c>
      <c r="M16" s="2">
        <v>71364767705</v>
      </c>
      <c r="O16" s="2">
        <v>55012666552</v>
      </c>
      <c r="Q16" s="2">
        <v>16352101153</v>
      </c>
    </row>
    <row r="17" spans="1:17">
      <c r="A17" s="1" t="s">
        <v>42</v>
      </c>
      <c r="C17" s="2">
        <v>5753181</v>
      </c>
      <c r="E17" s="2">
        <v>73074205669</v>
      </c>
      <c r="G17" s="2">
        <v>65309356585</v>
      </c>
      <c r="I17" s="2">
        <v>7764849084</v>
      </c>
      <c r="K17" s="2">
        <v>5753181</v>
      </c>
      <c r="M17" s="2">
        <v>73074205669</v>
      </c>
      <c r="O17" s="2">
        <v>51912662712</v>
      </c>
      <c r="Q17" s="2">
        <v>21161542957</v>
      </c>
    </row>
    <row r="18" spans="1:17">
      <c r="A18" s="1" t="s">
        <v>53</v>
      </c>
      <c r="C18" s="2">
        <v>369</v>
      </c>
      <c r="E18" s="2">
        <v>2763343</v>
      </c>
      <c r="G18" s="2">
        <v>2077554</v>
      </c>
      <c r="I18" s="2">
        <v>685789</v>
      </c>
      <c r="K18" s="2">
        <v>369</v>
      </c>
      <c r="M18" s="2">
        <v>2763343</v>
      </c>
      <c r="O18" s="2">
        <v>2077554</v>
      </c>
      <c r="Q18" s="2">
        <v>685789</v>
      </c>
    </row>
    <row r="19" spans="1:17">
      <c r="A19" s="1" t="s">
        <v>43</v>
      </c>
      <c r="C19" s="2">
        <v>20218397</v>
      </c>
      <c r="E19" s="2">
        <v>85943133093</v>
      </c>
      <c r="G19" s="2">
        <v>77242320227</v>
      </c>
      <c r="I19" s="2">
        <v>8700812866</v>
      </c>
      <c r="K19" s="2">
        <v>20218397</v>
      </c>
      <c r="M19" s="2">
        <v>85943133093</v>
      </c>
      <c r="O19" s="2">
        <v>57945544521</v>
      </c>
      <c r="Q19" s="2">
        <v>27997588572</v>
      </c>
    </row>
    <row r="20" spans="1:17">
      <c r="A20" s="1" t="s">
        <v>51</v>
      </c>
      <c r="C20" s="2">
        <v>1500000</v>
      </c>
      <c r="E20" s="2">
        <v>32777999730</v>
      </c>
      <c r="G20" s="2">
        <v>25722090660</v>
      </c>
      <c r="I20" s="2">
        <v>7055909070</v>
      </c>
      <c r="K20" s="2">
        <v>1500000</v>
      </c>
      <c r="M20" s="2">
        <v>32777999730</v>
      </c>
      <c r="O20" s="2">
        <v>20027272860</v>
      </c>
      <c r="Q20" s="2">
        <v>12750726870</v>
      </c>
    </row>
    <row r="21" spans="1:17">
      <c r="A21" s="1" t="s">
        <v>27</v>
      </c>
      <c r="C21" s="2">
        <v>1329224</v>
      </c>
      <c r="E21" s="2">
        <v>4473117843</v>
      </c>
      <c r="G21" s="2">
        <v>3842971000</v>
      </c>
      <c r="I21" s="2">
        <v>630146843</v>
      </c>
      <c r="K21" s="2">
        <v>1329224</v>
      </c>
      <c r="M21" s="2">
        <v>4473117843</v>
      </c>
      <c r="O21" s="2">
        <v>2480424537</v>
      </c>
      <c r="Q21" s="2">
        <v>1992693306</v>
      </c>
    </row>
    <row r="22" spans="1:17">
      <c r="A22" s="1" t="s">
        <v>35</v>
      </c>
      <c r="C22" s="2">
        <v>11130379</v>
      </c>
      <c r="E22" s="2">
        <v>64834607489</v>
      </c>
      <c r="G22" s="2">
        <v>56431316806</v>
      </c>
      <c r="I22" s="2">
        <v>8403290683</v>
      </c>
      <c r="K22" s="2">
        <v>11130379</v>
      </c>
      <c r="M22" s="2">
        <v>64834607489</v>
      </c>
      <c r="O22" s="2">
        <v>46130361940</v>
      </c>
      <c r="Q22" s="2">
        <v>18704245549</v>
      </c>
    </row>
    <row r="23" spans="1:17">
      <c r="A23" s="1" t="s">
        <v>48</v>
      </c>
      <c r="C23" s="2">
        <v>644523</v>
      </c>
      <c r="E23" s="2">
        <v>13061133170</v>
      </c>
      <c r="G23" s="2">
        <v>10767497352</v>
      </c>
      <c r="I23" s="2">
        <v>2293635818</v>
      </c>
      <c r="K23" s="2">
        <v>644523</v>
      </c>
      <c r="M23" s="2">
        <v>13061133170</v>
      </c>
      <c r="O23" s="2">
        <v>10918782474</v>
      </c>
      <c r="Q23" s="2">
        <v>2142350696</v>
      </c>
    </row>
    <row r="24" spans="1:17">
      <c r="A24" s="1" t="s">
        <v>41</v>
      </c>
      <c r="C24" s="2">
        <v>6965</v>
      </c>
      <c r="E24" s="2">
        <v>106507428790</v>
      </c>
      <c r="G24" s="2">
        <v>98219677780</v>
      </c>
      <c r="I24" s="2">
        <v>8287751010</v>
      </c>
      <c r="K24" s="2">
        <v>6965</v>
      </c>
      <c r="M24" s="2">
        <v>106507428790</v>
      </c>
      <c r="O24" s="2">
        <v>80301700957</v>
      </c>
      <c r="Q24" s="2">
        <v>26205727833</v>
      </c>
    </row>
    <row r="25" spans="1:17">
      <c r="A25" s="1" t="s">
        <v>55</v>
      </c>
      <c r="C25" s="2">
        <v>50</v>
      </c>
      <c r="E25" s="2">
        <v>1376347</v>
      </c>
      <c r="G25" s="2">
        <v>700651</v>
      </c>
      <c r="I25" s="2">
        <v>675696</v>
      </c>
      <c r="K25" s="2">
        <v>50</v>
      </c>
      <c r="M25" s="2">
        <v>1376347</v>
      </c>
      <c r="O25" s="2">
        <v>700651</v>
      </c>
      <c r="Q25" s="2">
        <v>675696</v>
      </c>
    </row>
    <row r="26" spans="1:17">
      <c r="A26" s="1" t="s">
        <v>39</v>
      </c>
      <c r="C26" s="2">
        <v>22630</v>
      </c>
      <c r="E26" s="2">
        <v>119975295248</v>
      </c>
      <c r="G26" s="2">
        <v>111540784562</v>
      </c>
      <c r="I26" s="2">
        <v>8434510686</v>
      </c>
      <c r="K26" s="2">
        <v>22630</v>
      </c>
      <c r="M26" s="2">
        <v>119975295248</v>
      </c>
      <c r="O26" s="2">
        <v>98020366335</v>
      </c>
      <c r="Q26" s="2">
        <v>21954928913</v>
      </c>
    </row>
    <row r="27" spans="1:17">
      <c r="A27" s="1" t="s">
        <v>49</v>
      </c>
      <c r="C27" s="2">
        <v>7859768</v>
      </c>
      <c r="E27" s="2">
        <v>53243245510</v>
      </c>
      <c r="G27" s="2">
        <v>49473576612</v>
      </c>
      <c r="I27" s="2">
        <v>3769668898</v>
      </c>
      <c r="K27" s="2">
        <v>7859768</v>
      </c>
      <c r="M27" s="2">
        <v>53243245510</v>
      </c>
      <c r="O27" s="2">
        <v>32472589397</v>
      </c>
      <c r="Q27" s="2">
        <v>20770656113</v>
      </c>
    </row>
    <row r="28" spans="1:17">
      <c r="A28" s="1" t="s">
        <v>16</v>
      </c>
      <c r="C28" s="2">
        <v>98001531</v>
      </c>
      <c r="E28" s="2">
        <v>62043673618</v>
      </c>
      <c r="G28" s="2">
        <v>50358354032</v>
      </c>
      <c r="I28" s="2">
        <v>11685319586</v>
      </c>
      <c r="K28" s="2">
        <v>98001531</v>
      </c>
      <c r="M28" s="2">
        <v>62043673618</v>
      </c>
      <c r="O28" s="2">
        <v>46935729213</v>
      </c>
      <c r="Q28" s="2">
        <v>15107944405</v>
      </c>
    </row>
    <row r="29" spans="1:17">
      <c r="A29" s="1" t="s">
        <v>36</v>
      </c>
      <c r="C29" s="2">
        <v>12817383</v>
      </c>
      <c r="E29" s="2">
        <v>65884475036</v>
      </c>
      <c r="G29" s="2">
        <v>52113957341</v>
      </c>
      <c r="I29" s="2">
        <v>13770517695</v>
      </c>
      <c r="K29" s="2">
        <v>12817383</v>
      </c>
      <c r="M29" s="2">
        <v>65884475036</v>
      </c>
      <c r="O29" s="2">
        <v>39591830745</v>
      </c>
      <c r="Q29" s="2">
        <v>26292644291</v>
      </c>
    </row>
    <row r="30" spans="1:17">
      <c r="A30" s="1" t="s">
        <v>44</v>
      </c>
      <c r="C30" s="2">
        <v>5065493</v>
      </c>
      <c r="E30" s="2">
        <v>51164514442</v>
      </c>
      <c r="G30" s="2">
        <v>43346403318</v>
      </c>
      <c r="I30" s="2">
        <v>7818111124</v>
      </c>
      <c r="K30" s="2">
        <v>5065493</v>
      </c>
      <c r="M30" s="2">
        <v>51164514442</v>
      </c>
      <c r="O30" s="2">
        <v>33536483858</v>
      </c>
      <c r="Q30" s="2">
        <v>17628030584</v>
      </c>
    </row>
    <row r="31" spans="1:17">
      <c r="A31" s="1" t="s">
        <v>15</v>
      </c>
      <c r="C31" s="2">
        <v>4781344</v>
      </c>
      <c r="E31" s="2">
        <v>14607606648</v>
      </c>
      <c r="G31" s="2">
        <v>13476633849</v>
      </c>
      <c r="I31" s="2">
        <v>1130972799</v>
      </c>
      <c r="K31" s="2">
        <v>4781344</v>
      </c>
      <c r="M31" s="2">
        <v>14607606648</v>
      </c>
      <c r="O31" s="2">
        <v>9832207841</v>
      </c>
      <c r="Q31" s="2">
        <v>4775398807</v>
      </c>
    </row>
    <row r="32" spans="1:17">
      <c r="A32" s="1" t="s">
        <v>22</v>
      </c>
      <c r="C32" s="2">
        <v>2220822</v>
      </c>
      <c r="E32" s="2">
        <v>36837936892</v>
      </c>
      <c r="G32" s="2">
        <v>36072227083</v>
      </c>
      <c r="I32" s="2">
        <v>765709809</v>
      </c>
      <c r="K32" s="2">
        <v>2220822</v>
      </c>
      <c r="M32" s="2">
        <v>36837936892</v>
      </c>
      <c r="O32" s="2">
        <v>29925029853</v>
      </c>
      <c r="Q32" s="2">
        <v>6912907039</v>
      </c>
    </row>
    <row r="33" spans="1:17">
      <c r="A33" s="1" t="s">
        <v>19</v>
      </c>
      <c r="C33" s="2">
        <v>426382</v>
      </c>
      <c r="E33" s="2">
        <v>24597805986</v>
      </c>
      <c r="G33" s="2">
        <v>22375587494</v>
      </c>
      <c r="I33" s="2">
        <v>2222218492</v>
      </c>
      <c r="K33" s="2">
        <v>426382</v>
      </c>
      <c r="M33" s="2">
        <v>24597805986</v>
      </c>
      <c r="O33" s="2">
        <v>20038410653</v>
      </c>
      <c r="Q33" s="2">
        <v>4559395333</v>
      </c>
    </row>
    <row r="34" spans="1:17">
      <c r="A34" s="1" t="s">
        <v>31</v>
      </c>
      <c r="C34" s="2">
        <v>6124931</v>
      </c>
      <c r="E34" s="2">
        <v>17507143604</v>
      </c>
      <c r="G34" s="2">
        <v>16715791494</v>
      </c>
      <c r="I34" s="2">
        <v>791352110</v>
      </c>
      <c r="K34" s="2">
        <v>6124931</v>
      </c>
      <c r="M34" s="2">
        <v>17507143604</v>
      </c>
      <c r="O34" s="2">
        <v>10094206989</v>
      </c>
      <c r="Q34" s="2">
        <v>7412936615</v>
      </c>
    </row>
    <row r="35" spans="1:17">
      <c r="A35" s="1" t="s">
        <v>54</v>
      </c>
      <c r="C35" s="2">
        <v>38</v>
      </c>
      <c r="E35" s="2">
        <v>1728203</v>
      </c>
      <c r="G35" s="2">
        <v>1122040</v>
      </c>
      <c r="I35" s="2">
        <v>606163</v>
      </c>
      <c r="K35" s="2">
        <v>38</v>
      </c>
      <c r="M35" s="2">
        <v>1728203</v>
      </c>
      <c r="O35" s="2">
        <v>1122040</v>
      </c>
      <c r="Q35" s="2">
        <v>606163</v>
      </c>
    </row>
    <row r="36" spans="1:17">
      <c r="A36" s="1" t="s">
        <v>24</v>
      </c>
      <c r="C36" s="2">
        <v>0</v>
      </c>
      <c r="E36" s="2">
        <v>0</v>
      </c>
      <c r="G36" s="2">
        <v>3832879364</v>
      </c>
      <c r="I36" s="13">
        <v>-3832879364</v>
      </c>
      <c r="K36" s="2">
        <v>0</v>
      </c>
      <c r="M36" s="2">
        <v>0</v>
      </c>
      <c r="O36" s="2">
        <v>175</v>
      </c>
      <c r="Q36" s="13">
        <v>-175</v>
      </c>
    </row>
    <row r="37" spans="1:17">
      <c r="A37" s="1" t="s">
        <v>32</v>
      </c>
      <c r="C37" s="2">
        <v>2574787</v>
      </c>
      <c r="E37" s="2">
        <v>86396208747</v>
      </c>
      <c r="G37" s="2">
        <v>70205027925</v>
      </c>
      <c r="I37" s="2">
        <v>16191180822</v>
      </c>
      <c r="K37" s="2">
        <v>2574787</v>
      </c>
      <c r="M37" s="2">
        <v>86396208747</v>
      </c>
      <c r="O37" s="2">
        <v>50329938505</v>
      </c>
      <c r="Q37" s="2">
        <v>36066270242</v>
      </c>
    </row>
    <row r="38" spans="1:17">
      <c r="A38" s="1" t="s">
        <v>40</v>
      </c>
      <c r="C38" s="2">
        <v>3233798</v>
      </c>
      <c r="E38" s="2">
        <v>23088962778</v>
      </c>
      <c r="G38" s="2">
        <v>20519726114</v>
      </c>
      <c r="I38" s="2">
        <v>2569236664</v>
      </c>
      <c r="K38" s="2">
        <v>3233798</v>
      </c>
      <c r="M38" s="2">
        <v>23088962778</v>
      </c>
      <c r="O38" s="2">
        <v>14149585609</v>
      </c>
      <c r="Q38" s="2">
        <v>8939377169</v>
      </c>
    </row>
    <row r="39" spans="1:17">
      <c r="A39" s="1" t="s">
        <v>28</v>
      </c>
      <c r="C39" s="2">
        <v>2288356</v>
      </c>
      <c r="E39" s="2">
        <v>12597378132</v>
      </c>
      <c r="G39" s="2">
        <v>11761298118</v>
      </c>
      <c r="I39" s="2">
        <v>836080014</v>
      </c>
      <c r="K39" s="2">
        <v>2288356</v>
      </c>
      <c r="M39" s="2">
        <v>12597378132</v>
      </c>
      <c r="O39" s="2">
        <v>9387147100</v>
      </c>
      <c r="Q39" s="2">
        <v>3210231032</v>
      </c>
    </row>
    <row r="40" spans="1:17">
      <c r="A40" s="1" t="s">
        <v>37</v>
      </c>
      <c r="C40" s="2">
        <v>9770</v>
      </c>
      <c r="E40" s="2">
        <v>51779454415</v>
      </c>
      <c r="G40" s="2">
        <v>47848794463</v>
      </c>
      <c r="I40" s="2">
        <v>3930659952</v>
      </c>
      <c r="K40" s="2">
        <v>9770</v>
      </c>
      <c r="M40" s="2">
        <v>51779454415</v>
      </c>
      <c r="O40" s="2">
        <v>40747777485</v>
      </c>
      <c r="Q40" s="2">
        <v>11031676930</v>
      </c>
    </row>
    <row r="41" spans="1:17">
      <c r="A41" s="1" t="s">
        <v>38</v>
      </c>
      <c r="C41" s="2">
        <v>21340</v>
      </c>
      <c r="E41" s="2">
        <v>113291455314</v>
      </c>
      <c r="G41" s="2">
        <v>105078051345</v>
      </c>
      <c r="I41" s="2">
        <v>8213403969</v>
      </c>
      <c r="K41" s="2">
        <v>21340</v>
      </c>
      <c r="M41" s="2">
        <v>113291455314</v>
      </c>
      <c r="O41" s="2">
        <v>92211668908</v>
      </c>
      <c r="Q41" s="2">
        <v>21079786406</v>
      </c>
    </row>
    <row r="42" spans="1:17">
      <c r="A42" s="1" t="s">
        <v>33</v>
      </c>
      <c r="C42" s="2">
        <v>3184048</v>
      </c>
      <c r="E42" s="2">
        <v>20901508928</v>
      </c>
      <c r="G42" s="2">
        <v>19009139157</v>
      </c>
      <c r="I42" s="2">
        <v>1892369771</v>
      </c>
      <c r="K42" s="2">
        <v>3184048</v>
      </c>
      <c r="M42" s="2">
        <v>20901508928</v>
      </c>
      <c r="O42" s="2">
        <v>12559892344</v>
      </c>
      <c r="Q42" s="2">
        <v>8341616584</v>
      </c>
    </row>
    <row r="43" spans="1:17">
      <c r="A43" s="1" t="s">
        <v>17</v>
      </c>
      <c r="C43" s="2">
        <v>4229912</v>
      </c>
      <c r="E43" s="2">
        <v>26543679308</v>
      </c>
      <c r="G43" s="2">
        <v>21071898923</v>
      </c>
      <c r="I43" s="2">
        <v>5471780385</v>
      </c>
      <c r="K43" s="2">
        <v>4229912</v>
      </c>
      <c r="M43" s="2">
        <v>26543679308</v>
      </c>
      <c r="O43" s="2">
        <v>16094170593</v>
      </c>
      <c r="Q43" s="2">
        <v>10449508715</v>
      </c>
    </row>
    <row r="44" spans="1:17">
      <c r="A44" s="1" t="s">
        <v>25</v>
      </c>
      <c r="C44" s="2">
        <v>1125375</v>
      </c>
      <c r="E44" s="2">
        <v>19844927999</v>
      </c>
      <c r="G44" s="2">
        <v>14660841808</v>
      </c>
      <c r="I44" s="2">
        <v>5184086191</v>
      </c>
      <c r="K44" s="2">
        <v>1125375</v>
      </c>
      <c r="M44" s="2">
        <v>19844927999</v>
      </c>
      <c r="O44" s="2">
        <v>11170642191</v>
      </c>
      <c r="Q44" s="2">
        <v>8674285808</v>
      </c>
    </row>
    <row r="45" spans="1:17">
      <c r="A45" s="1" t="s">
        <v>52</v>
      </c>
      <c r="C45" s="2">
        <v>67</v>
      </c>
      <c r="E45" s="2">
        <v>1132007</v>
      </c>
      <c r="G45" s="2">
        <v>1140170</v>
      </c>
      <c r="I45" s="13">
        <v>-8163</v>
      </c>
      <c r="K45" s="2">
        <v>67</v>
      </c>
      <c r="M45" s="2">
        <v>1132006</v>
      </c>
      <c r="O45" s="2">
        <v>1140169</v>
      </c>
      <c r="Q45" s="13">
        <v>-8163</v>
      </c>
    </row>
    <row r="46" spans="1:17">
      <c r="A46" s="1" t="s">
        <v>26</v>
      </c>
      <c r="C46" s="2">
        <v>797212</v>
      </c>
      <c r="E46" s="2">
        <v>30115973667</v>
      </c>
      <c r="G46" s="2">
        <v>27262839724</v>
      </c>
      <c r="I46" s="13">
        <v>2853133943</v>
      </c>
      <c r="K46" s="2">
        <v>797212</v>
      </c>
      <c r="M46" s="2">
        <v>30115973667</v>
      </c>
      <c r="O46" s="2">
        <v>21881421856</v>
      </c>
      <c r="Q46" s="13">
        <v>8234551811</v>
      </c>
    </row>
    <row r="47" spans="1:17">
      <c r="A47" s="1" t="s">
        <v>18</v>
      </c>
      <c r="C47" s="2">
        <v>6327209</v>
      </c>
      <c r="E47" s="2">
        <v>42421276133</v>
      </c>
      <c r="G47" s="2">
        <v>41045726245</v>
      </c>
      <c r="I47" s="13">
        <v>1375549888</v>
      </c>
      <c r="K47" s="2">
        <v>6327209</v>
      </c>
      <c r="M47" s="2">
        <v>42421276133</v>
      </c>
      <c r="O47" s="2">
        <v>35393443800</v>
      </c>
      <c r="Q47" s="13">
        <v>7027832333</v>
      </c>
    </row>
    <row r="48" spans="1:17">
      <c r="A48" s="1" t="s">
        <v>50</v>
      </c>
      <c r="C48" s="2">
        <v>0</v>
      </c>
      <c r="E48" s="2">
        <v>0</v>
      </c>
      <c r="G48" s="2">
        <v>841917895</v>
      </c>
      <c r="I48" s="13">
        <v>-841917895</v>
      </c>
      <c r="K48" s="2">
        <v>0</v>
      </c>
      <c r="M48" s="2">
        <v>0</v>
      </c>
      <c r="O48" s="2">
        <v>0</v>
      </c>
      <c r="Q48" s="13">
        <v>0</v>
      </c>
    </row>
    <row r="49" spans="1:17">
      <c r="A49" s="1" t="s">
        <v>270</v>
      </c>
      <c r="C49" s="2">
        <v>719889</v>
      </c>
      <c r="E49" s="2">
        <v>715438598934</v>
      </c>
      <c r="G49" s="2">
        <v>713302508136</v>
      </c>
      <c r="I49" s="13">
        <v>2136090798</v>
      </c>
      <c r="K49" s="2">
        <v>719889</v>
      </c>
      <c r="M49" s="2">
        <v>715438598934</v>
      </c>
      <c r="O49" s="2">
        <v>713333089426</v>
      </c>
      <c r="Q49" s="13">
        <v>2105509508</v>
      </c>
    </row>
    <row r="50" spans="1:17">
      <c r="A50" s="1" t="s">
        <v>271</v>
      </c>
      <c r="C50" s="2">
        <v>66429</v>
      </c>
      <c r="E50" s="2">
        <v>66611915514</v>
      </c>
      <c r="G50" s="2">
        <v>66613679596</v>
      </c>
      <c r="I50" s="13">
        <v>-1764082</v>
      </c>
      <c r="K50" s="2">
        <v>66429</v>
      </c>
      <c r="M50" s="2">
        <v>66611915513</v>
      </c>
      <c r="O50" s="2">
        <v>66439297445</v>
      </c>
      <c r="Q50" s="13">
        <v>172618068</v>
      </c>
    </row>
    <row r="51" spans="1:17">
      <c r="A51" s="1" t="s">
        <v>272</v>
      </c>
      <c r="C51" s="2">
        <v>500</v>
      </c>
      <c r="E51" s="2">
        <v>480063078</v>
      </c>
      <c r="G51" s="2">
        <v>475999208</v>
      </c>
      <c r="I51" s="13">
        <v>4063870</v>
      </c>
      <c r="K51" s="2">
        <v>500</v>
      </c>
      <c r="M51" s="2">
        <v>480063078</v>
      </c>
      <c r="O51" s="2">
        <v>487423436</v>
      </c>
      <c r="Q51" s="13">
        <v>-7360358</v>
      </c>
    </row>
    <row r="52" spans="1:17">
      <c r="A52" s="1" t="s">
        <v>273</v>
      </c>
      <c r="C52" s="2">
        <v>8475</v>
      </c>
      <c r="E52" s="2">
        <v>8473686375</v>
      </c>
      <c r="G52" s="2">
        <v>8439715366</v>
      </c>
      <c r="I52" s="13">
        <v>33971009</v>
      </c>
      <c r="K52" s="2">
        <v>8475</v>
      </c>
      <c r="M52" s="2">
        <v>8473686375</v>
      </c>
      <c r="O52" s="2">
        <v>8476313625</v>
      </c>
      <c r="Q52" s="13">
        <v>-2627250</v>
      </c>
    </row>
    <row r="53" spans="1:17">
      <c r="A53" s="1" t="s">
        <v>274</v>
      </c>
      <c r="C53" s="2">
        <v>3000</v>
      </c>
      <c r="E53" s="2">
        <v>2984537325</v>
      </c>
      <c r="G53" s="2">
        <v>2875618210</v>
      </c>
      <c r="I53" s="13">
        <v>108919115</v>
      </c>
      <c r="K53" s="2">
        <v>3000</v>
      </c>
      <c r="M53" s="2">
        <v>2984537325</v>
      </c>
      <c r="O53" s="2">
        <v>2954356003</v>
      </c>
      <c r="Q53" s="13">
        <v>30181322</v>
      </c>
    </row>
    <row r="54" spans="1:17">
      <c r="A54" s="1" t="s">
        <v>206</v>
      </c>
      <c r="C54" s="2">
        <v>2800000</v>
      </c>
      <c r="E54" s="2">
        <v>2557403541000</v>
      </c>
      <c r="G54" s="2">
        <v>2600340484742</v>
      </c>
      <c r="I54" s="13">
        <v>-42936943742</v>
      </c>
      <c r="K54" s="2">
        <v>2800000</v>
      </c>
      <c r="M54" s="2">
        <v>2557403541000</v>
      </c>
      <c r="O54" s="2">
        <v>2721178152000</v>
      </c>
      <c r="Q54" s="13">
        <v>-163774611000</v>
      </c>
    </row>
    <row r="55" spans="1:17">
      <c r="A55" s="1" t="s">
        <v>275</v>
      </c>
      <c r="C55" s="2">
        <v>15000</v>
      </c>
      <c r="E55" s="2">
        <v>13874424131</v>
      </c>
      <c r="G55" s="2">
        <v>14202798225</v>
      </c>
      <c r="I55" s="13">
        <v>-328374094</v>
      </c>
      <c r="K55" s="2">
        <v>15000</v>
      </c>
      <c r="M55" s="2">
        <v>13874424130</v>
      </c>
      <c r="O55" s="2">
        <v>13878650856</v>
      </c>
      <c r="Q55" s="13">
        <v>-4226726</v>
      </c>
    </row>
    <row r="56" spans="1:17">
      <c r="A56" s="1" t="s">
        <v>129</v>
      </c>
      <c r="C56" s="2">
        <v>3000</v>
      </c>
      <c r="E56" s="2">
        <v>2789567550</v>
      </c>
      <c r="G56" s="2">
        <v>2755366851</v>
      </c>
      <c r="I56" s="13">
        <v>34200699</v>
      </c>
      <c r="K56" s="2">
        <v>3000</v>
      </c>
      <c r="M56" s="2">
        <v>2789567550</v>
      </c>
      <c r="O56" s="2">
        <v>2696371997</v>
      </c>
      <c r="Q56" s="13">
        <v>93195553</v>
      </c>
    </row>
    <row r="57" spans="1:17">
      <c r="A57" s="1" t="s">
        <v>276</v>
      </c>
      <c r="C57" s="2">
        <v>1550000</v>
      </c>
      <c r="E57" s="2">
        <v>1549759750000</v>
      </c>
      <c r="G57" s="2">
        <v>1549718258835</v>
      </c>
      <c r="I57" s="13">
        <v>41491165</v>
      </c>
      <c r="K57" s="2">
        <v>1550000</v>
      </c>
      <c r="M57" s="2">
        <v>1549759750000</v>
      </c>
      <c r="O57" s="2">
        <v>1544040250000</v>
      </c>
      <c r="Q57" s="13">
        <v>5719500000</v>
      </c>
    </row>
    <row r="58" spans="1:17">
      <c r="A58" s="1" t="s">
        <v>105</v>
      </c>
      <c r="C58" s="2">
        <v>111802</v>
      </c>
      <c r="E58" s="2">
        <v>102127928343</v>
      </c>
      <c r="G58" s="2">
        <v>100926472182</v>
      </c>
      <c r="I58" s="13">
        <v>1201456161</v>
      </c>
      <c r="K58" s="2">
        <v>111802</v>
      </c>
      <c r="M58" s="2">
        <v>102127928343</v>
      </c>
      <c r="O58" s="2">
        <v>96095434930</v>
      </c>
      <c r="Q58" s="13">
        <v>6032493413</v>
      </c>
    </row>
    <row r="59" spans="1:17">
      <c r="A59" s="1" t="s">
        <v>108</v>
      </c>
      <c r="C59" s="2">
        <v>131131</v>
      </c>
      <c r="E59" s="2">
        <v>118070275879</v>
      </c>
      <c r="G59" s="2">
        <v>117069384175</v>
      </c>
      <c r="I59" s="13">
        <v>1000891704</v>
      </c>
      <c r="K59" s="2">
        <v>131131</v>
      </c>
      <c r="M59" s="2">
        <v>118070275879</v>
      </c>
      <c r="O59" s="2">
        <v>112697539842</v>
      </c>
      <c r="Q59" s="13">
        <v>5372736037</v>
      </c>
    </row>
    <row r="60" spans="1:17">
      <c r="A60" s="1" t="s">
        <v>277</v>
      </c>
      <c r="C60" s="2">
        <v>2003750</v>
      </c>
      <c r="E60" s="2">
        <v>1984797414958</v>
      </c>
      <c r="G60" s="2">
        <v>1941423187065</v>
      </c>
      <c r="I60" s="13">
        <v>43374227893</v>
      </c>
      <c r="K60" s="2">
        <v>2003750</v>
      </c>
      <c r="M60" s="2">
        <v>1984797414958</v>
      </c>
      <c r="O60" s="2">
        <v>1969356077065</v>
      </c>
      <c r="Q60" s="13">
        <v>15441337893</v>
      </c>
    </row>
    <row r="61" spans="1:17">
      <c r="A61" s="1" t="s">
        <v>114</v>
      </c>
      <c r="C61" s="2">
        <v>2017999</v>
      </c>
      <c r="E61" s="2">
        <v>1625044473659</v>
      </c>
      <c r="G61" s="2">
        <v>1633404755608</v>
      </c>
      <c r="I61" s="13">
        <v>-8360281949</v>
      </c>
      <c r="K61" s="2">
        <v>2017999</v>
      </c>
      <c r="M61" s="2">
        <v>1625044473658</v>
      </c>
      <c r="O61" s="2">
        <v>1648397802771</v>
      </c>
      <c r="Q61" s="13">
        <v>-23353329113</v>
      </c>
    </row>
    <row r="62" spans="1:17">
      <c r="A62" s="1" t="s">
        <v>120</v>
      </c>
      <c r="C62" s="2">
        <v>1042687</v>
      </c>
      <c r="E62" s="2">
        <v>804877552242</v>
      </c>
      <c r="G62" s="2">
        <v>851967647205</v>
      </c>
      <c r="I62" s="13">
        <v>-47090094963</v>
      </c>
      <c r="K62" s="2">
        <v>1042687</v>
      </c>
      <c r="M62" s="2">
        <v>804877552241</v>
      </c>
      <c r="O62" s="2">
        <v>858497822920</v>
      </c>
      <c r="Q62" s="13">
        <v>-53620270679</v>
      </c>
    </row>
    <row r="63" spans="1:17">
      <c r="A63" s="1" t="s">
        <v>123</v>
      </c>
      <c r="C63" s="2">
        <v>1372628</v>
      </c>
      <c r="E63" s="2">
        <v>1275355291868</v>
      </c>
      <c r="G63" s="2">
        <v>1268603009634</v>
      </c>
      <c r="I63" s="13">
        <v>6752282234</v>
      </c>
      <c r="K63" s="2">
        <v>1372628</v>
      </c>
      <c r="M63" s="2">
        <v>1275355291868</v>
      </c>
      <c r="O63" s="2">
        <v>1242382351536</v>
      </c>
      <c r="Q63" s="13">
        <v>32972940332</v>
      </c>
    </row>
    <row r="64" spans="1:17">
      <c r="A64" s="1" t="s">
        <v>126</v>
      </c>
      <c r="C64" s="2">
        <v>364003</v>
      </c>
      <c r="E64" s="2">
        <v>335126013848</v>
      </c>
      <c r="G64" s="2">
        <v>332368969653</v>
      </c>
      <c r="I64" s="13">
        <v>2757044195</v>
      </c>
      <c r="K64" s="2">
        <v>364003</v>
      </c>
      <c r="M64" s="2">
        <v>335126013848</v>
      </c>
      <c r="O64" s="2">
        <v>322729507923</v>
      </c>
      <c r="Q64" s="13">
        <v>12396505925</v>
      </c>
    </row>
    <row r="65" spans="1:17">
      <c r="A65" s="1" t="s">
        <v>278</v>
      </c>
      <c r="C65" s="2">
        <v>342193</v>
      </c>
      <c r="E65" s="2">
        <v>332560041202</v>
      </c>
      <c r="G65" s="2">
        <v>332233845364</v>
      </c>
      <c r="I65" s="13">
        <v>326195838</v>
      </c>
      <c r="K65" s="2">
        <v>342193</v>
      </c>
      <c r="M65" s="2">
        <v>332560041202</v>
      </c>
      <c r="O65" s="2">
        <v>331956984604</v>
      </c>
      <c r="Q65" s="13">
        <v>603056598</v>
      </c>
    </row>
    <row r="66" spans="1:17">
      <c r="A66" s="1" t="s">
        <v>180</v>
      </c>
      <c r="C66" s="2">
        <v>2859</v>
      </c>
      <c r="E66" s="2">
        <v>2188070910</v>
      </c>
      <c r="G66" s="2">
        <v>2178895674</v>
      </c>
      <c r="I66" s="13">
        <v>9175236</v>
      </c>
      <c r="K66" s="2">
        <v>2859</v>
      </c>
      <c r="M66" s="2">
        <v>2188070910</v>
      </c>
      <c r="O66" s="2">
        <v>2178895674</v>
      </c>
      <c r="Q66" s="13">
        <v>9175236</v>
      </c>
    </row>
    <row r="67" spans="1:17">
      <c r="A67" s="1" t="s">
        <v>65</v>
      </c>
      <c r="C67" s="2">
        <v>1000</v>
      </c>
      <c r="E67" s="2">
        <v>865379845</v>
      </c>
      <c r="G67" s="2">
        <v>831796051</v>
      </c>
      <c r="I67" s="13">
        <v>33583794</v>
      </c>
      <c r="K67" s="2">
        <v>1000</v>
      </c>
      <c r="M67" s="2">
        <v>865379845</v>
      </c>
      <c r="O67" s="2">
        <v>839969784</v>
      </c>
      <c r="Q67" s="13">
        <v>25410061</v>
      </c>
    </row>
    <row r="68" spans="1:17">
      <c r="A68" s="1" t="s">
        <v>90</v>
      </c>
      <c r="C68" s="2">
        <v>728217</v>
      </c>
      <c r="E68" s="2">
        <v>628572292291</v>
      </c>
      <c r="G68" s="2">
        <v>678579390890</v>
      </c>
      <c r="I68" s="13">
        <v>-50007098599</v>
      </c>
      <c r="K68" s="2">
        <v>728217</v>
      </c>
      <c r="M68" s="2">
        <v>628572292290</v>
      </c>
      <c r="O68" s="2">
        <v>665634273769</v>
      </c>
      <c r="Q68" s="13">
        <v>-37061981479</v>
      </c>
    </row>
    <row r="69" spans="1:17">
      <c r="A69" s="1" t="s">
        <v>93</v>
      </c>
      <c r="C69" s="2">
        <v>367358</v>
      </c>
      <c r="E69" s="2">
        <v>286922732152</v>
      </c>
      <c r="G69" s="2">
        <v>279829119568</v>
      </c>
      <c r="I69" s="13">
        <v>7093612584</v>
      </c>
      <c r="K69" s="2">
        <v>367358</v>
      </c>
      <c r="M69" s="2">
        <v>286922732152</v>
      </c>
      <c r="O69" s="2">
        <v>275759233844</v>
      </c>
      <c r="Q69" s="13">
        <v>11163498308</v>
      </c>
    </row>
    <row r="70" spans="1:17">
      <c r="A70" s="1" t="s">
        <v>171</v>
      </c>
      <c r="C70" s="2">
        <v>565922</v>
      </c>
      <c r="E70" s="2">
        <v>409013876644</v>
      </c>
      <c r="G70" s="2">
        <v>409894001930</v>
      </c>
      <c r="I70" s="13">
        <v>-880125286</v>
      </c>
      <c r="K70" s="2">
        <v>565922</v>
      </c>
      <c r="M70" s="2">
        <v>409013876643</v>
      </c>
      <c r="O70" s="2">
        <v>409894001929</v>
      </c>
      <c r="Q70" s="13">
        <v>-880125286</v>
      </c>
    </row>
    <row r="71" spans="1:17">
      <c r="A71" s="1" t="s">
        <v>96</v>
      </c>
      <c r="C71" s="2">
        <v>46863</v>
      </c>
      <c r="E71" s="2">
        <v>35746709731</v>
      </c>
      <c r="G71" s="2">
        <v>34846165263</v>
      </c>
      <c r="I71" s="13">
        <v>900544468</v>
      </c>
      <c r="K71" s="2">
        <v>46863</v>
      </c>
      <c r="M71" s="2">
        <v>35746709731</v>
      </c>
      <c r="O71" s="2">
        <v>34611454664</v>
      </c>
      <c r="Q71" s="13">
        <v>1135255067</v>
      </c>
    </row>
    <row r="72" spans="1:17">
      <c r="A72" s="1" t="s">
        <v>99</v>
      </c>
      <c r="C72" s="2">
        <v>53618</v>
      </c>
      <c r="E72" s="2">
        <v>42216718888</v>
      </c>
      <c r="G72" s="2">
        <v>41386957510</v>
      </c>
      <c r="I72" s="13">
        <v>829761378</v>
      </c>
      <c r="K72" s="2">
        <v>53618</v>
      </c>
      <c r="M72" s="2">
        <v>42216718888</v>
      </c>
      <c r="O72" s="2">
        <v>40955280224</v>
      </c>
      <c r="Q72" s="13">
        <v>1261438664</v>
      </c>
    </row>
    <row r="73" spans="1:17">
      <c r="A73" s="1" t="s">
        <v>177</v>
      </c>
      <c r="C73" s="2">
        <v>38478</v>
      </c>
      <c r="E73" s="2">
        <v>28168686084</v>
      </c>
      <c r="G73" s="2">
        <v>28099074679</v>
      </c>
      <c r="I73" s="13">
        <v>69611405</v>
      </c>
      <c r="K73" s="2">
        <v>38478</v>
      </c>
      <c r="M73" s="2">
        <v>28168686084</v>
      </c>
      <c r="O73" s="2">
        <v>28099074679</v>
      </c>
      <c r="Q73" s="13">
        <v>69611405</v>
      </c>
    </row>
    <row r="74" spans="1:17">
      <c r="A74" s="1" t="s">
        <v>102</v>
      </c>
      <c r="C74" s="2">
        <v>510490</v>
      </c>
      <c r="E74" s="2">
        <v>394153568445</v>
      </c>
      <c r="G74" s="2">
        <v>391558324420</v>
      </c>
      <c r="I74" s="13">
        <v>2595244025</v>
      </c>
      <c r="K74" s="2">
        <v>510490</v>
      </c>
      <c r="M74" s="2">
        <v>394153568445</v>
      </c>
      <c r="O74" s="2">
        <v>390801140986</v>
      </c>
      <c r="Q74" s="13">
        <v>3352427459</v>
      </c>
    </row>
    <row r="75" spans="1:17">
      <c r="A75" s="1" t="s">
        <v>212</v>
      </c>
      <c r="C75" s="2">
        <v>818940</v>
      </c>
      <c r="E75" s="2">
        <v>638553005820</v>
      </c>
      <c r="G75" s="2">
        <v>633917705063</v>
      </c>
      <c r="I75" s="13">
        <v>4635300757</v>
      </c>
      <c r="K75" s="2">
        <v>818940</v>
      </c>
      <c r="M75" s="2">
        <v>638553005820</v>
      </c>
      <c r="O75" s="2">
        <v>614983339643</v>
      </c>
      <c r="Q75" s="13">
        <v>23569666177</v>
      </c>
    </row>
    <row r="76" spans="1:17">
      <c r="A76" s="1" t="s">
        <v>214</v>
      </c>
      <c r="C76" s="2">
        <v>699510</v>
      </c>
      <c r="E76" s="2">
        <v>503995070243</v>
      </c>
      <c r="G76" s="2">
        <v>496553437475</v>
      </c>
      <c r="I76" s="13">
        <v>7441632768</v>
      </c>
      <c r="K76" s="2">
        <v>699510</v>
      </c>
      <c r="M76" s="2">
        <v>503995070243</v>
      </c>
      <c r="O76" s="2">
        <v>473457798634</v>
      </c>
      <c r="Q76" s="13">
        <v>30537271609</v>
      </c>
    </row>
    <row r="77" spans="1:17">
      <c r="A77" s="1" t="s">
        <v>111</v>
      </c>
      <c r="C77" s="2">
        <v>184686</v>
      </c>
      <c r="E77" s="2">
        <v>171084872047</v>
      </c>
      <c r="G77" s="2">
        <v>170345235431</v>
      </c>
      <c r="I77" s="13">
        <v>739636616</v>
      </c>
      <c r="K77" s="2">
        <v>184686</v>
      </c>
      <c r="M77" s="2">
        <v>171084872047</v>
      </c>
      <c r="O77" s="2">
        <v>168505786653</v>
      </c>
      <c r="Q77" s="13">
        <v>2579085394</v>
      </c>
    </row>
    <row r="78" spans="1:17">
      <c r="A78" s="1" t="s">
        <v>174</v>
      </c>
      <c r="C78" s="2">
        <v>56655</v>
      </c>
      <c r="E78" s="2">
        <v>39943004680</v>
      </c>
      <c r="G78" s="2">
        <v>39954156529</v>
      </c>
      <c r="I78" s="13">
        <v>-11151849</v>
      </c>
      <c r="K78" s="2">
        <v>56655</v>
      </c>
      <c r="M78" s="2">
        <v>39943004679</v>
      </c>
      <c r="O78" s="2">
        <v>39954156528</v>
      </c>
      <c r="Q78" s="13">
        <v>-11151849</v>
      </c>
    </row>
    <row r="79" spans="1:17">
      <c r="A79" s="1" t="s">
        <v>117</v>
      </c>
      <c r="C79" s="2">
        <v>9995</v>
      </c>
      <c r="E79" s="2">
        <v>9141609030</v>
      </c>
      <c r="G79" s="2">
        <v>9055105721</v>
      </c>
      <c r="I79" s="13">
        <v>86503309</v>
      </c>
      <c r="K79" s="2">
        <v>9995</v>
      </c>
      <c r="M79" s="2">
        <v>9141609030</v>
      </c>
      <c r="O79" s="2">
        <v>8798962624</v>
      </c>
      <c r="Q79" s="13">
        <v>342646406</v>
      </c>
    </row>
    <row r="80" spans="1:17">
      <c r="A80" s="1" t="s">
        <v>186</v>
      </c>
      <c r="C80" s="2">
        <v>2656</v>
      </c>
      <c r="E80" s="2">
        <v>1951036838</v>
      </c>
      <c r="G80" s="2">
        <v>1941863917</v>
      </c>
      <c r="I80" s="13">
        <v>9172921</v>
      </c>
      <c r="K80" s="2">
        <v>2656</v>
      </c>
      <c r="M80" s="2">
        <v>1951036838</v>
      </c>
      <c r="O80" s="2">
        <v>1941863917</v>
      </c>
      <c r="Q80" s="13">
        <v>9172921</v>
      </c>
    </row>
    <row r="81" spans="1:17">
      <c r="A81" s="1" t="s">
        <v>168</v>
      </c>
      <c r="C81" s="2">
        <v>1531257</v>
      </c>
      <c r="E81" s="2">
        <v>1188069721388</v>
      </c>
      <c r="G81" s="2">
        <v>1183763032071</v>
      </c>
      <c r="I81" s="13">
        <v>4306689317</v>
      </c>
      <c r="K81" s="2">
        <v>1531257</v>
      </c>
      <c r="M81" s="2">
        <v>1188069721388</v>
      </c>
      <c r="O81" s="2">
        <v>1183763032071</v>
      </c>
      <c r="Q81" s="13">
        <v>4306689317</v>
      </c>
    </row>
    <row r="82" spans="1:17">
      <c r="A82" s="1" t="s">
        <v>216</v>
      </c>
      <c r="C82" s="2">
        <v>999000</v>
      </c>
      <c r="E82" s="2">
        <v>913803478503</v>
      </c>
      <c r="G82" s="2">
        <v>912065487933</v>
      </c>
      <c r="I82" s="13">
        <v>1737990570</v>
      </c>
      <c r="K82" s="2">
        <v>999000</v>
      </c>
      <c r="M82" s="2">
        <v>913803478504</v>
      </c>
      <c r="O82" s="2">
        <v>998845155000</v>
      </c>
      <c r="Q82" s="13">
        <v>-85041676496</v>
      </c>
    </row>
    <row r="83" spans="1:17">
      <c r="A83" s="1" t="s">
        <v>218</v>
      </c>
      <c r="C83" s="2">
        <v>1500000</v>
      </c>
      <c r="E83" s="2">
        <v>1377468959212</v>
      </c>
      <c r="G83" s="2">
        <v>1375076830050</v>
      </c>
      <c r="I83" s="13">
        <v>2392129162</v>
      </c>
      <c r="K83" s="2">
        <v>1500000</v>
      </c>
      <c r="M83" s="2">
        <v>1377468959213</v>
      </c>
      <c r="O83" s="2">
        <v>1500000000000</v>
      </c>
      <c r="Q83" s="13">
        <v>-122531040787</v>
      </c>
    </row>
    <row r="84" spans="1:17">
      <c r="A84" s="1" t="s">
        <v>220</v>
      </c>
      <c r="C84" s="2">
        <v>1000000</v>
      </c>
      <c r="E84" s="2">
        <v>904719746700</v>
      </c>
      <c r="G84" s="2">
        <v>902980016400</v>
      </c>
      <c r="I84" s="13">
        <v>1739730300</v>
      </c>
      <c r="K84" s="2">
        <v>1000000</v>
      </c>
      <c r="M84" s="2">
        <v>904719746700</v>
      </c>
      <c r="O84" s="2">
        <v>1000000000000</v>
      </c>
      <c r="Q84" s="13">
        <v>-95280253300</v>
      </c>
    </row>
    <row r="85" spans="1:17">
      <c r="A85" s="1" t="s">
        <v>183</v>
      </c>
      <c r="C85" s="2">
        <v>4885</v>
      </c>
      <c r="E85" s="2">
        <v>3539684038</v>
      </c>
      <c r="G85" s="2">
        <v>3537288194</v>
      </c>
      <c r="I85" s="13">
        <v>2395844</v>
      </c>
      <c r="K85" s="2">
        <v>4885</v>
      </c>
      <c r="M85" s="2">
        <v>3539684038</v>
      </c>
      <c r="O85" s="2">
        <v>3537288194</v>
      </c>
      <c r="Q85" s="13">
        <v>2395844</v>
      </c>
    </row>
    <row r="86" spans="1:17">
      <c r="A86" s="1" t="s">
        <v>189</v>
      </c>
      <c r="C86" s="2">
        <v>50000</v>
      </c>
      <c r="E86" s="2">
        <v>34709519190</v>
      </c>
      <c r="G86" s="2">
        <v>34655370742</v>
      </c>
      <c r="I86" s="13">
        <v>54148448</v>
      </c>
      <c r="K86" s="2">
        <v>50000</v>
      </c>
      <c r="M86" s="2">
        <v>34709519190</v>
      </c>
      <c r="O86" s="2">
        <v>34655370742</v>
      </c>
      <c r="Q86" s="13">
        <v>54148448</v>
      </c>
    </row>
    <row r="87" spans="1:17">
      <c r="A87" s="1" t="s">
        <v>153</v>
      </c>
      <c r="C87" s="2">
        <v>1000000</v>
      </c>
      <c r="E87" s="2">
        <v>903819886200</v>
      </c>
      <c r="G87" s="2">
        <v>902080155900</v>
      </c>
      <c r="I87" s="13">
        <v>1739730300</v>
      </c>
      <c r="K87" s="2">
        <v>1000000</v>
      </c>
      <c r="M87" s="2">
        <v>903819886200</v>
      </c>
      <c r="O87" s="2">
        <v>1000000000000</v>
      </c>
      <c r="Q87" s="13">
        <v>-96180113800</v>
      </c>
    </row>
    <row r="88" spans="1:17">
      <c r="A88" s="1" t="s">
        <v>200</v>
      </c>
      <c r="C88" s="2">
        <v>0</v>
      </c>
      <c r="E88" s="2">
        <v>0</v>
      </c>
      <c r="G88" s="2">
        <v>0</v>
      </c>
      <c r="I88" s="13">
        <v>0</v>
      </c>
      <c r="K88" s="2">
        <v>5000</v>
      </c>
      <c r="M88" s="2">
        <v>4839249800</v>
      </c>
      <c r="O88" s="2">
        <v>4839571732</v>
      </c>
      <c r="Q88" s="13">
        <v>-321932</v>
      </c>
    </row>
    <row r="89" spans="1:17">
      <c r="A89" s="1" t="s">
        <v>202</v>
      </c>
      <c r="C89" s="2">
        <v>0</v>
      </c>
      <c r="E89" s="2">
        <v>0</v>
      </c>
      <c r="G89" s="2">
        <v>0</v>
      </c>
      <c r="I89" s="13">
        <v>0</v>
      </c>
      <c r="K89" s="2">
        <v>948806</v>
      </c>
      <c r="M89" s="2">
        <v>939172345720</v>
      </c>
      <c r="O89" s="2">
        <v>939382578529</v>
      </c>
      <c r="Q89" s="13">
        <v>-210232809</v>
      </c>
    </row>
    <row r="90" spans="1:17">
      <c r="A90" s="1" t="s">
        <v>279</v>
      </c>
      <c r="C90" s="2">
        <v>0</v>
      </c>
      <c r="E90" s="2">
        <v>0</v>
      </c>
      <c r="G90" s="2">
        <v>0</v>
      </c>
      <c r="I90" s="13">
        <v>0</v>
      </c>
      <c r="K90" s="2">
        <v>19</v>
      </c>
      <c r="M90" s="2">
        <v>18446141</v>
      </c>
      <c r="O90" s="2">
        <v>18451854</v>
      </c>
      <c r="Q90" s="13">
        <v>-5713</v>
      </c>
    </row>
    <row r="91" spans="1:17">
      <c r="A91" s="1" t="s">
        <v>210</v>
      </c>
      <c r="C91" s="2">
        <v>0</v>
      </c>
      <c r="E91" s="2">
        <v>0</v>
      </c>
      <c r="G91" s="2">
        <v>0</v>
      </c>
      <c r="I91" s="13">
        <v>0</v>
      </c>
      <c r="K91" s="2">
        <v>1130000</v>
      </c>
      <c r="M91" s="2">
        <v>1067411065636</v>
      </c>
      <c r="O91" s="2">
        <v>1052768084529</v>
      </c>
      <c r="Q91" s="13">
        <v>14642981107</v>
      </c>
    </row>
    <row r="92" spans="1:17">
      <c r="A92" s="1" t="s">
        <v>87</v>
      </c>
      <c r="C92" s="2">
        <v>0</v>
      </c>
      <c r="E92" s="2">
        <v>0</v>
      </c>
      <c r="G92" s="2">
        <v>36651753255</v>
      </c>
      <c r="I92" s="13">
        <v>-36651753255</v>
      </c>
      <c r="K92" s="2">
        <v>0</v>
      </c>
      <c r="M92" s="2">
        <v>0</v>
      </c>
      <c r="O92" s="2">
        <v>0</v>
      </c>
      <c r="Q92" s="13">
        <v>0</v>
      </c>
    </row>
    <row r="93" spans="1:17" ht="22.5" thickBot="1">
      <c r="E93" s="5">
        <f>SUM(E8:E92)</f>
        <v>21628514623912</v>
      </c>
      <c r="G93" s="5">
        <f>SUM(G8:G92)</f>
        <v>21545119447470</v>
      </c>
      <c r="I93" s="5">
        <f>SUM(I8:I92)</f>
        <v>83395176442</v>
      </c>
      <c r="M93" s="5">
        <f>SUM(M8:M92)</f>
        <v>23639955731203</v>
      </c>
      <c r="O93" s="5">
        <f>SUM(O8:O92)</f>
        <v>23687354696089</v>
      </c>
      <c r="Q93" s="14">
        <f>SUM(Q8:Q92)</f>
        <v>-47398964886</v>
      </c>
    </row>
    <row r="94" spans="1:17" ht="22.5" thickTop="1"/>
    <row r="95" spans="1:17">
      <c r="I95" s="2"/>
    </row>
    <row r="97" spans="9:17">
      <c r="Q97" s="2"/>
    </row>
    <row r="98" spans="9:17">
      <c r="Q98" s="2"/>
    </row>
    <row r="101" spans="9:17">
      <c r="I101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تاییدیه!Print_Area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2020-02-23T11:24:05Z</dcterms:created>
  <dcterms:modified xsi:type="dcterms:W3CDTF">2020-02-29T08:10:46Z</dcterms:modified>
</cp:coreProperties>
</file>