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فروردین 99\تارنما\"/>
    </mc:Choice>
  </mc:AlternateContent>
  <bookViews>
    <workbookView xWindow="0" yWindow="0" windowWidth="28800" windowHeight="12135" tabRatio="852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calcPr calcId="152511"/>
</workbook>
</file>

<file path=xl/calcChain.xml><?xml version="1.0" encoding="utf-8"?>
<calcChain xmlns="http://schemas.openxmlformats.org/spreadsheetml/2006/main">
  <c r="E11" i="15" l="1"/>
  <c r="E8" i="15"/>
  <c r="E9" i="15"/>
  <c r="E10" i="15"/>
  <c r="E7" i="15"/>
  <c r="C11" i="15"/>
  <c r="G11" i="15"/>
  <c r="K10" i="13"/>
  <c r="K9" i="13"/>
  <c r="K8" i="13"/>
  <c r="G10" i="13"/>
  <c r="G9" i="13"/>
  <c r="G8" i="13"/>
  <c r="I10" i="13"/>
  <c r="E10" i="13"/>
  <c r="E55" i="13" s="1"/>
  <c r="Q67" i="12"/>
  <c r="O67" i="12"/>
  <c r="M67" i="12"/>
  <c r="K67" i="12"/>
  <c r="I67" i="12"/>
  <c r="G67" i="12"/>
  <c r="E67" i="12"/>
  <c r="C67" i="12"/>
  <c r="U6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8" i="11"/>
  <c r="S65" i="11"/>
  <c r="Q65" i="11"/>
  <c r="O65" i="11"/>
  <c r="K65" i="11"/>
  <c r="K59" i="11"/>
  <c r="K60" i="11"/>
  <c r="K61" i="11"/>
  <c r="K62" i="11"/>
  <c r="K63" i="11"/>
  <c r="K64" i="11"/>
  <c r="K5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8" i="11"/>
  <c r="I65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8" i="11"/>
  <c r="G65" i="11"/>
  <c r="Q67" i="10"/>
  <c r="O67" i="10"/>
  <c r="M67" i="10"/>
  <c r="E65" i="11"/>
  <c r="M65" i="11"/>
  <c r="C65" i="11"/>
  <c r="I67" i="10"/>
  <c r="G67" i="10"/>
  <c r="E67" i="10"/>
  <c r="Q44" i="9"/>
  <c r="Q101" i="9"/>
  <c r="O101" i="9"/>
  <c r="M101" i="9"/>
  <c r="I101" i="9"/>
  <c r="G101" i="9"/>
  <c r="E101" i="9"/>
  <c r="S14" i="8"/>
  <c r="Q14" i="8"/>
  <c r="M14" i="8"/>
  <c r="O14" i="8"/>
  <c r="K14" i="8"/>
  <c r="I14" i="8"/>
  <c r="M13" i="8"/>
  <c r="S34" i="7"/>
  <c r="Q34" i="7"/>
  <c r="O34" i="7"/>
  <c r="M34" i="7"/>
  <c r="K34" i="7"/>
  <c r="I34" i="7"/>
  <c r="S11" i="6"/>
  <c r="Q11" i="6"/>
  <c r="O11" i="6"/>
  <c r="M11" i="6"/>
  <c r="K11" i="6"/>
  <c r="K27" i="4"/>
  <c r="AK58" i="3"/>
  <c r="W58" i="3"/>
  <c r="AA58" i="3"/>
  <c r="AI58" i="3"/>
  <c r="AG58" i="3"/>
  <c r="S58" i="3"/>
  <c r="Q58" i="3"/>
  <c r="Y55" i="3"/>
  <c r="Y55" i="1"/>
  <c r="W55" i="1"/>
  <c r="U55" i="1"/>
  <c r="O55" i="6"/>
  <c r="O55" i="8"/>
  <c r="O55" i="1"/>
  <c r="K55" i="6"/>
  <c r="K55" i="8"/>
  <c r="K55" i="13"/>
  <c r="K55" i="1"/>
  <c r="G55" i="6"/>
  <c r="G55" i="8"/>
  <c r="G55" i="12"/>
  <c r="G55" i="13"/>
  <c r="G55" i="15"/>
  <c r="G55" i="1"/>
  <c r="E55" i="6"/>
  <c r="E55" i="8"/>
  <c r="E54" i="14"/>
  <c r="E55" i="1"/>
  <c r="E55" i="15" l="1"/>
</calcChain>
</file>

<file path=xl/sharedStrings.xml><?xml version="1.0" encoding="utf-8"?>
<sst xmlns="http://schemas.openxmlformats.org/spreadsheetml/2006/main" count="1090" uniqueCount="329">
  <si>
    <t>صندوق سرمایه‌گذاری ثابت حامی</t>
  </si>
  <si>
    <t>صورت وضعیت پورتفوی</t>
  </si>
  <si>
    <t>برای ماه منتهی به 1399/01/31</t>
  </si>
  <si>
    <t>نام شرکت</t>
  </si>
  <si>
    <t>1398/12/29</t>
  </si>
  <si>
    <t>تغییرات طی دوره</t>
  </si>
  <si>
    <t>1399/01/31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</si>
  <si>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</si>
  <si>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</si>
  <si>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</si>
  <si>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</si>
  <si>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</si>
  <si>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</si>
  <si>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</si>
  <si>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</si>
  <si>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</si>
  <si>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0.07%</t>
  </si>
  <si>
    <t>بانک تجارت</t>
  </si>
  <si>
    <t>بانک خاورمیانه</t>
  </si>
  <si>
    <t>پالایش نفت اصفهان</t>
  </si>
  <si>
    <t>پالایش نفت شیراز</t>
  </si>
  <si>
    <t>پتروشيمي تندگويان</t>
  </si>
  <si>
    <t>پتروشیمی پردیس</t>
  </si>
  <si>
    <t>پتروشیمی جم</t>
  </si>
  <si>
    <t>پتروشیمی زاگرس</t>
  </si>
  <si>
    <t>پتروشیمی‌شیراز</t>
  </si>
  <si>
    <t>پديده شيمي قرن</t>
  </si>
  <si>
    <t>پلی پروپیلن جم - جم پیلن</t>
  </si>
  <si>
    <t>تامين سرمايه بانك ملت</t>
  </si>
  <si>
    <t>تامین سرمایه امید</t>
  </si>
  <si>
    <t>تامین سرمایه لوتوس پارسیان</t>
  </si>
  <si>
    <t>تامین سرمایه نوین</t>
  </si>
  <si>
    <t>ذوب روی اصفهان</t>
  </si>
  <si>
    <t>س. نفت و گاز و پتروشیمی تأمین</t>
  </si>
  <si>
    <t>س.ص.بازنشستگی کارکنان بانکها</t>
  </si>
  <si>
    <t>سرمايه گذاري كشاورزي كوثر</t>
  </si>
  <si>
    <t>سرمایه گذاری دارویی تامین</t>
  </si>
  <si>
    <t>سرمایه گذاری گروه توسعه ملی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</si>
  <si>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</si>
  <si>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</si>
  <si>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</si>
  <si>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</si>
  <si>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</si>
  <si>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</si>
  <si>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سکه تمام بهارتحویلی 1روزه رفاه</t>
  </si>
  <si>
    <t>صنایع پتروشیمی خلیج فارس</t>
  </si>
  <si>
    <t>صندوق سرمایه‌گذاری مشترک آسمان خاورمیانه</t>
  </si>
  <si>
    <t>صنعتی دوده فام</t>
  </si>
  <si>
    <t>فولاد  خوزستان</t>
  </si>
  <si>
    <t>فولاد مبارکه اصفهان</t>
  </si>
  <si>
    <t>گروه توسعه مالی مهر آیندگان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</si>
  <si>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</si>
  <si>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</si>
  <si>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</si>
  <si>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</si>
  <si>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</si>
  <si>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ملی‌ صنایع‌ مس‌ ایران‌</t>
  </si>
  <si>
    <t>کالسیمین‌</t>
  </si>
  <si>
    <t>کلر پارس</t>
  </si>
  <si>
    <t>سرمايه گذاري تامين اجتماعي</t>
  </si>
  <si>
    <t>سرمايه گذاري صبا تامين</t>
  </si>
  <si>
    <t>گروه پتروشیمی س. ایرانیان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</si>
  <si>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</si>
  <si>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</si>
  <si>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</si>
  <si>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</si>
  <si>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</si>
  <si>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</si>
  <si>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</si>
  <si>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</si>
  <si>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</si>
  <si>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</si>
  <si>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</si>
  <si>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</si>
  <si>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</si>
  <si>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تامين اجتماعي-سپهر000523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</si>
  <si>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</si>
  <si>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</si>
  <si>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</si>
  <si>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</si>
  <si>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</si>
  <si>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</si>
  <si>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</si>
  <si>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</si>
  <si>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آپرورش-سپهر991118</t>
  </si>
  <si>
    <t>اجاره دولتي آپرورش-لوتوس991118</t>
  </si>
  <si>
    <t>اجاره دولتي آپرورش-ملت991118</t>
  </si>
  <si>
    <t>اجاره هواپيمايي ماهان 9903</t>
  </si>
  <si>
    <t>1395/03/09</t>
  </si>
  <si>
    <t>1399/03/09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</si>
  <si>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</si>
  <si>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</si>
  <si>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</si>
  <si>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</si>
  <si>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</si>
  <si>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</si>
  <si>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</si>
  <si>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</si>
  <si>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</si>
  <si>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</si>
  <si>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</si>
  <si>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</si>
  <si>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</si>
  <si>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</si>
  <si>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</si>
  <si>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</si>
  <si>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</si>
  <si>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</si>
  <si>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اسنادخزانه-م1بودجه98-990423</t>
  </si>
  <si>
    <t>1398/09/09</t>
  </si>
  <si>
    <t>1399/04/23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</si>
  <si>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</si>
  <si>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</si>
  <si>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</si>
  <si>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</si>
  <si>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</si>
  <si>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</si>
  <si>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</si>
  <si>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</si>
  <si>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</si>
  <si>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اسنادخزانه-م23بودجه96-990528</t>
  </si>
  <si>
    <t>1397/04/17</t>
  </si>
  <si>
    <t>1399/05/28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</si>
  <si>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</si>
  <si>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</si>
  <si>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</si>
  <si>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</si>
  <si>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</si>
  <si>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</si>
  <si>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</si>
  <si>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</si>
  <si>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</si>
  <si>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</si>
  <si>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</si>
  <si>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</si>
  <si>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</si>
  <si>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</si>
  <si>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</si>
  <si>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</si>
  <si>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</si>
  <si>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</si>
  <si>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</si>
  <si>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</si>
  <si>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</si>
  <si>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</si>
  <si>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</si>
  <si>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</si>
  <si>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اسنادخزانه-م6بودجه97-990423</t>
  </si>
  <si>
    <t>1397/07/10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</si>
  <si>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</si>
  <si>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</si>
  <si>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</si>
  <si>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</si>
  <si>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</si>
  <si>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</si>
  <si>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</si>
  <si>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</si>
  <si>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</si>
  <si>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اسنادخزانه-م9بودجه97-990513</t>
  </si>
  <si>
    <t>1397/07/24</t>
  </si>
  <si>
    <t>1399/05/13</t>
  </si>
  <si>
    <t>ص مرابحه خودرو412- 3ماهه 18%</t>
  </si>
  <si>
    <t>1396/12/05</t>
  </si>
  <si>
    <t>1400/12/05</t>
  </si>
  <si>
    <t>صكوك اجاره رايتل  ماهانه 21 %</t>
  </si>
  <si>
    <t>1395/02/14</t>
  </si>
  <si>
    <t>1399/02/14</t>
  </si>
  <si>
    <t>صكوك مرابحه سايپا908-3ماهه 18%</t>
  </si>
  <si>
    <t>1395/08/26</t>
  </si>
  <si>
    <t>1399/08/26</t>
  </si>
  <si>
    <t>مرابحه پديده شيمي قرن990701</t>
  </si>
  <si>
    <t>1397/07/01</t>
  </si>
  <si>
    <t>1399/07/01</t>
  </si>
  <si>
    <t>مرابحه دولت تعاون-كاردان991118</t>
  </si>
  <si>
    <t>مرابحه دولتي تعاون-لوتوس991118</t>
  </si>
  <si>
    <t>مرابحه دولتي تعاون-ملت991118</t>
  </si>
  <si>
    <t>مرابحه صنعت غذايي كورش990411</t>
  </si>
  <si>
    <t>1399/04/11</t>
  </si>
  <si>
    <t>مرابحه عام دولت1-ش.خ ساير0206</t>
  </si>
  <si>
    <t>1398/12/25</t>
  </si>
  <si>
    <t>1402/06/25</t>
  </si>
  <si>
    <t>مرابحه گندم2-واجدشرايط خاص1400</t>
  </si>
  <si>
    <t>1396/08/20</t>
  </si>
  <si>
    <t>1400/08/20</t>
  </si>
  <si>
    <t>منفعت دولت5-ش.خاص ساير0108</t>
  </si>
  <si>
    <t>1398/08/18</t>
  </si>
  <si>
    <t>1401/08/18</t>
  </si>
  <si>
    <t>منفعت دولت5-ش.خاص سپهر0108</t>
  </si>
  <si>
    <t>منفعت دولت5-ش.خاص كاردان0108</t>
  </si>
  <si>
    <t>منفعت دولت6-ش.خاص140109</t>
  </si>
  <si>
    <t>1398/09/17</t>
  </si>
  <si>
    <t>1401/09/18</t>
  </si>
  <si>
    <t>منفعت دولتي4-شرايط خاص14010729</t>
  </si>
  <si>
    <t>1398/07/29</t>
  </si>
  <si>
    <t>1401/07/29</t>
  </si>
  <si>
    <t>سلف نفت خام سبك داخلي 993</t>
  </si>
  <si>
    <t>1398/06/12</t>
  </si>
  <si>
    <t>1399/07/12</t>
  </si>
  <si>
    <t>سلف نفت خام سبك داخلي2993</t>
  </si>
  <si>
    <t>1398/07/03</t>
  </si>
  <si>
    <t>1399/12/03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</si>
  <si>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</si>
  <si>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</si>
  <si>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</si>
  <si>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</si>
  <si>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صکوک اجاره رایتل  ماهانه 21 %</t>
  </si>
  <si>
    <t>0.10%</t>
  </si>
  <si>
    <t/>
  </si>
  <si>
    <t>اجاره دولتی آپرورش-لوتوس991118</t>
  </si>
  <si>
    <t>-2.23%</t>
  </si>
  <si>
    <t>اجاره دولتی آپرورش-ملت991118</t>
  </si>
  <si>
    <t>-8.14%</t>
  </si>
  <si>
    <t>اجاره دولت آپرورش-کاردان991118</t>
  </si>
  <si>
    <t>-0.40%</t>
  </si>
  <si>
    <t>مرابحه دولت تعاون-کاردان991118</t>
  </si>
  <si>
    <t>1.59%</t>
  </si>
  <si>
    <t>مرابحه دولتی تعاون-ملت991118</t>
  </si>
  <si>
    <t>-9.96%</t>
  </si>
  <si>
    <t>-9.88%</t>
  </si>
  <si>
    <t>-9.98%</t>
  </si>
  <si>
    <t>سلف نفت خام سبک داخلی 993</t>
  </si>
  <si>
    <t>-9.95%</t>
  </si>
  <si>
    <t>سلف نفت خام سبک داخلی2993</t>
  </si>
  <si>
    <t>-9.90%</t>
  </si>
  <si>
    <t>-9.93%</t>
  </si>
  <si>
    <t>-8.80%</t>
  </si>
  <si>
    <t>منفعت دولتی4-شرایط خاص14010729</t>
  </si>
  <si>
    <t>1.91%</t>
  </si>
  <si>
    <t>منفعت دولت5-ش.خاص کاردان0108</t>
  </si>
  <si>
    <t>منفعت دولت5-ش.خاص سایر0108</t>
  </si>
  <si>
    <t>-1.78%</t>
  </si>
  <si>
    <t>3.58%</t>
  </si>
  <si>
    <t>-9.00%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</si>
  <si>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</si>
  <si>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</si>
  <si>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</si>
  <si>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</si>
  <si>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</si>
  <si>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</si>
  <si>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</si>
  <si>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</si>
  <si>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</si>
  <si>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</si>
  <si>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</si>
  <si>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</si>
  <si>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</si>
  <si>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</si>
  <si>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</si>
  <si>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</si>
  <si>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</si>
  <si>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</si>
  <si>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</si>
  <si>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</si>
  <si>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</si>
  <si>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</si>
  <si>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</si>
  <si>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</si>
  <si>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</si>
  <si>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</si>
  <si>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</si>
  <si>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</si>
  <si>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دولت مرحله يك1394-981226</t>
  </si>
  <si>
    <t>1398/12/26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</si>
  <si>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</si>
  <si>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</si>
  <si>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</si>
  <si>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</si>
  <si>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</si>
  <si>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</si>
  <si>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1398/12/05</t>
  </si>
  <si>
    <t>1398/10/25</t>
  </si>
  <si>
    <t>1398/09/28</t>
  </si>
  <si>
    <t>1398/12/10</t>
  </si>
  <si>
    <t>1398/12/19</t>
  </si>
  <si>
    <t>1399/01/30</t>
  </si>
  <si>
    <t>بهای فروش</t>
  </si>
  <si>
    <t>ارزش دفتری</t>
  </si>
  <si>
    <t>سود و زیان ناشی از تغییر قیمت</t>
  </si>
  <si>
    <t>تراکتورسازی‌ایران‌</t>
  </si>
  <si>
    <t>پتروشیمی شازند</t>
  </si>
  <si>
    <t>اجاره هواپیمایی ماهان 9903</t>
  </si>
  <si>
    <t>صکوک مرابحه سایپا908-3ماهه 18%</t>
  </si>
  <si>
    <t>اجاره دولتی آپرورش-سپهر991118</t>
  </si>
  <si>
    <t>مرابحه گندم2-واجدشرایط خاص1400</t>
  </si>
  <si>
    <t>اجاره تامین اجتماعی-سپهر991226</t>
  </si>
  <si>
    <t>اجاره تامین اجتماعی-سپهر000523</t>
  </si>
  <si>
    <t>مرابحه دولتی تعاون-لوتوس991118</t>
  </si>
  <si>
    <t>مرابحه صنعت غذایی کورش990411</t>
  </si>
  <si>
    <t>مرابحه پدیده شیمی قرن990701</t>
  </si>
  <si>
    <t>سود و زیان ناشی از فروش</t>
  </si>
  <si>
    <t>توزیع دارو پخش</t>
  </si>
  <si>
    <t>ح . تامین سرمایه لوتوس پارسیان</t>
  </si>
  <si>
    <t>تولیدی فولاد سپید فراب کویر</t>
  </si>
  <si>
    <t>غلتک سازان سپاهان</t>
  </si>
  <si>
    <t>نفت ایرانول</t>
  </si>
  <si>
    <t>جنرال مکانیک</t>
  </si>
  <si>
    <t>پتروشیمی پارس</t>
  </si>
  <si>
    <t>ح . تامین سرمایه امید</t>
  </si>
  <si>
    <t>سرمایه گذاری آوا نوین</t>
  </si>
  <si>
    <t>اسنادخزانه-م17بودجه97-981017</t>
  </si>
  <si>
    <t>سلف نفت خام سبک داخلی 983</t>
  </si>
  <si>
    <t>اجاره دولت مرحله یک1394-981226</t>
  </si>
  <si>
    <t>اسنادخزانه-م13بودجه96-981016</t>
  </si>
  <si>
    <t>اسنادخزانه-م10بودجه96-980911</t>
  </si>
  <si>
    <t>اسنادخزانه-م12بودجه96-981114</t>
  </si>
  <si>
    <t>اسنادخزانه-م19بودجه97-980827</t>
  </si>
  <si>
    <t>اسنادخزانه-م14بودجه96-981016</t>
  </si>
  <si>
    <t>اسنادخزانه-م15بودجه96-980820</t>
  </si>
  <si>
    <t>اسنادخزانه-م4بودجه96-980820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</si>
  <si>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</si>
  <si>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</si>
  <si>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</si>
  <si>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</si>
  <si>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</si>
  <si>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</si>
  <si>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</si>
  <si>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</si>
  <si>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</si>
  <si>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</si>
  <si>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</si>
  <si>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</si>
  <si>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</si>
  <si>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</si>
  <si>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</si>
  <si>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</si>
  <si>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1399/01/01</t>
  </si>
  <si>
    <t>از ابتدای سال مالی</t>
  </si>
  <si>
    <t>تاپایان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</si>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</sst>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3" xfId="1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10</xdr:col>
      <xdr:colOff>562841</xdr:colOff>
      <xdr:row>46</xdr:row>
      <xdr:rowOff>127000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4313977" y="15875"/>
          <a:ext cx="6624205" cy="887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110" zoomScaleNormal="100" zoomScaleSheetLayoutView="11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0"/>
  <sheetViews>
    <sheetView rightToLeft="1" workbookViewId="0">
      <selection activeCell="I19" sqref="I19"/>
    </sheetView>
  </sheetViews>
  <sheetFormatPr defaultRowHeight="21.75"/>
  <cols>
    <col min="1" max="1" width="40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6384" width="9.140625" style="1"/>
  </cols>
  <sheetData>
    <row r="2" spans="1:17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2.5">
      <c r="A3" s="22" t="s">
        <v>252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2.5">
      <c r="A6" s="19" t="s">
        <v>3</v>
      </c>
      <c r="C6" s="20" t="s">
        <v>254</v>
      </c>
      <c r="D6" s="20" t="s">
        <v>254</v>
      </c>
      <c r="E6" s="20" t="s">
        <v>254</v>
      </c>
      <c r="F6" s="20" t="s">
        <v>254</v>
      </c>
      <c r="G6" s="20" t="s">
        <v>254</v>
      </c>
      <c r="H6" s="20" t="s">
        <v>254</v>
      </c>
      <c r="I6" s="20" t="s">
        <v>254</v>
      </c>
      <c r="J6" s="13"/>
      <c r="K6" s="20" t="s">
        <v>255</v>
      </c>
      <c r="L6" s="20" t="s">
        <v>255</v>
      </c>
      <c r="M6" s="20" t="s">
        <v>255</v>
      </c>
      <c r="N6" s="20" t="s">
        <v>255</v>
      </c>
      <c r="O6" s="20" t="s">
        <v>255</v>
      </c>
      <c r="P6" s="20" t="s">
        <v>255</v>
      </c>
      <c r="Q6" s="20" t="s">
        <v>255</v>
      </c>
    </row>
    <row r="7" spans="1:17" ht="22.5">
      <c r="A7" s="20" t="s">
        <v>3</v>
      </c>
      <c r="C7" s="23" t="s">
        <v>7</v>
      </c>
      <c r="E7" s="23" t="s">
        <v>275</v>
      </c>
      <c r="G7" s="23" t="s">
        <v>276</v>
      </c>
      <c r="I7" s="20" t="s">
        <v>289</v>
      </c>
      <c r="J7" s="13"/>
      <c r="K7" s="20" t="s">
        <v>7</v>
      </c>
      <c r="M7" s="20" t="s">
        <v>275</v>
      </c>
      <c r="N7" s="4"/>
      <c r="O7" s="20" t="s">
        <v>276</v>
      </c>
      <c r="Q7" s="23" t="s">
        <v>289</v>
      </c>
    </row>
    <row r="8" spans="1:17">
      <c r="A8" s="13" t="s">
        <v>58</v>
      </c>
      <c r="C8" s="14">
        <v>38</v>
      </c>
      <c r="E8" s="14">
        <v>2845872</v>
      </c>
      <c r="G8" s="14">
        <v>1122040</v>
      </c>
      <c r="I8" s="5">
        <v>1723832</v>
      </c>
      <c r="K8" s="5">
        <v>38</v>
      </c>
      <c r="M8" s="5">
        <v>2845872</v>
      </c>
      <c r="O8" s="5">
        <v>1122040</v>
      </c>
      <c r="Q8" s="14">
        <v>1723832</v>
      </c>
    </row>
    <row r="9" spans="1:17">
      <c r="A9" s="13" t="s">
        <v>19</v>
      </c>
      <c r="B9" s="13"/>
      <c r="C9" s="14">
        <v>427209</v>
      </c>
      <c r="D9" s="13"/>
      <c r="E9" s="14">
        <v>2250310199</v>
      </c>
      <c r="F9" s="13"/>
      <c r="G9" s="14">
        <v>2389742069</v>
      </c>
      <c r="H9" s="13"/>
      <c r="I9" s="14">
        <v>-139431870</v>
      </c>
      <c r="J9" s="13"/>
      <c r="K9" s="14">
        <v>2833426</v>
      </c>
      <c r="L9" s="13"/>
      <c r="M9" s="14">
        <v>16670255335</v>
      </c>
      <c r="N9" s="13"/>
      <c r="O9" s="14">
        <v>15849753589</v>
      </c>
      <c r="P9" s="13"/>
      <c r="Q9" s="14">
        <v>820501746</v>
      </c>
    </row>
    <row r="10" spans="1:17">
      <c r="A10" s="1" t="s">
        <v>44</v>
      </c>
      <c r="C10" s="3">
        <v>500</v>
      </c>
      <c r="E10" s="3">
        <v>3273239703</v>
      </c>
      <c r="G10" s="3">
        <v>2165717331</v>
      </c>
      <c r="I10" s="3">
        <v>1107522372</v>
      </c>
      <c r="K10" s="3">
        <v>3450</v>
      </c>
      <c r="M10" s="3">
        <v>21481870382</v>
      </c>
      <c r="O10" s="3">
        <v>14943449585</v>
      </c>
      <c r="Q10" s="3">
        <v>6538420797</v>
      </c>
    </row>
    <row r="11" spans="1:17">
      <c r="A11" s="1" t="s">
        <v>32</v>
      </c>
      <c r="C11" s="3">
        <v>50</v>
      </c>
      <c r="E11" s="3">
        <v>1962875</v>
      </c>
      <c r="G11" s="3">
        <v>700651</v>
      </c>
      <c r="I11" s="3">
        <v>1262224</v>
      </c>
      <c r="K11" s="3">
        <v>50</v>
      </c>
      <c r="M11" s="3">
        <v>1962875</v>
      </c>
      <c r="O11" s="3">
        <v>700651</v>
      </c>
      <c r="Q11" s="3">
        <v>1262224</v>
      </c>
    </row>
    <row r="12" spans="1:17">
      <c r="A12" s="1" t="s">
        <v>26</v>
      </c>
      <c r="C12" s="3">
        <v>67</v>
      </c>
      <c r="E12" s="3">
        <v>3462744</v>
      </c>
      <c r="G12" s="3">
        <v>1140170</v>
      </c>
      <c r="I12" s="3">
        <v>2322574</v>
      </c>
      <c r="K12" s="3">
        <v>67</v>
      </c>
      <c r="M12" s="3">
        <v>3462744</v>
      </c>
      <c r="O12" s="3">
        <v>1140170</v>
      </c>
      <c r="Q12" s="3">
        <v>2322574</v>
      </c>
    </row>
    <row r="13" spans="1:17">
      <c r="A13" s="1" t="s">
        <v>50</v>
      </c>
      <c r="C13" s="3">
        <v>369</v>
      </c>
      <c r="E13" s="3">
        <v>4237617</v>
      </c>
      <c r="G13" s="3">
        <v>2077554</v>
      </c>
      <c r="I13" s="3">
        <v>2160063</v>
      </c>
      <c r="K13" s="3">
        <v>369</v>
      </c>
      <c r="M13" s="3">
        <v>4237617</v>
      </c>
      <c r="O13" s="3">
        <v>2077554</v>
      </c>
      <c r="Q13" s="3">
        <v>2160063</v>
      </c>
    </row>
    <row r="14" spans="1:17">
      <c r="A14" s="1" t="s">
        <v>18</v>
      </c>
      <c r="C14" s="3">
        <v>3827059</v>
      </c>
      <c r="E14" s="3">
        <v>31886092141</v>
      </c>
      <c r="G14" s="3">
        <v>14561376317</v>
      </c>
      <c r="I14" s="3">
        <v>17324715824</v>
      </c>
      <c r="K14" s="3">
        <v>5845917</v>
      </c>
      <c r="M14" s="3">
        <v>42153036702</v>
      </c>
      <c r="O14" s="3">
        <v>22242823373</v>
      </c>
      <c r="Q14" s="3">
        <v>19910213329</v>
      </c>
    </row>
    <row r="15" spans="1:17">
      <c r="A15" s="1" t="s">
        <v>21</v>
      </c>
      <c r="C15" s="3">
        <v>3800000</v>
      </c>
      <c r="E15" s="3">
        <v>33038491419</v>
      </c>
      <c r="G15" s="3">
        <v>16659478895</v>
      </c>
      <c r="I15" s="3">
        <v>16379012524</v>
      </c>
      <c r="K15" s="3">
        <v>3800000</v>
      </c>
      <c r="M15" s="3">
        <v>33038491419</v>
      </c>
      <c r="O15" s="3">
        <v>16659478895</v>
      </c>
      <c r="Q15" s="3">
        <v>16379012524</v>
      </c>
    </row>
    <row r="16" spans="1:17">
      <c r="A16" s="1" t="s">
        <v>278</v>
      </c>
      <c r="C16" s="3">
        <v>0</v>
      </c>
      <c r="E16" s="3">
        <v>0</v>
      </c>
      <c r="G16" s="3">
        <v>0</v>
      </c>
      <c r="I16" s="3">
        <v>0</v>
      </c>
      <c r="K16" s="3">
        <v>22917</v>
      </c>
      <c r="M16" s="3">
        <v>259194186</v>
      </c>
      <c r="O16" s="3">
        <v>236875583</v>
      </c>
      <c r="Q16" s="3">
        <v>22318603</v>
      </c>
    </row>
    <row r="17" spans="1:17">
      <c r="A17" s="1" t="s">
        <v>55</v>
      </c>
      <c r="C17" s="3">
        <v>0</v>
      </c>
      <c r="E17" s="3">
        <v>0</v>
      </c>
      <c r="G17" s="3">
        <v>0</v>
      </c>
      <c r="I17" s="3">
        <v>0</v>
      </c>
      <c r="K17" s="3">
        <v>528423</v>
      </c>
      <c r="M17" s="3">
        <v>13746352450</v>
      </c>
      <c r="O17" s="3">
        <v>8951947090</v>
      </c>
      <c r="Q17" s="3">
        <v>4794405360</v>
      </c>
    </row>
    <row r="18" spans="1:17">
      <c r="A18" s="1" t="s">
        <v>290</v>
      </c>
      <c r="C18" s="3">
        <v>0</v>
      </c>
      <c r="E18" s="3">
        <v>0</v>
      </c>
      <c r="G18" s="3">
        <v>0</v>
      </c>
      <c r="I18" s="3">
        <v>0</v>
      </c>
      <c r="K18" s="3">
        <v>65</v>
      </c>
      <c r="M18" s="3">
        <v>2066461</v>
      </c>
      <c r="O18" s="3">
        <v>1990935</v>
      </c>
      <c r="Q18" s="3">
        <v>75526</v>
      </c>
    </row>
    <row r="19" spans="1:17">
      <c r="A19" s="1" t="s">
        <v>57</v>
      </c>
      <c r="C19" s="3">
        <v>0</v>
      </c>
      <c r="E19" s="3">
        <v>0</v>
      </c>
      <c r="G19" s="3">
        <v>0</v>
      </c>
      <c r="I19" s="3">
        <v>0</v>
      </c>
      <c r="K19" s="3">
        <v>449020</v>
      </c>
      <c r="M19" s="3">
        <v>11027759318</v>
      </c>
      <c r="O19" s="3">
        <v>5995097374</v>
      </c>
      <c r="Q19" s="3">
        <v>5032661944</v>
      </c>
    </row>
    <row r="20" spans="1:17">
      <c r="A20" s="1" t="s">
        <v>15</v>
      </c>
      <c r="C20" s="3">
        <v>0</v>
      </c>
      <c r="E20" s="3">
        <v>0</v>
      </c>
      <c r="G20" s="3">
        <v>0</v>
      </c>
      <c r="I20" s="3">
        <v>0</v>
      </c>
      <c r="K20" s="3">
        <v>1218656</v>
      </c>
      <c r="M20" s="3">
        <v>2634490681</v>
      </c>
      <c r="O20" s="3">
        <v>2506006487</v>
      </c>
      <c r="Q20" s="3">
        <v>128484194</v>
      </c>
    </row>
    <row r="21" spans="1:17">
      <c r="A21" s="1" t="s">
        <v>39</v>
      </c>
      <c r="C21" s="3">
        <v>0</v>
      </c>
      <c r="E21" s="3">
        <v>0</v>
      </c>
      <c r="G21" s="3">
        <v>0</v>
      </c>
      <c r="I21" s="3">
        <v>0</v>
      </c>
      <c r="K21" s="3">
        <v>300000</v>
      </c>
      <c r="M21" s="3">
        <v>1166531784</v>
      </c>
      <c r="O21" s="3">
        <v>1172498062</v>
      </c>
      <c r="Q21" s="3">
        <v>-5966278</v>
      </c>
    </row>
    <row r="22" spans="1:17">
      <c r="A22" s="1" t="s">
        <v>33</v>
      </c>
      <c r="C22" s="3">
        <v>0</v>
      </c>
      <c r="E22" s="3">
        <v>0</v>
      </c>
      <c r="G22" s="3">
        <v>0</v>
      </c>
      <c r="I22" s="3">
        <v>0</v>
      </c>
      <c r="K22" s="3">
        <v>300000</v>
      </c>
      <c r="M22" s="3">
        <v>930252970</v>
      </c>
      <c r="O22" s="3">
        <v>925439336</v>
      </c>
      <c r="Q22" s="3">
        <v>4813634</v>
      </c>
    </row>
    <row r="23" spans="1:17">
      <c r="A23" s="1" t="s">
        <v>29</v>
      </c>
      <c r="C23" s="3">
        <v>0</v>
      </c>
      <c r="E23" s="3">
        <v>0</v>
      </c>
      <c r="G23" s="3">
        <v>0</v>
      </c>
      <c r="I23" s="3">
        <v>0</v>
      </c>
      <c r="K23" s="3">
        <v>600000</v>
      </c>
      <c r="M23" s="3">
        <v>1517027984</v>
      </c>
      <c r="O23" s="3">
        <v>1119641776</v>
      </c>
      <c r="Q23" s="3">
        <v>397386208</v>
      </c>
    </row>
    <row r="24" spans="1:17">
      <c r="A24" s="1" t="s">
        <v>291</v>
      </c>
      <c r="C24" s="3">
        <v>0</v>
      </c>
      <c r="E24" s="3">
        <v>0</v>
      </c>
      <c r="G24" s="3">
        <v>0</v>
      </c>
      <c r="I24" s="3">
        <v>0</v>
      </c>
      <c r="K24" s="3">
        <v>216406</v>
      </c>
      <c r="M24" s="3">
        <v>404679220</v>
      </c>
      <c r="O24" s="3">
        <v>427788684</v>
      </c>
      <c r="Q24" s="3">
        <v>-23109464</v>
      </c>
    </row>
    <row r="25" spans="1:17">
      <c r="A25" s="1" t="s">
        <v>25</v>
      </c>
      <c r="C25" s="3">
        <v>0</v>
      </c>
      <c r="E25" s="3">
        <v>0</v>
      </c>
      <c r="G25" s="3">
        <v>0</v>
      </c>
      <c r="I25" s="3">
        <v>0</v>
      </c>
      <c r="K25" s="3">
        <v>111732</v>
      </c>
      <c r="M25" s="3">
        <v>1209251370</v>
      </c>
      <c r="O25" s="3">
        <v>1109068729</v>
      </c>
      <c r="Q25" s="3">
        <v>100182641</v>
      </c>
    </row>
    <row r="26" spans="1:17">
      <c r="A26" s="1" t="s">
        <v>48</v>
      </c>
      <c r="C26" s="3">
        <v>0</v>
      </c>
      <c r="E26" s="3">
        <v>0</v>
      </c>
      <c r="G26" s="3">
        <v>0</v>
      </c>
      <c r="I26" s="3">
        <v>0</v>
      </c>
      <c r="K26" s="3">
        <v>120000</v>
      </c>
      <c r="M26" s="3">
        <v>1252233789</v>
      </c>
      <c r="O26" s="3">
        <v>1082795681</v>
      </c>
      <c r="Q26" s="3">
        <v>169438108</v>
      </c>
    </row>
    <row r="27" spans="1:17">
      <c r="A27" s="1" t="s">
        <v>36</v>
      </c>
      <c r="C27" s="3">
        <v>0</v>
      </c>
      <c r="E27" s="3">
        <v>0</v>
      </c>
      <c r="G27" s="3">
        <v>0</v>
      </c>
      <c r="I27" s="3">
        <v>0</v>
      </c>
      <c r="K27" s="3">
        <v>645559</v>
      </c>
      <c r="M27" s="3">
        <v>16839721650</v>
      </c>
      <c r="O27" s="3">
        <v>12618886448</v>
      </c>
      <c r="Q27" s="3">
        <v>4220835202</v>
      </c>
    </row>
    <row r="28" spans="1:17">
      <c r="A28" s="1" t="s">
        <v>51</v>
      </c>
      <c r="C28" s="3">
        <v>0</v>
      </c>
      <c r="E28" s="3">
        <v>0</v>
      </c>
      <c r="G28" s="3">
        <v>0</v>
      </c>
      <c r="I28" s="3">
        <v>0</v>
      </c>
      <c r="K28" s="3">
        <v>804650</v>
      </c>
      <c r="M28" s="3">
        <v>6807961786</v>
      </c>
      <c r="O28" s="3">
        <v>5327246871</v>
      </c>
      <c r="Q28" s="3">
        <v>1480714915</v>
      </c>
    </row>
    <row r="29" spans="1:17">
      <c r="A29" s="1" t="s">
        <v>40</v>
      </c>
      <c r="C29" s="3">
        <v>0</v>
      </c>
      <c r="E29" s="3">
        <v>0</v>
      </c>
      <c r="G29" s="3">
        <v>0</v>
      </c>
      <c r="I29" s="3">
        <v>0</v>
      </c>
      <c r="K29" s="3">
        <v>1811000</v>
      </c>
      <c r="M29" s="3">
        <v>5507816899</v>
      </c>
      <c r="O29" s="3">
        <v>5594028430</v>
      </c>
      <c r="Q29" s="3">
        <v>-86211531</v>
      </c>
    </row>
    <row r="30" spans="1:17">
      <c r="A30" s="1" t="s">
        <v>31</v>
      </c>
      <c r="C30" s="3">
        <v>0</v>
      </c>
      <c r="E30" s="3">
        <v>0</v>
      </c>
      <c r="G30" s="3">
        <v>0</v>
      </c>
      <c r="I30" s="3">
        <v>0</v>
      </c>
      <c r="K30" s="3">
        <v>3098488</v>
      </c>
      <c r="M30" s="3">
        <v>10568992377</v>
      </c>
      <c r="O30" s="3">
        <v>9090819109</v>
      </c>
      <c r="Q30" s="3">
        <v>1478173268</v>
      </c>
    </row>
    <row r="31" spans="1:17">
      <c r="A31" s="1" t="s">
        <v>49</v>
      </c>
      <c r="C31" s="3">
        <v>0</v>
      </c>
      <c r="E31" s="3">
        <v>0</v>
      </c>
      <c r="G31" s="3">
        <v>0</v>
      </c>
      <c r="I31" s="3">
        <v>0</v>
      </c>
      <c r="K31" s="3">
        <v>2409221</v>
      </c>
      <c r="M31" s="3">
        <v>10260500591</v>
      </c>
      <c r="O31" s="3">
        <v>7601435849</v>
      </c>
      <c r="Q31" s="3">
        <v>2659064742</v>
      </c>
    </row>
    <row r="32" spans="1:17">
      <c r="A32" s="1" t="s">
        <v>17</v>
      </c>
      <c r="C32" s="3">
        <v>0</v>
      </c>
      <c r="E32" s="3">
        <v>0</v>
      </c>
      <c r="G32" s="3">
        <v>0</v>
      </c>
      <c r="I32" s="3">
        <v>0</v>
      </c>
      <c r="K32" s="3">
        <v>6000000</v>
      </c>
      <c r="M32" s="3">
        <v>3081960162</v>
      </c>
      <c r="O32" s="3">
        <v>2873571191</v>
      </c>
      <c r="Q32" s="3">
        <v>208388971</v>
      </c>
    </row>
    <row r="33" spans="1:17">
      <c r="A33" s="1" t="s">
        <v>292</v>
      </c>
      <c r="C33" s="3">
        <v>0</v>
      </c>
      <c r="E33" s="3">
        <v>0</v>
      </c>
      <c r="G33" s="3">
        <v>0</v>
      </c>
      <c r="I33" s="3">
        <v>0</v>
      </c>
      <c r="K33" s="3">
        <v>275</v>
      </c>
      <c r="M33" s="3">
        <v>3063004</v>
      </c>
      <c r="O33" s="3">
        <v>2210270</v>
      </c>
      <c r="Q33" s="3">
        <v>852734</v>
      </c>
    </row>
    <row r="34" spans="1:17">
      <c r="A34" s="1" t="s">
        <v>43</v>
      </c>
      <c r="C34" s="3">
        <v>0</v>
      </c>
      <c r="E34" s="3">
        <v>0</v>
      </c>
      <c r="G34" s="3">
        <v>0</v>
      </c>
      <c r="I34" s="3">
        <v>0</v>
      </c>
      <c r="K34" s="3">
        <v>300</v>
      </c>
      <c r="M34" s="3">
        <v>1837891806</v>
      </c>
      <c r="O34" s="3">
        <v>1296321492</v>
      </c>
      <c r="Q34" s="3">
        <v>541570314</v>
      </c>
    </row>
    <row r="35" spans="1:17">
      <c r="A35" s="1" t="s">
        <v>54</v>
      </c>
      <c r="C35" s="3">
        <v>0</v>
      </c>
      <c r="E35" s="3">
        <v>0</v>
      </c>
      <c r="G35" s="3">
        <v>0</v>
      </c>
      <c r="I35" s="3">
        <v>0</v>
      </c>
      <c r="K35" s="3">
        <v>857000</v>
      </c>
      <c r="M35" s="3">
        <v>3447054422</v>
      </c>
      <c r="O35" s="3">
        <v>3276247888</v>
      </c>
      <c r="Q35" s="3">
        <v>170806534</v>
      </c>
    </row>
    <row r="36" spans="1:17">
      <c r="A36" s="1" t="s">
        <v>20</v>
      </c>
      <c r="C36" s="3">
        <v>0</v>
      </c>
      <c r="E36" s="3">
        <v>0</v>
      </c>
      <c r="G36" s="3">
        <v>0</v>
      </c>
      <c r="I36" s="3">
        <v>0</v>
      </c>
      <c r="K36" s="3">
        <v>137868</v>
      </c>
      <c r="M36" s="3">
        <v>6528336014</v>
      </c>
      <c r="O36" s="3">
        <v>6479296855</v>
      </c>
      <c r="Q36" s="3">
        <v>49039159</v>
      </c>
    </row>
    <row r="37" spans="1:17">
      <c r="A37" s="1" t="s">
        <v>34</v>
      </c>
      <c r="C37" s="3">
        <v>0</v>
      </c>
      <c r="E37" s="3">
        <v>0</v>
      </c>
      <c r="G37" s="3">
        <v>0</v>
      </c>
      <c r="I37" s="3">
        <v>0</v>
      </c>
      <c r="K37" s="3">
        <v>1000000</v>
      </c>
      <c r="M37" s="3">
        <v>2200406101</v>
      </c>
      <c r="O37" s="3">
        <v>1977662894</v>
      </c>
      <c r="Q37" s="3">
        <v>222743207</v>
      </c>
    </row>
    <row r="38" spans="1:17">
      <c r="A38" s="1" t="s">
        <v>52</v>
      </c>
      <c r="C38" s="3">
        <v>0</v>
      </c>
      <c r="E38" s="3">
        <v>0</v>
      </c>
      <c r="G38" s="3">
        <v>0</v>
      </c>
      <c r="I38" s="3">
        <v>0</v>
      </c>
      <c r="K38" s="3">
        <v>2196676</v>
      </c>
      <c r="M38" s="3">
        <v>15450630791</v>
      </c>
      <c r="O38" s="3">
        <v>13795104404</v>
      </c>
      <c r="Q38" s="3">
        <v>1655526387</v>
      </c>
    </row>
    <row r="39" spans="1:17">
      <c r="A39" s="1" t="s">
        <v>279</v>
      </c>
      <c r="C39" s="3">
        <v>0</v>
      </c>
      <c r="E39" s="3">
        <v>0</v>
      </c>
      <c r="G39" s="3">
        <v>0</v>
      </c>
      <c r="I39" s="3">
        <v>0</v>
      </c>
      <c r="K39" s="3">
        <v>2522013</v>
      </c>
      <c r="M39" s="3">
        <v>24912140014</v>
      </c>
      <c r="O39" s="3">
        <v>20154592066</v>
      </c>
      <c r="Q39" s="3">
        <v>4757547948</v>
      </c>
    </row>
    <row r="40" spans="1:17">
      <c r="A40" s="1" t="s">
        <v>293</v>
      </c>
      <c r="C40" s="3">
        <v>0</v>
      </c>
      <c r="E40" s="3">
        <v>0</v>
      </c>
      <c r="G40" s="3">
        <v>0</v>
      </c>
      <c r="I40" s="3">
        <v>0</v>
      </c>
      <c r="K40" s="3">
        <v>117</v>
      </c>
      <c r="M40" s="3">
        <v>1888879</v>
      </c>
      <c r="O40" s="3">
        <v>1870738</v>
      </c>
      <c r="Q40" s="3">
        <v>18141</v>
      </c>
    </row>
    <row r="41" spans="1:17">
      <c r="A41" s="1" t="s">
        <v>23</v>
      </c>
      <c r="C41" s="3">
        <v>0</v>
      </c>
      <c r="E41" s="3">
        <v>0</v>
      </c>
      <c r="G41" s="3">
        <v>0</v>
      </c>
      <c r="I41" s="3">
        <v>0</v>
      </c>
      <c r="K41" s="3">
        <v>2231266</v>
      </c>
      <c r="M41" s="3">
        <v>35900781091</v>
      </c>
      <c r="O41" s="3">
        <v>30065760184</v>
      </c>
      <c r="Q41" s="3">
        <v>5835020907</v>
      </c>
    </row>
    <row r="42" spans="1:17">
      <c r="A42" s="1" t="s">
        <v>294</v>
      </c>
      <c r="C42" s="3">
        <v>0</v>
      </c>
      <c r="E42" s="3">
        <v>0</v>
      </c>
      <c r="G42" s="3">
        <v>0</v>
      </c>
      <c r="I42" s="3">
        <v>0</v>
      </c>
      <c r="K42" s="3">
        <v>693923</v>
      </c>
      <c r="M42" s="3">
        <v>10770730384</v>
      </c>
      <c r="O42" s="3">
        <v>10172658340</v>
      </c>
      <c r="Q42" s="3">
        <v>598072044</v>
      </c>
    </row>
    <row r="43" spans="1:17">
      <c r="A43" s="1" t="s">
        <v>295</v>
      </c>
      <c r="C43" s="3">
        <v>0</v>
      </c>
      <c r="E43" s="3">
        <v>0</v>
      </c>
      <c r="G43" s="3">
        <v>0</v>
      </c>
      <c r="I43" s="3">
        <v>0</v>
      </c>
      <c r="K43" s="3">
        <v>156</v>
      </c>
      <c r="M43" s="3">
        <v>2186099</v>
      </c>
      <c r="O43" s="3">
        <v>2192606</v>
      </c>
      <c r="Q43" s="3">
        <v>-6507</v>
      </c>
    </row>
    <row r="44" spans="1:17">
      <c r="A44" s="1" t="s">
        <v>296</v>
      </c>
      <c r="C44" s="3">
        <v>0</v>
      </c>
      <c r="E44" s="3">
        <v>0</v>
      </c>
      <c r="G44" s="3">
        <v>0</v>
      </c>
      <c r="I44" s="3">
        <v>0</v>
      </c>
      <c r="K44" s="3">
        <v>330000</v>
      </c>
      <c r="M44" s="3">
        <v>26148702174</v>
      </c>
      <c r="O44" s="3">
        <v>18446230433</v>
      </c>
      <c r="Q44" s="3">
        <v>7702471741</v>
      </c>
    </row>
    <row r="45" spans="1:17">
      <c r="A45" s="1" t="s">
        <v>297</v>
      </c>
      <c r="C45" s="3">
        <v>0</v>
      </c>
      <c r="E45" s="3">
        <v>0</v>
      </c>
      <c r="G45" s="3">
        <v>0</v>
      </c>
      <c r="I45" s="3">
        <v>0</v>
      </c>
      <c r="K45" s="3">
        <v>1800000</v>
      </c>
      <c r="M45" s="3">
        <v>1544589250</v>
      </c>
      <c r="O45" s="3">
        <v>1544589250</v>
      </c>
      <c r="Q45" s="3">
        <v>0</v>
      </c>
    </row>
    <row r="46" spans="1:17">
      <c r="A46" s="1" t="s">
        <v>30</v>
      </c>
      <c r="C46" s="3">
        <v>0</v>
      </c>
      <c r="E46" s="3">
        <v>0</v>
      </c>
      <c r="G46" s="3">
        <v>0</v>
      </c>
      <c r="I46" s="3">
        <v>0</v>
      </c>
      <c r="K46" s="3">
        <v>5139070</v>
      </c>
      <c r="M46" s="3">
        <v>23344511489</v>
      </c>
      <c r="O46" s="3">
        <v>18050767091</v>
      </c>
      <c r="Q46" s="3">
        <v>5293744398</v>
      </c>
    </row>
    <row r="47" spans="1:17">
      <c r="A47" s="1" t="s">
        <v>298</v>
      </c>
      <c r="C47" s="3">
        <v>0</v>
      </c>
      <c r="E47" s="3">
        <v>0</v>
      </c>
      <c r="G47" s="3">
        <v>0</v>
      </c>
      <c r="I47" s="3">
        <v>0</v>
      </c>
      <c r="K47" s="3">
        <v>173</v>
      </c>
      <c r="M47" s="3">
        <v>548140</v>
      </c>
      <c r="O47" s="3">
        <v>374024</v>
      </c>
      <c r="Q47" s="3">
        <v>174116</v>
      </c>
    </row>
    <row r="48" spans="1:17">
      <c r="A48" s="1" t="s">
        <v>56</v>
      </c>
      <c r="C48" s="3">
        <v>0</v>
      </c>
      <c r="E48" s="3">
        <v>0</v>
      </c>
      <c r="G48" s="3">
        <v>0</v>
      </c>
      <c r="I48" s="3">
        <v>0</v>
      </c>
      <c r="K48" s="3">
        <v>8590755</v>
      </c>
      <c r="M48" s="3">
        <v>58764838406</v>
      </c>
      <c r="O48" s="3">
        <v>36794078718</v>
      </c>
      <c r="Q48" s="3">
        <v>21970759688</v>
      </c>
    </row>
    <row r="49" spans="1:17">
      <c r="A49" s="1" t="s">
        <v>299</v>
      </c>
      <c r="C49" s="3">
        <v>0</v>
      </c>
      <c r="E49" s="3">
        <v>0</v>
      </c>
      <c r="G49" s="3">
        <v>0</v>
      </c>
      <c r="I49" s="3">
        <v>0</v>
      </c>
      <c r="K49" s="3">
        <v>327728</v>
      </c>
      <c r="M49" s="3">
        <v>327728000000</v>
      </c>
      <c r="O49" s="3">
        <v>315004614257</v>
      </c>
      <c r="Q49" s="3">
        <v>12723385743</v>
      </c>
    </row>
    <row r="50" spans="1:17">
      <c r="A50" s="1" t="s">
        <v>111</v>
      </c>
      <c r="C50" s="3">
        <v>0</v>
      </c>
      <c r="E50" s="3">
        <v>0</v>
      </c>
      <c r="G50" s="3">
        <v>0</v>
      </c>
      <c r="I50" s="3">
        <v>0</v>
      </c>
      <c r="K50" s="3">
        <v>25000</v>
      </c>
      <c r="M50" s="3">
        <v>19746988744</v>
      </c>
      <c r="O50" s="3">
        <v>19361635819</v>
      </c>
      <c r="Q50" s="3">
        <v>385352925</v>
      </c>
    </row>
    <row r="51" spans="1:17">
      <c r="A51" s="1" t="s">
        <v>300</v>
      </c>
      <c r="C51" s="3">
        <v>0</v>
      </c>
      <c r="E51" s="3">
        <v>0</v>
      </c>
      <c r="G51" s="3">
        <v>0</v>
      </c>
      <c r="I51" s="3">
        <v>0</v>
      </c>
      <c r="K51" s="3">
        <v>1550000</v>
      </c>
      <c r="M51" s="3">
        <v>1535674981822</v>
      </c>
      <c r="O51" s="3">
        <v>1444062416836</v>
      </c>
      <c r="Q51" s="3">
        <v>91612564986</v>
      </c>
    </row>
    <row r="52" spans="1:17">
      <c r="A52" s="1" t="s">
        <v>301</v>
      </c>
      <c r="C52" s="3">
        <v>0</v>
      </c>
      <c r="E52" s="3">
        <v>0</v>
      </c>
      <c r="G52" s="3">
        <v>0</v>
      </c>
      <c r="I52" s="3">
        <v>0</v>
      </c>
      <c r="K52" s="3">
        <v>719889</v>
      </c>
      <c r="M52" s="3">
        <v>719889000000</v>
      </c>
      <c r="O52" s="3">
        <v>713333089426</v>
      </c>
      <c r="Q52" s="3">
        <v>6555910574</v>
      </c>
    </row>
    <row r="53" spans="1:17">
      <c r="A53" s="1" t="s">
        <v>302</v>
      </c>
      <c r="C53" s="3">
        <v>0</v>
      </c>
      <c r="E53" s="3">
        <v>0</v>
      </c>
      <c r="G53" s="3">
        <v>0</v>
      </c>
      <c r="I53" s="3">
        <v>0</v>
      </c>
      <c r="K53" s="3">
        <v>1288265</v>
      </c>
      <c r="M53" s="3">
        <v>1288265000000</v>
      </c>
      <c r="O53" s="3">
        <v>1204021316571</v>
      </c>
      <c r="Q53" s="3">
        <v>84243683429</v>
      </c>
    </row>
    <row r="54" spans="1:17">
      <c r="A54" s="1" t="s">
        <v>303</v>
      </c>
      <c r="C54" s="3">
        <v>0</v>
      </c>
      <c r="E54" s="3">
        <v>0</v>
      </c>
      <c r="G54" s="3">
        <v>0</v>
      </c>
      <c r="I54" s="3">
        <v>0</v>
      </c>
      <c r="K54" s="3">
        <v>547566</v>
      </c>
      <c r="M54" s="3">
        <v>547566000000</v>
      </c>
      <c r="O54" s="3">
        <v>539853854858</v>
      </c>
      <c r="Q54" s="3">
        <v>7712145142</v>
      </c>
    </row>
    <row r="55" spans="1:17">
      <c r="A55" s="1" t="s">
        <v>126</v>
      </c>
      <c r="C55" s="3">
        <v>0</v>
      </c>
      <c r="E55" s="14">
        <v>0</v>
      </c>
      <c r="F55" s="13"/>
      <c r="G55" s="14">
        <v>0</v>
      </c>
      <c r="I55" s="3">
        <v>0</v>
      </c>
      <c r="K55" s="14">
        <v>3857</v>
      </c>
      <c r="M55" s="3">
        <v>3376246779</v>
      </c>
      <c r="O55" s="14">
        <v>3273436448</v>
      </c>
      <c r="Q55" s="3">
        <v>102810331</v>
      </c>
    </row>
    <row r="56" spans="1:17">
      <c r="A56" s="1" t="s">
        <v>102</v>
      </c>
      <c r="C56" s="3">
        <v>0</v>
      </c>
      <c r="E56" s="3">
        <v>0</v>
      </c>
      <c r="G56" s="3">
        <v>0</v>
      </c>
      <c r="I56" s="3">
        <v>0</v>
      </c>
      <c r="K56" s="3">
        <v>25000</v>
      </c>
      <c r="M56" s="3">
        <v>19624507731</v>
      </c>
      <c r="O56" s="3">
        <v>18816145391</v>
      </c>
      <c r="Q56" s="3">
        <v>808362340</v>
      </c>
    </row>
    <row r="57" spans="1:17">
      <c r="A57" s="1" t="s">
        <v>226</v>
      </c>
      <c r="C57" s="3">
        <v>0</v>
      </c>
      <c r="E57" s="3">
        <v>0</v>
      </c>
      <c r="G57" s="3">
        <v>0</v>
      </c>
      <c r="I57" s="3">
        <v>0</v>
      </c>
      <c r="K57" s="3">
        <v>1000</v>
      </c>
      <c r="M57" s="3">
        <v>929855850</v>
      </c>
      <c r="O57" s="3">
        <v>999845000</v>
      </c>
      <c r="Q57" s="3">
        <v>-69989150</v>
      </c>
    </row>
    <row r="58" spans="1:17">
      <c r="A58" s="1" t="s">
        <v>208</v>
      </c>
      <c r="C58" s="3">
        <v>0</v>
      </c>
      <c r="E58" s="3">
        <v>0</v>
      </c>
      <c r="G58" s="3">
        <v>0</v>
      </c>
      <c r="I58" s="3">
        <v>0</v>
      </c>
      <c r="K58" s="3">
        <v>500000</v>
      </c>
      <c r="M58" s="3">
        <v>490967500000</v>
      </c>
      <c r="O58" s="3">
        <v>483957173273</v>
      </c>
      <c r="Q58" s="3">
        <v>7010326727</v>
      </c>
    </row>
    <row r="59" spans="1:17">
      <c r="A59" s="1" t="s">
        <v>304</v>
      </c>
      <c r="C59" s="3">
        <v>0</v>
      </c>
      <c r="E59" s="3">
        <v>0</v>
      </c>
      <c r="G59" s="3">
        <v>0</v>
      </c>
      <c r="I59" s="3">
        <v>0</v>
      </c>
      <c r="K59" s="3">
        <v>1058466</v>
      </c>
      <c r="M59" s="3">
        <v>1058466000000</v>
      </c>
      <c r="O59" s="3">
        <v>1013960128108</v>
      </c>
      <c r="Q59" s="3">
        <v>44505871892</v>
      </c>
    </row>
    <row r="60" spans="1:17">
      <c r="A60" s="1" t="s">
        <v>305</v>
      </c>
      <c r="C60" s="3">
        <v>0</v>
      </c>
      <c r="E60" s="3">
        <v>0</v>
      </c>
      <c r="G60" s="3">
        <v>0</v>
      </c>
      <c r="I60" s="3">
        <v>0</v>
      </c>
      <c r="K60" s="3">
        <v>644802</v>
      </c>
      <c r="M60" s="3">
        <v>644802000000</v>
      </c>
      <c r="O60" s="3">
        <v>635868463824</v>
      </c>
      <c r="Q60" s="3">
        <v>8933536176</v>
      </c>
    </row>
    <row r="61" spans="1:17">
      <c r="A61" s="1" t="s">
        <v>306</v>
      </c>
      <c r="C61" s="3">
        <v>0</v>
      </c>
      <c r="E61" s="3">
        <v>0</v>
      </c>
      <c r="G61" s="3">
        <v>0</v>
      </c>
      <c r="I61" s="3">
        <v>0</v>
      </c>
      <c r="K61" s="3">
        <v>371822</v>
      </c>
      <c r="M61" s="3">
        <v>371822000000</v>
      </c>
      <c r="O61" s="3">
        <v>361851973553</v>
      </c>
      <c r="Q61" s="3">
        <v>9970026447</v>
      </c>
    </row>
    <row r="62" spans="1:17">
      <c r="A62" s="1" t="s">
        <v>307</v>
      </c>
      <c r="C62" s="3">
        <v>0</v>
      </c>
      <c r="E62" s="3">
        <v>0</v>
      </c>
      <c r="G62" s="3">
        <v>0</v>
      </c>
      <c r="I62" s="3">
        <v>0</v>
      </c>
      <c r="K62" s="3">
        <v>470808</v>
      </c>
      <c r="M62" s="3">
        <v>468586242800</v>
      </c>
      <c r="O62" s="3">
        <v>465809253460</v>
      </c>
      <c r="Q62" s="3">
        <v>2776989340</v>
      </c>
    </row>
    <row r="63" spans="1:17">
      <c r="A63" s="1" t="s">
        <v>129</v>
      </c>
      <c r="C63" s="3">
        <v>0</v>
      </c>
      <c r="E63" s="3">
        <v>0</v>
      </c>
      <c r="G63" s="3">
        <v>0</v>
      </c>
      <c r="I63" s="3">
        <v>0</v>
      </c>
      <c r="K63" s="3">
        <v>86259</v>
      </c>
      <c r="M63" s="3">
        <v>80510295487</v>
      </c>
      <c r="O63" s="3">
        <v>79383121919</v>
      </c>
      <c r="Q63" s="3">
        <v>1127173568</v>
      </c>
    </row>
    <row r="64" spans="1:17">
      <c r="A64" s="1" t="s">
        <v>308</v>
      </c>
      <c r="C64" s="3">
        <v>0</v>
      </c>
      <c r="E64" s="3">
        <v>0</v>
      </c>
      <c r="G64" s="3">
        <v>0</v>
      </c>
      <c r="I64" s="3">
        <v>0</v>
      </c>
      <c r="K64" s="3">
        <v>583578</v>
      </c>
      <c r="M64" s="3">
        <v>580831862300</v>
      </c>
      <c r="O64" s="3">
        <v>578340018284</v>
      </c>
      <c r="Q64" s="3">
        <v>2491844016</v>
      </c>
    </row>
    <row r="65" spans="1:17">
      <c r="A65" s="1" t="s">
        <v>120</v>
      </c>
      <c r="C65" s="3">
        <v>0</v>
      </c>
      <c r="E65" s="3">
        <v>0</v>
      </c>
      <c r="G65" s="3">
        <v>0</v>
      </c>
      <c r="I65" s="3">
        <v>0</v>
      </c>
      <c r="K65" s="3">
        <v>25000</v>
      </c>
      <c r="M65" s="3">
        <v>23071423375</v>
      </c>
      <c r="O65" s="3">
        <v>21791531603</v>
      </c>
      <c r="Q65" s="3">
        <v>1279891772</v>
      </c>
    </row>
    <row r="66" spans="1:17">
      <c r="A66" s="1" t="s">
        <v>132</v>
      </c>
      <c r="C66" s="3">
        <v>0</v>
      </c>
      <c r="E66" s="3">
        <v>0</v>
      </c>
      <c r="G66" s="3">
        <v>0</v>
      </c>
      <c r="I66" s="3">
        <v>0</v>
      </c>
      <c r="K66" s="3">
        <v>118354</v>
      </c>
      <c r="M66" s="3">
        <v>105244049652</v>
      </c>
      <c r="O66" s="3">
        <v>96538232066</v>
      </c>
      <c r="Q66" s="3">
        <v>8705817586</v>
      </c>
    </row>
    <row r="67" spans="1:17" ht="22.5" thickBot="1">
      <c r="E67" s="9">
        <f>SUM(E8:E66)</f>
        <v>70460642570</v>
      </c>
      <c r="G67" s="9">
        <f>SUM(G8:G66)</f>
        <v>35781355027</v>
      </c>
      <c r="I67" s="9">
        <f>SUM(I8:I66)</f>
        <v>34679287543</v>
      </c>
      <c r="M67" s="9">
        <f>SUM(M8:M66)</f>
        <v>8698533209228</v>
      </c>
      <c r="O67" s="9">
        <f>SUM(O8:O66)</f>
        <v>8294621891441</v>
      </c>
      <c r="Q67" s="9">
        <f>SUM(Q8:Q66)</f>
        <v>403911317787</v>
      </c>
    </row>
    <row r="68" spans="1:17" ht="22.5" thickTop="1"/>
    <row r="69" spans="1:17">
      <c r="Q69" s="3"/>
    </row>
    <row r="70" spans="1:17">
      <c r="I7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6"/>
  <sheetViews>
    <sheetView rightToLeft="1" topLeftCell="A9" workbookViewId="0">
      <selection activeCell="A74" sqref="A74"/>
    </sheetView>
  </sheetViews>
  <sheetFormatPr defaultRowHeight="21.75"/>
  <cols>
    <col min="1" max="1" width="36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16384" width="9.140625" style="1"/>
  </cols>
  <sheetData>
    <row r="2" spans="1:2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2.5">
      <c r="A3" s="22" t="s">
        <v>252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2.5">
      <c r="A6" s="19" t="s">
        <v>3</v>
      </c>
      <c r="C6" s="20" t="s">
        <v>254</v>
      </c>
      <c r="D6" s="20" t="s">
        <v>254</v>
      </c>
      <c r="E6" s="20" t="s">
        <v>254</v>
      </c>
      <c r="F6" s="20" t="s">
        <v>254</v>
      </c>
      <c r="G6" s="20" t="s">
        <v>254</v>
      </c>
      <c r="H6" s="20" t="s">
        <v>254</v>
      </c>
      <c r="I6" s="20" t="s">
        <v>254</v>
      </c>
      <c r="J6" s="20" t="s">
        <v>254</v>
      </c>
      <c r="K6" s="20" t="s">
        <v>254</v>
      </c>
      <c r="L6" s="13"/>
      <c r="M6" s="20" t="s">
        <v>255</v>
      </c>
      <c r="N6" s="20" t="s">
        <v>255</v>
      </c>
      <c r="O6" s="20" t="s">
        <v>255</v>
      </c>
      <c r="P6" s="20" t="s">
        <v>255</v>
      </c>
      <c r="Q6" s="20" t="s">
        <v>255</v>
      </c>
      <c r="R6" s="20" t="s">
        <v>255</v>
      </c>
      <c r="S6" s="20" t="s">
        <v>255</v>
      </c>
      <c r="T6" s="20" t="s">
        <v>255</v>
      </c>
      <c r="U6" s="20" t="s">
        <v>255</v>
      </c>
    </row>
    <row r="7" spans="1:21" ht="22.5">
      <c r="A7" s="20" t="s">
        <v>3</v>
      </c>
      <c r="C7" s="23" t="s">
        <v>309</v>
      </c>
      <c r="E7" s="23" t="s">
        <v>310</v>
      </c>
      <c r="G7" s="23" t="s">
        <v>311</v>
      </c>
      <c r="I7" s="20" t="s">
        <v>239</v>
      </c>
      <c r="J7" s="13"/>
      <c r="K7" s="20" t="s">
        <v>312</v>
      </c>
      <c r="L7" s="13"/>
      <c r="M7" s="20" t="s">
        <v>309</v>
      </c>
      <c r="N7" s="4"/>
      <c r="O7" s="20" t="s">
        <v>310</v>
      </c>
      <c r="Q7" s="23" t="s">
        <v>311</v>
      </c>
      <c r="S7" s="23" t="s">
        <v>239</v>
      </c>
      <c r="U7" s="23" t="s">
        <v>312</v>
      </c>
    </row>
    <row r="8" spans="1:21">
      <c r="A8" s="13" t="s">
        <v>58</v>
      </c>
      <c r="C8" s="14">
        <v>0</v>
      </c>
      <c r="E8" s="14">
        <v>-1805293</v>
      </c>
      <c r="G8" s="14">
        <v>1723832</v>
      </c>
      <c r="I8" s="5">
        <f>C8+E8+G8</f>
        <v>-81461</v>
      </c>
      <c r="K8" s="16">
        <f>I8/$I$65</f>
        <v>-1.2115642907113221E-7</v>
      </c>
      <c r="M8" s="5">
        <v>0</v>
      </c>
      <c r="O8" s="5">
        <v>0</v>
      </c>
      <c r="Q8" s="14">
        <v>1723832</v>
      </c>
      <c r="S8" s="14">
        <v>1723832</v>
      </c>
      <c r="U8" s="15">
        <f>S8/$S$65</f>
        <v>1.3247383342521011E-6</v>
      </c>
    </row>
    <row r="9" spans="1:21">
      <c r="A9" s="13" t="s">
        <v>19</v>
      </c>
      <c r="B9" s="13"/>
      <c r="C9" s="14">
        <v>0</v>
      </c>
      <c r="D9" s="13"/>
      <c r="E9" s="14">
        <v>4418587113</v>
      </c>
      <c r="F9" s="13"/>
      <c r="G9" s="14">
        <v>-139431870</v>
      </c>
      <c r="H9" s="13"/>
      <c r="I9" s="14">
        <f t="shared" ref="I9:I64" si="0">C9+E9+G9</f>
        <v>4279155243</v>
      </c>
      <c r="J9" s="13"/>
      <c r="K9" s="15">
        <f t="shared" ref="K9:K64" si="1">I9/$I$65</f>
        <v>6.3643604753549918E-3</v>
      </c>
      <c r="L9" s="13"/>
      <c r="M9" s="14">
        <v>0</v>
      </c>
      <c r="N9" s="13"/>
      <c r="O9" s="14">
        <v>3839250540</v>
      </c>
      <c r="P9" s="13"/>
      <c r="Q9" s="14">
        <v>820501746</v>
      </c>
      <c r="R9" s="13"/>
      <c r="S9" s="14">
        <v>4659752286</v>
      </c>
      <c r="T9" s="13"/>
      <c r="U9" s="15">
        <f t="shared" ref="U9:U64" si="2">S9/$S$65</f>
        <v>3.5809478425873633E-3</v>
      </c>
    </row>
    <row r="10" spans="1:21">
      <c r="A10" s="1" t="s">
        <v>44</v>
      </c>
      <c r="C10" s="3">
        <v>0</v>
      </c>
      <c r="E10" s="3">
        <v>-1797906054</v>
      </c>
      <c r="G10" s="3">
        <v>1107522372</v>
      </c>
      <c r="I10" s="14">
        <f t="shared" si="0"/>
        <v>-690383682</v>
      </c>
      <c r="K10" s="15">
        <f t="shared" si="1"/>
        <v>-1.0268032751881281E-3</v>
      </c>
      <c r="M10" s="3">
        <v>0</v>
      </c>
      <c r="O10" s="3">
        <v>37741151874</v>
      </c>
      <c r="Q10" s="3">
        <v>6538420797</v>
      </c>
      <c r="S10" s="3">
        <v>44279572671</v>
      </c>
      <c r="U10" s="15">
        <f t="shared" si="2"/>
        <v>3.4028169416494995E-2</v>
      </c>
    </row>
    <row r="11" spans="1:21">
      <c r="A11" s="1" t="s">
        <v>32</v>
      </c>
      <c r="C11" s="3">
        <v>0</v>
      </c>
      <c r="E11" s="3">
        <v>-1107180</v>
      </c>
      <c r="G11" s="3">
        <v>1262224</v>
      </c>
      <c r="I11" s="14">
        <f t="shared" si="0"/>
        <v>155044</v>
      </c>
      <c r="K11" s="15">
        <f t="shared" si="1"/>
        <v>2.3059595866616692E-7</v>
      </c>
      <c r="M11" s="3">
        <v>0</v>
      </c>
      <c r="O11" s="3">
        <v>0</v>
      </c>
      <c r="Q11" s="3">
        <v>1262224</v>
      </c>
      <c r="S11" s="3">
        <v>1262224</v>
      </c>
      <c r="U11" s="15">
        <f t="shared" si="2"/>
        <v>9.6999969788994754E-7</v>
      </c>
    </row>
    <row r="12" spans="1:21">
      <c r="A12" s="1" t="s">
        <v>26</v>
      </c>
      <c r="C12" s="3">
        <v>0</v>
      </c>
      <c r="E12" s="3">
        <v>-1691111</v>
      </c>
      <c r="G12" s="3">
        <v>2322574</v>
      </c>
      <c r="I12" s="14">
        <f t="shared" si="0"/>
        <v>631463</v>
      </c>
      <c r="K12" s="15">
        <f t="shared" si="1"/>
        <v>9.3917091823749227E-7</v>
      </c>
      <c r="M12" s="3">
        <v>0</v>
      </c>
      <c r="O12" s="3">
        <v>0</v>
      </c>
      <c r="Q12" s="3">
        <v>2322574</v>
      </c>
      <c r="S12" s="3">
        <v>2322574</v>
      </c>
      <c r="U12" s="15">
        <f t="shared" si="2"/>
        <v>1.7848623368966577E-6</v>
      </c>
    </row>
    <row r="13" spans="1:21">
      <c r="A13" s="1" t="s">
        <v>50</v>
      </c>
      <c r="C13" s="3">
        <v>0</v>
      </c>
      <c r="E13" s="3">
        <v>-1624262</v>
      </c>
      <c r="G13" s="3">
        <v>2160063</v>
      </c>
      <c r="I13" s="14">
        <f t="shared" si="0"/>
        <v>535801</v>
      </c>
      <c r="K13" s="15">
        <f t="shared" si="1"/>
        <v>7.9689343185992938E-7</v>
      </c>
      <c r="M13" s="3">
        <v>0</v>
      </c>
      <c r="O13" s="3">
        <v>0</v>
      </c>
      <c r="Q13" s="3">
        <v>2160063</v>
      </c>
      <c r="S13" s="3">
        <v>2160063</v>
      </c>
      <c r="U13" s="15">
        <f t="shared" si="2"/>
        <v>1.6599751370780889E-6</v>
      </c>
    </row>
    <row r="14" spans="1:21">
      <c r="A14" s="1" t="s">
        <v>18</v>
      </c>
      <c r="C14" s="3">
        <v>0</v>
      </c>
      <c r="E14" s="3">
        <v>-11926621496</v>
      </c>
      <c r="G14" s="3">
        <v>17324715824</v>
      </c>
      <c r="I14" s="14">
        <f t="shared" si="0"/>
        <v>5398094328</v>
      </c>
      <c r="K14" s="15">
        <f t="shared" si="1"/>
        <v>8.0285514856141358E-3</v>
      </c>
      <c r="M14" s="3">
        <v>0</v>
      </c>
      <c r="O14" s="3">
        <v>0</v>
      </c>
      <c r="Q14" s="3">
        <v>19910213329</v>
      </c>
      <c r="S14" s="3">
        <v>19910213329</v>
      </c>
      <c r="U14" s="15">
        <f t="shared" si="2"/>
        <v>1.5300692202061128E-2</v>
      </c>
    </row>
    <row r="15" spans="1:21">
      <c r="A15" s="1" t="s">
        <v>21</v>
      </c>
      <c r="C15" s="3">
        <v>0</v>
      </c>
      <c r="E15" s="3">
        <v>27512345157</v>
      </c>
      <c r="G15" s="3">
        <v>16379012524</v>
      </c>
      <c r="I15" s="14">
        <f t="shared" si="0"/>
        <v>43891357681</v>
      </c>
      <c r="K15" s="15">
        <f t="shared" si="1"/>
        <v>6.5279338133754444E-2</v>
      </c>
      <c r="M15" s="3">
        <v>0</v>
      </c>
      <c r="O15" s="3">
        <v>39450403418</v>
      </c>
      <c r="Q15" s="3">
        <v>16379012524</v>
      </c>
      <c r="S15" s="3">
        <v>55829415942</v>
      </c>
      <c r="U15" s="15">
        <f t="shared" si="2"/>
        <v>4.2904046030745907E-2</v>
      </c>
    </row>
    <row r="16" spans="1:21">
      <c r="A16" s="1" t="s">
        <v>278</v>
      </c>
      <c r="C16" s="3">
        <v>0</v>
      </c>
      <c r="E16" s="3">
        <v>0</v>
      </c>
      <c r="G16" s="3">
        <v>0</v>
      </c>
      <c r="I16" s="14">
        <f t="shared" si="0"/>
        <v>0</v>
      </c>
      <c r="K16" s="15">
        <f t="shared" si="1"/>
        <v>0</v>
      </c>
      <c r="M16" s="3">
        <v>0</v>
      </c>
      <c r="O16" s="3">
        <v>-2</v>
      </c>
      <c r="Q16" s="3">
        <v>22318603</v>
      </c>
      <c r="S16" s="3">
        <v>22318601</v>
      </c>
      <c r="U16" s="15">
        <f t="shared" si="2"/>
        <v>1.7151501023056351E-5</v>
      </c>
    </row>
    <row r="17" spans="1:21">
      <c r="A17" s="1" t="s">
        <v>55</v>
      </c>
      <c r="C17" s="3">
        <v>663068673</v>
      </c>
      <c r="E17" s="3">
        <v>1483101212</v>
      </c>
      <c r="G17" s="3">
        <v>0</v>
      </c>
      <c r="I17" s="14">
        <f t="shared" si="0"/>
        <v>2146169885</v>
      </c>
      <c r="K17" s="15">
        <f t="shared" si="1"/>
        <v>3.1919848694050216E-3</v>
      </c>
      <c r="M17" s="3">
        <v>663068673</v>
      </c>
      <c r="O17" s="3">
        <v>10259538026</v>
      </c>
      <c r="Q17" s="3">
        <v>4794405360</v>
      </c>
      <c r="S17" s="3">
        <v>15717012059</v>
      </c>
      <c r="U17" s="15">
        <f t="shared" si="2"/>
        <v>1.207828162747869E-2</v>
      </c>
    </row>
    <row r="18" spans="1:21">
      <c r="A18" s="1" t="s">
        <v>290</v>
      </c>
      <c r="C18" s="3">
        <v>0</v>
      </c>
      <c r="E18" s="3">
        <v>0</v>
      </c>
      <c r="G18" s="3">
        <v>0</v>
      </c>
      <c r="I18" s="14">
        <f t="shared" si="0"/>
        <v>0</v>
      </c>
      <c r="K18" s="15">
        <f t="shared" si="1"/>
        <v>0</v>
      </c>
      <c r="M18" s="3">
        <v>0</v>
      </c>
      <c r="O18" s="3">
        <v>0</v>
      </c>
      <c r="Q18" s="3">
        <v>75526</v>
      </c>
      <c r="S18" s="3">
        <v>75526</v>
      </c>
      <c r="U18" s="15">
        <f t="shared" si="2"/>
        <v>5.8040567429264672E-8</v>
      </c>
    </row>
    <row r="19" spans="1:21">
      <c r="A19" s="1" t="s">
        <v>57</v>
      </c>
      <c r="C19" s="3">
        <v>0</v>
      </c>
      <c r="E19" s="3">
        <v>11035427573</v>
      </c>
      <c r="G19" s="3">
        <v>0</v>
      </c>
      <c r="I19" s="14">
        <f t="shared" si="0"/>
        <v>11035427573</v>
      </c>
      <c r="K19" s="15">
        <f t="shared" si="1"/>
        <v>1.6412921496394485E-2</v>
      </c>
      <c r="M19" s="3">
        <v>0</v>
      </c>
      <c r="O19" s="3">
        <v>18896537646</v>
      </c>
      <c r="Q19" s="3">
        <v>5032661944</v>
      </c>
      <c r="S19" s="3">
        <v>23929199590</v>
      </c>
      <c r="U19" s="15">
        <f t="shared" si="2"/>
        <v>1.8389221226223124E-2</v>
      </c>
    </row>
    <row r="20" spans="1:21">
      <c r="A20" s="1" t="s">
        <v>15</v>
      </c>
      <c r="C20" s="3">
        <v>0</v>
      </c>
      <c r="E20" s="3">
        <v>10021939630</v>
      </c>
      <c r="G20" s="3">
        <v>0</v>
      </c>
      <c r="I20" s="14">
        <f t="shared" si="0"/>
        <v>10021939630</v>
      </c>
      <c r="K20" s="15">
        <f t="shared" si="1"/>
        <v>1.4905567301374449E-2</v>
      </c>
      <c r="M20" s="3">
        <v>0</v>
      </c>
      <c r="O20" s="3">
        <v>16745652921</v>
      </c>
      <c r="Q20" s="3">
        <v>128484194</v>
      </c>
      <c r="S20" s="3">
        <v>16874137115</v>
      </c>
      <c r="U20" s="15">
        <f t="shared" si="2"/>
        <v>1.2967514406082875E-2</v>
      </c>
    </row>
    <row r="21" spans="1:21">
      <c r="A21" s="1" t="s">
        <v>39</v>
      </c>
      <c r="C21" s="3">
        <v>0</v>
      </c>
      <c r="E21" s="3">
        <v>37349545962</v>
      </c>
      <c r="G21" s="3">
        <v>0</v>
      </c>
      <c r="I21" s="14">
        <f t="shared" si="0"/>
        <v>37349545962</v>
      </c>
      <c r="K21" s="15">
        <f t="shared" si="1"/>
        <v>5.5549743020390681E-2</v>
      </c>
      <c r="M21" s="3">
        <v>0</v>
      </c>
      <c r="O21" s="3">
        <v>54996222113</v>
      </c>
      <c r="Q21" s="3">
        <v>-5966278</v>
      </c>
      <c r="S21" s="3">
        <v>54990255835</v>
      </c>
      <c r="U21" s="15">
        <f t="shared" si="2"/>
        <v>4.2259164416807889E-2</v>
      </c>
    </row>
    <row r="22" spans="1:21">
      <c r="A22" s="1" t="s">
        <v>33</v>
      </c>
      <c r="C22" s="3">
        <v>0</v>
      </c>
      <c r="E22" s="3">
        <v>23109847740</v>
      </c>
      <c r="G22" s="3">
        <v>0</v>
      </c>
      <c r="I22" s="14">
        <f t="shared" si="0"/>
        <v>23109847740</v>
      </c>
      <c r="K22" s="15">
        <f t="shared" si="1"/>
        <v>3.4371130093615046E-2</v>
      </c>
      <c r="M22" s="3">
        <v>0</v>
      </c>
      <c r="O22" s="3">
        <v>33250851311</v>
      </c>
      <c r="Q22" s="3">
        <v>4813634</v>
      </c>
      <c r="S22" s="3">
        <v>33255664945</v>
      </c>
      <c r="U22" s="15">
        <f t="shared" si="2"/>
        <v>2.5556466165893944E-2</v>
      </c>
    </row>
    <row r="23" spans="1:21">
      <c r="A23" s="1" t="s">
        <v>29</v>
      </c>
      <c r="C23" s="3">
        <v>0</v>
      </c>
      <c r="E23" s="3">
        <v>2527192686</v>
      </c>
      <c r="G23" s="3">
        <v>0</v>
      </c>
      <c r="I23" s="14">
        <f t="shared" si="0"/>
        <v>2527192686</v>
      </c>
      <c r="K23" s="15">
        <f t="shared" si="1"/>
        <v>3.758677666741669E-3</v>
      </c>
      <c r="M23" s="3">
        <v>481587394</v>
      </c>
      <c r="O23" s="3">
        <v>4992826391</v>
      </c>
      <c r="Q23" s="3">
        <v>397386208</v>
      </c>
      <c r="S23" s="3">
        <v>5871799993</v>
      </c>
      <c r="U23" s="15">
        <f t="shared" si="2"/>
        <v>4.5123878323341943E-3</v>
      </c>
    </row>
    <row r="24" spans="1:21">
      <c r="A24" s="1" t="s">
        <v>291</v>
      </c>
      <c r="C24" s="3">
        <v>0</v>
      </c>
      <c r="E24" s="3">
        <v>0</v>
      </c>
      <c r="G24" s="3">
        <v>0</v>
      </c>
      <c r="I24" s="14">
        <f t="shared" si="0"/>
        <v>0</v>
      </c>
      <c r="K24" s="15">
        <f t="shared" si="1"/>
        <v>0</v>
      </c>
      <c r="M24" s="3">
        <v>0</v>
      </c>
      <c r="O24" s="3">
        <v>0</v>
      </c>
      <c r="Q24" s="3">
        <v>-23109464</v>
      </c>
      <c r="S24" s="3">
        <v>-23109464</v>
      </c>
      <c r="U24" s="15">
        <f t="shared" si="2"/>
        <v>-1.7759267054341081E-5</v>
      </c>
    </row>
    <row r="25" spans="1:21">
      <c r="A25" s="1" t="s">
        <v>25</v>
      </c>
      <c r="C25" s="3">
        <v>0</v>
      </c>
      <c r="E25" s="3">
        <v>12548061050</v>
      </c>
      <c r="G25" s="3">
        <v>0</v>
      </c>
      <c r="I25" s="14">
        <f t="shared" si="0"/>
        <v>12548061050</v>
      </c>
      <c r="K25" s="15">
        <f t="shared" si="1"/>
        <v>1.8662651680983067E-2</v>
      </c>
      <c r="M25" s="3">
        <v>0</v>
      </c>
      <c r="O25" s="3">
        <v>22598059051</v>
      </c>
      <c r="Q25" s="3">
        <v>100182641</v>
      </c>
      <c r="S25" s="3">
        <v>22698241692</v>
      </c>
      <c r="U25" s="15">
        <f t="shared" si="2"/>
        <v>1.7443249046027495E-2</v>
      </c>
    </row>
    <row r="26" spans="1:21">
      <c r="A26" s="1" t="s">
        <v>48</v>
      </c>
      <c r="C26" s="3">
        <v>0</v>
      </c>
      <c r="E26" s="3">
        <v>14609436274</v>
      </c>
      <c r="G26" s="3">
        <v>0</v>
      </c>
      <c r="I26" s="14">
        <f t="shared" si="0"/>
        <v>14609436274</v>
      </c>
      <c r="K26" s="15">
        <f t="shared" si="1"/>
        <v>2.1728521988437499E-2</v>
      </c>
      <c r="M26" s="3">
        <v>0</v>
      </c>
      <c r="O26" s="3">
        <v>39070182413</v>
      </c>
      <c r="Q26" s="3">
        <v>169438108</v>
      </c>
      <c r="S26" s="3">
        <v>39239620521</v>
      </c>
      <c r="U26" s="15">
        <f t="shared" si="2"/>
        <v>3.0155043835869214E-2</v>
      </c>
    </row>
    <row r="27" spans="1:21">
      <c r="A27" s="1" t="s">
        <v>36</v>
      </c>
      <c r="C27" s="3">
        <v>0</v>
      </c>
      <c r="E27" s="3">
        <v>40971793681</v>
      </c>
      <c r="G27" s="3">
        <v>0</v>
      </c>
      <c r="I27" s="14">
        <f t="shared" si="0"/>
        <v>40971793681</v>
      </c>
      <c r="K27" s="15">
        <f t="shared" si="1"/>
        <v>6.0937089098208212E-2</v>
      </c>
      <c r="M27" s="3">
        <v>0</v>
      </c>
      <c r="O27" s="3">
        <v>103738438370</v>
      </c>
      <c r="Q27" s="3">
        <v>4220835202</v>
      </c>
      <c r="S27" s="3">
        <v>107959273572</v>
      </c>
      <c r="U27" s="15">
        <f t="shared" si="2"/>
        <v>8.2965038494956678E-2</v>
      </c>
    </row>
    <row r="28" spans="1:21">
      <c r="A28" s="1" t="s">
        <v>51</v>
      </c>
      <c r="C28" s="3">
        <v>0</v>
      </c>
      <c r="E28" s="3">
        <v>6786358897</v>
      </c>
      <c r="G28" s="3">
        <v>0</v>
      </c>
      <c r="I28" s="14">
        <f t="shared" si="0"/>
        <v>6786358897</v>
      </c>
      <c r="K28" s="15">
        <f t="shared" si="1"/>
        <v>1.0093308581476137E-2</v>
      </c>
      <c r="M28" s="3">
        <v>0</v>
      </c>
      <c r="O28" s="3">
        <v>33874009931</v>
      </c>
      <c r="Q28" s="3">
        <v>1480714915</v>
      </c>
      <c r="S28" s="3">
        <v>35354724846</v>
      </c>
      <c r="U28" s="15">
        <f t="shared" si="2"/>
        <v>2.7169561361218151E-2</v>
      </c>
    </row>
    <row r="29" spans="1:21">
      <c r="A29" s="1" t="s">
        <v>40</v>
      </c>
      <c r="C29" s="3">
        <v>0</v>
      </c>
      <c r="E29" s="3">
        <v>45793838414</v>
      </c>
      <c r="G29" s="3">
        <v>0</v>
      </c>
      <c r="I29" s="14">
        <f t="shared" si="0"/>
        <v>45793838414</v>
      </c>
      <c r="K29" s="15">
        <f t="shared" si="1"/>
        <v>6.8108885671679456E-2</v>
      </c>
      <c r="M29" s="3">
        <v>0</v>
      </c>
      <c r="O29" s="3">
        <v>63271313191</v>
      </c>
      <c r="Q29" s="3">
        <v>-86211531</v>
      </c>
      <c r="S29" s="3">
        <v>63185101660</v>
      </c>
      <c r="U29" s="15">
        <f t="shared" si="2"/>
        <v>4.8556777181661591E-2</v>
      </c>
    </row>
    <row r="30" spans="1:21">
      <c r="A30" s="1" t="s">
        <v>31</v>
      </c>
      <c r="C30" s="3">
        <v>0</v>
      </c>
      <c r="E30" s="3">
        <v>32037728834</v>
      </c>
      <c r="G30" s="3">
        <v>0</v>
      </c>
      <c r="I30" s="14">
        <f t="shared" si="0"/>
        <v>32037728834</v>
      </c>
      <c r="K30" s="15">
        <f t="shared" si="1"/>
        <v>4.7649511067586796E-2</v>
      </c>
      <c r="M30" s="3">
        <v>0</v>
      </c>
      <c r="O30" s="3">
        <v>54383705836</v>
      </c>
      <c r="Q30" s="3">
        <v>1478173268</v>
      </c>
      <c r="S30" s="3">
        <v>55861879104</v>
      </c>
      <c r="U30" s="15">
        <f t="shared" si="2"/>
        <v>4.2928993470608044E-2</v>
      </c>
    </row>
    <row r="31" spans="1:21">
      <c r="A31" s="1" t="s">
        <v>49</v>
      </c>
      <c r="C31" s="3">
        <v>0</v>
      </c>
      <c r="E31" s="3">
        <v>34779112266</v>
      </c>
      <c r="G31" s="3">
        <v>0</v>
      </c>
      <c r="I31" s="14">
        <f t="shared" si="0"/>
        <v>34779112266</v>
      </c>
      <c r="K31" s="15">
        <f t="shared" si="1"/>
        <v>5.1726753273499876E-2</v>
      </c>
      <c r="M31" s="3">
        <v>0</v>
      </c>
      <c r="O31" s="3">
        <v>69487856622</v>
      </c>
      <c r="Q31" s="3">
        <v>2659064742</v>
      </c>
      <c r="S31" s="3">
        <v>72146921364</v>
      </c>
      <c r="U31" s="15">
        <f t="shared" si="2"/>
        <v>5.5443797556352752E-2</v>
      </c>
    </row>
    <row r="32" spans="1:21">
      <c r="A32" s="1" t="s">
        <v>17</v>
      </c>
      <c r="C32" s="3">
        <v>0</v>
      </c>
      <c r="E32" s="3">
        <v>37791123020</v>
      </c>
      <c r="G32" s="3">
        <v>0</v>
      </c>
      <c r="I32" s="14">
        <f t="shared" si="0"/>
        <v>37791123020</v>
      </c>
      <c r="K32" s="15">
        <f t="shared" si="1"/>
        <v>5.620649778042329E-2</v>
      </c>
      <c r="M32" s="3">
        <v>0</v>
      </c>
      <c r="O32" s="3">
        <v>54554864053</v>
      </c>
      <c r="Q32" s="3">
        <v>208388971</v>
      </c>
      <c r="S32" s="3">
        <v>54763253024</v>
      </c>
      <c r="U32" s="15">
        <f t="shared" si="2"/>
        <v>4.2084716253811327E-2</v>
      </c>
    </row>
    <row r="33" spans="1:21">
      <c r="A33" s="1" t="s">
        <v>292</v>
      </c>
      <c r="C33" s="3">
        <v>0</v>
      </c>
      <c r="E33" s="3">
        <v>0</v>
      </c>
      <c r="G33" s="3">
        <v>0</v>
      </c>
      <c r="I33" s="14">
        <f t="shared" si="0"/>
        <v>0</v>
      </c>
      <c r="K33" s="15">
        <f t="shared" si="1"/>
        <v>0</v>
      </c>
      <c r="M33" s="3">
        <v>0</v>
      </c>
      <c r="O33" s="3">
        <v>0</v>
      </c>
      <c r="Q33" s="3">
        <v>852734</v>
      </c>
      <c r="S33" s="3">
        <v>852734</v>
      </c>
      <c r="U33" s="15">
        <f t="shared" si="2"/>
        <v>6.5531294158603111E-7</v>
      </c>
    </row>
    <row r="34" spans="1:21">
      <c r="A34" s="1" t="s">
        <v>43</v>
      </c>
      <c r="C34" s="3">
        <v>0</v>
      </c>
      <c r="E34" s="3">
        <v>-158997932</v>
      </c>
      <c r="G34" s="3">
        <v>0</v>
      </c>
      <c r="I34" s="14">
        <f t="shared" si="0"/>
        <v>-158997932</v>
      </c>
      <c r="K34" s="15">
        <f t="shared" si="1"/>
        <v>-2.3647661667318965E-4</v>
      </c>
      <c r="M34" s="3">
        <v>0</v>
      </c>
      <c r="O34" s="3">
        <v>41714478274</v>
      </c>
      <c r="Q34" s="3">
        <v>541570314</v>
      </c>
      <c r="S34" s="3">
        <v>42256048588</v>
      </c>
      <c r="U34" s="15">
        <f t="shared" si="2"/>
        <v>3.2473122333581787E-2</v>
      </c>
    </row>
    <row r="35" spans="1:21">
      <c r="A35" s="1" t="s">
        <v>54</v>
      </c>
      <c r="C35" s="3">
        <v>0</v>
      </c>
      <c r="E35" s="3">
        <v>14260751441</v>
      </c>
      <c r="G35" s="3">
        <v>0</v>
      </c>
      <c r="I35" s="14">
        <f t="shared" si="0"/>
        <v>14260751441</v>
      </c>
      <c r="K35" s="15">
        <f t="shared" si="1"/>
        <v>2.1209925245977375E-2</v>
      </c>
      <c r="M35" s="3">
        <v>0</v>
      </c>
      <c r="O35" s="3">
        <v>32523412715</v>
      </c>
      <c r="Q35" s="3">
        <v>170806534</v>
      </c>
      <c r="S35" s="3">
        <v>32694219249</v>
      </c>
      <c r="U35" s="15">
        <f t="shared" si="2"/>
        <v>2.5125003798278044E-2</v>
      </c>
    </row>
    <row r="36" spans="1:21">
      <c r="A36" s="1" t="s">
        <v>20</v>
      </c>
      <c r="C36" s="3">
        <v>0</v>
      </c>
      <c r="E36" s="3">
        <v>6403921787</v>
      </c>
      <c r="G36" s="3">
        <v>0</v>
      </c>
      <c r="I36" s="14">
        <f t="shared" si="0"/>
        <v>6403921787</v>
      </c>
      <c r="K36" s="15">
        <f t="shared" si="1"/>
        <v>9.5245122913264479E-3</v>
      </c>
      <c r="M36" s="3">
        <v>0</v>
      </c>
      <c r="O36" s="3">
        <v>7451160968</v>
      </c>
      <c r="Q36" s="3">
        <v>49039159</v>
      </c>
      <c r="S36" s="3">
        <v>7500200127</v>
      </c>
      <c r="U36" s="15">
        <f t="shared" si="2"/>
        <v>5.7637882478103301E-3</v>
      </c>
    </row>
    <row r="37" spans="1:21">
      <c r="A37" s="1" t="s">
        <v>34</v>
      </c>
      <c r="C37" s="3">
        <v>0</v>
      </c>
      <c r="E37" s="3">
        <v>5740346460</v>
      </c>
      <c r="G37" s="3">
        <v>0</v>
      </c>
      <c r="I37" s="14">
        <f t="shared" si="0"/>
        <v>5740346460</v>
      </c>
      <c r="K37" s="15">
        <f t="shared" si="1"/>
        <v>8.537580912641814E-3</v>
      </c>
      <c r="M37" s="3">
        <v>1499396254</v>
      </c>
      <c r="O37" s="3">
        <v>12441066176</v>
      </c>
      <c r="Q37" s="3">
        <v>222743207</v>
      </c>
      <c r="S37" s="3">
        <v>14163205637</v>
      </c>
      <c r="U37" s="15">
        <f t="shared" si="2"/>
        <v>1.088420533046686E-2</v>
      </c>
    </row>
    <row r="38" spans="1:21">
      <c r="A38" s="1" t="s">
        <v>52</v>
      </c>
      <c r="C38" s="3">
        <v>0</v>
      </c>
      <c r="E38" s="3">
        <v>23376162168</v>
      </c>
      <c r="G38" s="3">
        <v>0</v>
      </c>
      <c r="I38" s="14">
        <f t="shared" si="0"/>
        <v>23376162168</v>
      </c>
      <c r="K38" s="15">
        <f t="shared" si="1"/>
        <v>3.4767217854710548E-2</v>
      </c>
      <c r="M38" s="3">
        <v>8267891220</v>
      </c>
      <c r="O38" s="3">
        <v>33355320786</v>
      </c>
      <c r="Q38" s="3">
        <v>1655526387</v>
      </c>
      <c r="S38" s="3">
        <v>43278738393</v>
      </c>
      <c r="U38" s="15">
        <f t="shared" si="2"/>
        <v>3.3259043692932533E-2</v>
      </c>
    </row>
    <row r="39" spans="1:21">
      <c r="A39" s="1" t="s">
        <v>279</v>
      </c>
      <c r="C39" s="3">
        <v>0</v>
      </c>
      <c r="E39" s="3">
        <v>0</v>
      </c>
      <c r="G39" s="3">
        <v>0</v>
      </c>
      <c r="I39" s="14">
        <f t="shared" si="0"/>
        <v>0</v>
      </c>
      <c r="K39" s="15">
        <f t="shared" si="1"/>
        <v>0</v>
      </c>
      <c r="M39" s="3">
        <v>0</v>
      </c>
      <c r="O39" s="3">
        <v>-175</v>
      </c>
      <c r="Q39" s="3">
        <v>4757547948</v>
      </c>
      <c r="S39" s="3">
        <v>4757547773</v>
      </c>
      <c r="U39" s="15">
        <f t="shared" si="2"/>
        <v>3.6561021676873458E-3</v>
      </c>
    </row>
    <row r="40" spans="1:21">
      <c r="A40" s="1" t="s">
        <v>293</v>
      </c>
      <c r="C40" s="3">
        <v>0</v>
      </c>
      <c r="E40" s="3">
        <v>0</v>
      </c>
      <c r="G40" s="3">
        <v>0</v>
      </c>
      <c r="I40" s="14">
        <f t="shared" si="0"/>
        <v>0</v>
      </c>
      <c r="K40" s="15">
        <f t="shared" si="1"/>
        <v>0</v>
      </c>
      <c r="M40" s="3">
        <v>0</v>
      </c>
      <c r="O40" s="3">
        <v>0</v>
      </c>
      <c r="Q40" s="3">
        <v>18141</v>
      </c>
      <c r="S40" s="3">
        <v>18141</v>
      </c>
      <c r="U40" s="15">
        <f t="shared" si="2"/>
        <v>1.3941079015627605E-8</v>
      </c>
    </row>
    <row r="41" spans="1:21">
      <c r="A41" s="1" t="s">
        <v>23</v>
      </c>
      <c r="C41" s="3">
        <v>0</v>
      </c>
      <c r="E41" s="3">
        <v>4069141969</v>
      </c>
      <c r="G41" s="3">
        <v>0</v>
      </c>
      <c r="I41" s="14">
        <f t="shared" si="0"/>
        <v>4069141969</v>
      </c>
      <c r="K41" s="15">
        <f t="shared" si="1"/>
        <v>6.0520090638160069E-3</v>
      </c>
      <c r="M41" s="3">
        <v>0</v>
      </c>
      <c r="O41" s="3">
        <v>6391540287</v>
      </c>
      <c r="Q41" s="3">
        <v>5835020907</v>
      </c>
      <c r="S41" s="3">
        <v>12226561194</v>
      </c>
      <c r="U41" s="15">
        <f t="shared" si="2"/>
        <v>9.3959239124061615E-3</v>
      </c>
    </row>
    <row r="42" spans="1:21">
      <c r="A42" s="1" t="s">
        <v>294</v>
      </c>
      <c r="C42" s="3">
        <v>0</v>
      </c>
      <c r="E42" s="3">
        <v>0</v>
      </c>
      <c r="G42" s="3">
        <v>0</v>
      </c>
      <c r="I42" s="14">
        <f t="shared" si="0"/>
        <v>0</v>
      </c>
      <c r="K42" s="15">
        <f t="shared" si="1"/>
        <v>0</v>
      </c>
      <c r="M42" s="3">
        <v>0</v>
      </c>
      <c r="O42" s="3">
        <v>0</v>
      </c>
      <c r="Q42" s="3">
        <v>598072044</v>
      </c>
      <c r="S42" s="3">
        <v>598072044</v>
      </c>
      <c r="U42" s="15">
        <f t="shared" si="2"/>
        <v>4.5960915178005124E-4</v>
      </c>
    </row>
    <row r="43" spans="1:21">
      <c r="A43" s="1" t="s">
        <v>295</v>
      </c>
      <c r="C43" s="3">
        <v>0</v>
      </c>
      <c r="E43" s="3">
        <v>0</v>
      </c>
      <c r="G43" s="3">
        <v>0</v>
      </c>
      <c r="I43" s="14">
        <f t="shared" si="0"/>
        <v>0</v>
      </c>
      <c r="K43" s="15">
        <f t="shared" si="1"/>
        <v>0</v>
      </c>
      <c r="M43" s="3">
        <v>0</v>
      </c>
      <c r="O43" s="3">
        <v>0</v>
      </c>
      <c r="Q43" s="3">
        <v>-6507</v>
      </c>
      <c r="S43" s="3">
        <v>-6507</v>
      </c>
      <c r="U43" s="15">
        <f t="shared" si="2"/>
        <v>-5.000529251677902E-9</v>
      </c>
    </row>
    <row r="44" spans="1:21">
      <c r="A44" s="1" t="s">
        <v>296</v>
      </c>
      <c r="C44" s="3">
        <v>0</v>
      </c>
      <c r="E44" s="3">
        <v>0</v>
      </c>
      <c r="G44" s="3">
        <v>0</v>
      </c>
      <c r="I44" s="14">
        <f t="shared" si="0"/>
        <v>0</v>
      </c>
      <c r="K44" s="15">
        <f t="shared" si="1"/>
        <v>0</v>
      </c>
      <c r="M44" s="3">
        <v>0</v>
      </c>
      <c r="O44" s="3">
        <v>0</v>
      </c>
      <c r="Q44" s="3">
        <v>7702471741</v>
      </c>
      <c r="S44" s="3">
        <v>7702471741</v>
      </c>
      <c r="U44" s="15">
        <f t="shared" si="2"/>
        <v>5.9192308669268352E-3</v>
      </c>
    </row>
    <row r="45" spans="1:21">
      <c r="A45" s="1" t="s">
        <v>297</v>
      </c>
      <c r="C45" s="3">
        <v>0</v>
      </c>
      <c r="E45" s="3">
        <v>0</v>
      </c>
      <c r="G45" s="3">
        <v>0</v>
      </c>
      <c r="I45" s="14">
        <f t="shared" si="0"/>
        <v>0</v>
      </c>
      <c r="K45" s="15">
        <f t="shared" si="1"/>
        <v>0</v>
      </c>
      <c r="M45" s="3">
        <v>0</v>
      </c>
      <c r="O45" s="3">
        <v>0</v>
      </c>
      <c r="Q45" s="3">
        <v>0</v>
      </c>
      <c r="S45" s="3">
        <v>0</v>
      </c>
      <c r="U45" s="15">
        <f t="shared" si="2"/>
        <v>0</v>
      </c>
    </row>
    <row r="46" spans="1:21">
      <c r="A46" s="1" t="s">
        <v>30</v>
      </c>
      <c r="C46" s="3">
        <v>0</v>
      </c>
      <c r="E46" s="3">
        <v>25767318065</v>
      </c>
      <c r="G46" s="3">
        <v>0</v>
      </c>
      <c r="I46" s="14">
        <f t="shared" si="0"/>
        <v>25767318065</v>
      </c>
      <c r="K46" s="15">
        <f t="shared" si="1"/>
        <v>3.8323568867255201E-2</v>
      </c>
      <c r="M46" s="3">
        <v>0</v>
      </c>
      <c r="O46" s="3">
        <v>28246935840</v>
      </c>
      <c r="Q46" s="3">
        <v>5293744398</v>
      </c>
      <c r="S46" s="3">
        <v>33540680238</v>
      </c>
      <c r="U46" s="15">
        <f t="shared" si="2"/>
        <v>2.577549602755401E-2</v>
      </c>
    </row>
    <row r="47" spans="1:21">
      <c r="A47" s="1" t="s">
        <v>298</v>
      </c>
      <c r="C47" s="3">
        <v>0</v>
      </c>
      <c r="E47" s="3">
        <v>0</v>
      </c>
      <c r="G47" s="3">
        <v>0</v>
      </c>
      <c r="I47" s="14">
        <f t="shared" si="0"/>
        <v>0</v>
      </c>
      <c r="K47" s="15">
        <f t="shared" si="1"/>
        <v>0</v>
      </c>
      <c r="M47" s="3">
        <v>0</v>
      </c>
      <c r="O47" s="3">
        <v>0</v>
      </c>
      <c r="Q47" s="3">
        <v>174116</v>
      </c>
      <c r="S47" s="3">
        <v>174116</v>
      </c>
      <c r="U47" s="15">
        <f t="shared" si="2"/>
        <v>1.3380546352929915E-7</v>
      </c>
    </row>
    <row r="48" spans="1:21">
      <c r="A48" s="1" t="s">
        <v>56</v>
      </c>
      <c r="C48" s="3">
        <v>0</v>
      </c>
      <c r="E48" s="3">
        <v>7858165104</v>
      </c>
      <c r="G48" s="3">
        <v>0</v>
      </c>
      <c r="I48" s="14">
        <f t="shared" si="0"/>
        <v>7858165104</v>
      </c>
      <c r="K48" s="15">
        <f t="shared" si="1"/>
        <v>1.1687399160973009E-2</v>
      </c>
      <c r="M48" s="3">
        <v>0</v>
      </c>
      <c r="O48" s="3">
        <v>14452492275</v>
      </c>
      <c r="Q48" s="3">
        <v>21970759688</v>
      </c>
      <c r="S48" s="3">
        <v>36423251963</v>
      </c>
      <c r="U48" s="15">
        <f t="shared" si="2"/>
        <v>2.7990707988660837E-2</v>
      </c>
    </row>
    <row r="49" spans="1:21">
      <c r="A49" s="1" t="s">
        <v>38</v>
      </c>
      <c r="C49" s="3">
        <v>0</v>
      </c>
      <c r="E49" s="3">
        <v>22744076844</v>
      </c>
      <c r="G49" s="3">
        <v>0</v>
      </c>
      <c r="I49" s="14">
        <f t="shared" si="0"/>
        <v>22744076844</v>
      </c>
      <c r="K49" s="15">
        <f t="shared" si="1"/>
        <v>3.3827121357931603E-2</v>
      </c>
      <c r="M49" s="3">
        <v>1829875656</v>
      </c>
      <c r="O49" s="3">
        <v>20192516316</v>
      </c>
      <c r="Q49" s="3">
        <v>0</v>
      </c>
      <c r="S49" s="3">
        <v>22022391972</v>
      </c>
      <c r="U49" s="15">
        <f t="shared" si="2"/>
        <v>1.6923868948502011E-2</v>
      </c>
    </row>
    <row r="50" spans="1:21">
      <c r="A50" s="1" t="s">
        <v>22</v>
      </c>
      <c r="C50" s="3">
        <v>0</v>
      </c>
      <c r="E50" s="3">
        <v>12186537132</v>
      </c>
      <c r="G50" s="3">
        <v>0</v>
      </c>
      <c r="I50" s="14">
        <f t="shared" si="0"/>
        <v>12186537132</v>
      </c>
      <c r="K50" s="15">
        <f t="shared" si="1"/>
        <v>1.8124959448765385E-2</v>
      </c>
      <c r="M50" s="3">
        <v>729446271</v>
      </c>
      <c r="O50" s="3">
        <v>16102567524</v>
      </c>
      <c r="Q50" s="3">
        <v>0</v>
      </c>
      <c r="S50" s="3">
        <v>16832013795</v>
      </c>
      <c r="U50" s="15">
        <f t="shared" si="2"/>
        <v>1.2935143283624323E-2</v>
      </c>
    </row>
    <row r="51" spans="1:21">
      <c r="A51" s="1" t="s">
        <v>53</v>
      </c>
      <c r="C51" s="3">
        <v>0</v>
      </c>
      <c r="E51" s="3">
        <v>28043713145</v>
      </c>
      <c r="G51" s="3">
        <v>0</v>
      </c>
      <c r="I51" s="14">
        <f t="shared" si="0"/>
        <v>28043713145</v>
      </c>
      <c r="K51" s="15">
        <f t="shared" si="1"/>
        <v>4.170923684392986E-2</v>
      </c>
      <c r="M51" s="3">
        <v>0</v>
      </c>
      <c r="O51" s="3">
        <v>53212677304</v>
      </c>
      <c r="Q51" s="3">
        <v>0</v>
      </c>
      <c r="S51" s="3">
        <v>53212677304</v>
      </c>
      <c r="U51" s="15">
        <f t="shared" si="2"/>
        <v>4.0893122701513573E-2</v>
      </c>
    </row>
    <row r="52" spans="1:21">
      <c r="A52" s="1" t="s">
        <v>61</v>
      </c>
      <c r="C52" s="3">
        <v>0</v>
      </c>
      <c r="E52" s="3">
        <v>2462826035</v>
      </c>
      <c r="G52" s="3">
        <v>0</v>
      </c>
      <c r="I52" s="14">
        <f t="shared" si="0"/>
        <v>2462826035</v>
      </c>
      <c r="K52" s="15">
        <f t="shared" si="1"/>
        <v>3.6629455546091415E-3</v>
      </c>
      <c r="M52" s="3">
        <v>0</v>
      </c>
      <c r="O52" s="3">
        <v>2462826035</v>
      </c>
      <c r="Q52" s="3">
        <v>0</v>
      </c>
      <c r="S52" s="3">
        <v>2462826035</v>
      </c>
      <c r="U52" s="15">
        <f t="shared" si="2"/>
        <v>1.8926438650394045E-3</v>
      </c>
    </row>
    <row r="53" spans="1:21">
      <c r="A53" s="1" t="s">
        <v>27</v>
      </c>
      <c r="C53" s="3">
        <v>0</v>
      </c>
      <c r="E53" s="3">
        <v>12593088279</v>
      </c>
      <c r="G53" s="3">
        <v>0</v>
      </c>
      <c r="I53" s="14">
        <f t="shared" si="0"/>
        <v>12593088279</v>
      </c>
      <c r="K53" s="15">
        <f t="shared" si="1"/>
        <v>1.8729620393331408E-2</v>
      </c>
      <c r="M53" s="3">
        <v>0</v>
      </c>
      <c r="O53" s="3">
        <v>21325215240</v>
      </c>
      <c r="Q53" s="3">
        <v>0</v>
      </c>
      <c r="S53" s="3">
        <v>21325215240</v>
      </c>
      <c r="U53" s="15">
        <f t="shared" si="2"/>
        <v>1.6388099370823327E-2</v>
      </c>
    </row>
    <row r="54" spans="1:21">
      <c r="A54" s="1" t="s">
        <v>46</v>
      </c>
      <c r="C54" s="3">
        <v>0</v>
      </c>
      <c r="E54" s="3">
        <v>21254087540</v>
      </c>
      <c r="G54" s="3">
        <v>0</v>
      </c>
      <c r="I54" s="14">
        <f t="shared" si="0"/>
        <v>21254087540</v>
      </c>
      <c r="K54" s="15">
        <f t="shared" si="1"/>
        <v>3.1611069708346873E-2</v>
      </c>
      <c r="M54" s="3">
        <v>0</v>
      </c>
      <c r="O54" s="3">
        <v>53874266948</v>
      </c>
      <c r="Q54" s="3">
        <v>0</v>
      </c>
      <c r="S54" s="3">
        <v>53874266948</v>
      </c>
      <c r="U54" s="15">
        <f t="shared" si="2"/>
        <v>4.1401544150327027E-2</v>
      </c>
    </row>
    <row r="55" spans="1:21">
      <c r="A55" s="1" t="s">
        <v>47</v>
      </c>
      <c r="C55" s="3">
        <v>0</v>
      </c>
      <c r="E55" s="14">
        <v>1166747539</v>
      </c>
      <c r="G55" s="14">
        <v>0</v>
      </c>
      <c r="I55" s="14">
        <f t="shared" si="0"/>
        <v>1166747539</v>
      </c>
      <c r="K55" s="15">
        <f t="shared" si="1"/>
        <v>1.7352962209250017E-3</v>
      </c>
      <c r="M55" s="3">
        <v>0</v>
      </c>
      <c r="O55" s="14">
        <v>1497662540</v>
      </c>
      <c r="Q55" s="3">
        <v>0</v>
      </c>
      <c r="S55" s="3">
        <v>1497662540</v>
      </c>
      <c r="U55" s="15">
        <f t="shared" si="2"/>
        <v>1.1509305886602467E-3</v>
      </c>
    </row>
    <row r="56" spans="1:21">
      <c r="A56" s="1" t="s">
        <v>41</v>
      </c>
      <c r="C56" s="3">
        <v>0</v>
      </c>
      <c r="E56" s="3">
        <v>6257240776</v>
      </c>
      <c r="G56" s="3">
        <v>0</v>
      </c>
      <c r="I56" s="14">
        <f t="shared" si="0"/>
        <v>6257240776</v>
      </c>
      <c r="K56" s="15">
        <f t="shared" si="1"/>
        <v>9.3063545532026393E-3</v>
      </c>
      <c r="M56" s="3">
        <v>0</v>
      </c>
      <c r="O56" s="3">
        <v>7281022868</v>
      </c>
      <c r="Q56" s="3">
        <v>0</v>
      </c>
      <c r="S56" s="3">
        <v>7281022868</v>
      </c>
      <c r="U56" s="15">
        <f t="shared" si="2"/>
        <v>5.5953539009635364E-3</v>
      </c>
    </row>
    <row r="57" spans="1:21">
      <c r="A57" s="1" t="s">
        <v>35</v>
      </c>
      <c r="C57" s="3">
        <v>0</v>
      </c>
      <c r="E57" s="3">
        <v>9284499915</v>
      </c>
      <c r="G57" s="3">
        <v>0</v>
      </c>
      <c r="I57" s="14">
        <f t="shared" si="0"/>
        <v>9284499915</v>
      </c>
      <c r="K57" s="15">
        <f t="shared" si="1"/>
        <v>1.3808777886505573E-2</v>
      </c>
      <c r="M57" s="3">
        <v>0</v>
      </c>
      <c r="O57" s="3">
        <v>12579300263</v>
      </c>
      <c r="Q57" s="3">
        <v>0</v>
      </c>
      <c r="S57" s="3">
        <v>12579300263</v>
      </c>
      <c r="U57" s="15">
        <f t="shared" si="2"/>
        <v>9.6669984525543304E-3</v>
      </c>
    </row>
    <row r="58" spans="1:21">
      <c r="A58" s="1" t="s">
        <v>28</v>
      </c>
      <c r="C58" s="3">
        <v>0</v>
      </c>
      <c r="E58" s="3">
        <v>3087411838</v>
      </c>
      <c r="G58" s="3">
        <v>0</v>
      </c>
      <c r="I58" s="14">
        <f t="shared" si="0"/>
        <v>3087411838</v>
      </c>
      <c r="K58" s="15">
        <f t="shared" si="1"/>
        <v>4.5918880613302184E-3</v>
      </c>
      <c r="M58" s="3">
        <v>0</v>
      </c>
      <c r="O58" s="3">
        <v>3629026842</v>
      </c>
      <c r="Q58" s="3">
        <v>0</v>
      </c>
      <c r="S58" s="3">
        <v>3629026842</v>
      </c>
      <c r="U58" s="15">
        <f t="shared" si="2"/>
        <v>2.7888512184640049E-3</v>
      </c>
    </row>
    <row r="59" spans="1:21">
      <c r="A59" s="1" t="s">
        <v>60</v>
      </c>
      <c r="C59" s="3">
        <v>0</v>
      </c>
      <c r="E59" s="3">
        <v>40985958843</v>
      </c>
      <c r="G59" s="3">
        <v>0</v>
      </c>
      <c r="I59" s="14">
        <f t="shared" si="0"/>
        <v>40985958843</v>
      </c>
      <c r="K59" s="15">
        <f t="shared" si="1"/>
        <v>6.0958156853884359E-2</v>
      </c>
      <c r="M59" s="3">
        <v>0</v>
      </c>
      <c r="O59" s="3">
        <v>40985958843</v>
      </c>
      <c r="Q59" s="3">
        <v>0</v>
      </c>
      <c r="S59" s="3">
        <v>40985958843</v>
      </c>
      <c r="U59" s="15">
        <f t="shared" si="2"/>
        <v>3.1497077931840797E-2</v>
      </c>
    </row>
    <row r="60" spans="1:21">
      <c r="A60" s="1" t="s">
        <v>59</v>
      </c>
      <c r="C60" s="3">
        <v>0</v>
      </c>
      <c r="E60" s="3">
        <v>27577414233</v>
      </c>
      <c r="G60" s="3">
        <v>0</v>
      </c>
      <c r="I60" s="14">
        <f t="shared" si="0"/>
        <v>27577414233</v>
      </c>
      <c r="K60" s="15">
        <f t="shared" si="1"/>
        <v>4.1015713427108635E-2</v>
      </c>
      <c r="M60" s="3">
        <v>0</v>
      </c>
      <c r="O60" s="3">
        <v>27577414233</v>
      </c>
      <c r="Q60" s="3">
        <v>0</v>
      </c>
      <c r="S60" s="3">
        <v>27577414233</v>
      </c>
      <c r="U60" s="15">
        <f t="shared" si="2"/>
        <v>2.1192817974144001E-2</v>
      </c>
    </row>
    <row r="61" spans="1:21">
      <c r="A61" s="1" t="s">
        <v>24</v>
      </c>
      <c r="C61" s="3">
        <v>0</v>
      </c>
      <c r="E61" s="3">
        <v>2193109270</v>
      </c>
      <c r="G61" s="3">
        <v>0</v>
      </c>
      <c r="I61" s="14">
        <f t="shared" si="0"/>
        <v>2193109270</v>
      </c>
      <c r="K61" s="15">
        <f t="shared" si="1"/>
        <v>3.2617975192545823E-3</v>
      </c>
      <c r="M61" s="3">
        <v>0</v>
      </c>
      <c r="O61" s="3">
        <v>3196564707</v>
      </c>
      <c r="Q61" s="3">
        <v>0</v>
      </c>
      <c r="S61" s="3">
        <v>3196564707</v>
      </c>
      <c r="U61" s="15">
        <f t="shared" si="2"/>
        <v>2.4565107303265257E-3</v>
      </c>
    </row>
    <row r="62" spans="1:21">
      <c r="A62" s="1" t="s">
        <v>37</v>
      </c>
      <c r="C62" s="3">
        <v>0</v>
      </c>
      <c r="E62" s="3">
        <v>15433256479</v>
      </c>
      <c r="G62" s="3">
        <v>0</v>
      </c>
      <c r="I62" s="14">
        <f t="shared" si="0"/>
        <v>15433256479</v>
      </c>
      <c r="K62" s="15">
        <f t="shared" si="1"/>
        <v>2.2953784558679063E-2</v>
      </c>
      <c r="M62" s="3">
        <v>0</v>
      </c>
      <c r="O62" s="3">
        <v>24584984537</v>
      </c>
      <c r="Q62" s="3">
        <v>0</v>
      </c>
      <c r="S62" s="3">
        <v>24584984537</v>
      </c>
      <c r="U62" s="15">
        <f t="shared" si="2"/>
        <v>1.8893181854820564E-2</v>
      </c>
    </row>
    <row r="63" spans="1:21">
      <c r="A63" s="1" t="s">
        <v>45</v>
      </c>
      <c r="C63" s="3">
        <v>0</v>
      </c>
      <c r="E63" s="3">
        <v>15388356375</v>
      </c>
      <c r="G63" s="3">
        <v>0</v>
      </c>
      <c r="I63" s="14">
        <f t="shared" si="0"/>
        <v>15388356375</v>
      </c>
      <c r="K63" s="15">
        <f t="shared" si="1"/>
        <v>2.2887004918537616E-2</v>
      </c>
      <c r="M63" s="3">
        <v>0</v>
      </c>
      <c r="O63" s="3">
        <v>27785935653</v>
      </c>
      <c r="Q63" s="3">
        <v>0</v>
      </c>
      <c r="S63" s="3">
        <v>27785935653</v>
      </c>
      <c r="U63" s="15">
        <f t="shared" si="2"/>
        <v>2.1353063472885573E-2</v>
      </c>
    </row>
    <row r="64" spans="1:21">
      <c r="A64" s="1" t="s">
        <v>42</v>
      </c>
      <c r="C64" s="3">
        <v>0</v>
      </c>
      <c r="E64" s="3">
        <v>0</v>
      </c>
      <c r="G64" s="3">
        <v>0</v>
      </c>
      <c r="I64" s="14">
        <f t="shared" si="0"/>
        <v>0</v>
      </c>
      <c r="K64" s="15">
        <f t="shared" si="1"/>
        <v>0</v>
      </c>
      <c r="M64" s="3">
        <v>0</v>
      </c>
      <c r="O64" s="3">
        <v>20740170838</v>
      </c>
      <c r="Q64" s="3">
        <v>0</v>
      </c>
      <c r="S64" s="3">
        <v>20740170838</v>
      </c>
      <c r="U64" s="15">
        <f t="shared" si="2"/>
        <v>1.5938501761213461E-2</v>
      </c>
    </row>
    <row r="65" spans="3:21" ht="22.5" thickBot="1">
      <c r="C65" s="9">
        <f>SUM(C8:C64)</f>
        <v>663068673</v>
      </c>
      <c r="E65" s="9">
        <f>SUM(E8:E64)</f>
        <v>637019817418</v>
      </c>
      <c r="G65" s="9">
        <f>SUM(G8:G64)</f>
        <v>34679287543</v>
      </c>
      <c r="I65" s="9">
        <f>SUM(I8:I64)</f>
        <v>672362173634</v>
      </c>
      <c r="K65" s="17">
        <f>SUM(K8:K64)</f>
        <v>1.0000000000000002</v>
      </c>
      <c r="M65" s="9">
        <f>SUM(M8:M64)</f>
        <v>13471265468</v>
      </c>
      <c r="O65" s="9">
        <f>SUM(O8:O64)</f>
        <v>1174755381542</v>
      </c>
      <c r="Q65" s="9">
        <f>SUM(Q8:Q64)</f>
        <v>113035613943</v>
      </c>
      <c r="S65" s="9">
        <f>SUM(S8:S64)</f>
        <v>1301262260953</v>
      </c>
      <c r="U65" s="17">
        <f>SUM(U8:U64)</f>
        <v>1</v>
      </c>
    </row>
    <row r="66" spans="3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8"/>
  <sheetViews>
    <sheetView rightToLeft="1" workbookViewId="0">
      <selection activeCell="E64" sqref="E64"/>
    </sheetView>
  </sheetViews>
  <sheetFormatPr defaultRowHeight="21.75"/>
  <cols>
    <col min="1" max="1" width="32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8.7109375" style="1" bestFit="1" customWidth="1"/>
    <col min="18" max="16384" width="9.140625" style="1"/>
  </cols>
  <sheetData>
    <row r="2" spans="1:17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2.5">
      <c r="A3" s="22" t="s">
        <v>252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2.5">
      <c r="A6" s="19" t="s">
        <v>256</v>
      </c>
      <c r="C6" s="20" t="s">
        <v>254</v>
      </c>
      <c r="D6" s="20" t="s">
        <v>254</v>
      </c>
      <c r="E6" s="20" t="s">
        <v>254</v>
      </c>
      <c r="F6" s="20" t="s">
        <v>254</v>
      </c>
      <c r="G6" s="20" t="s">
        <v>254</v>
      </c>
      <c r="H6" s="20" t="s">
        <v>254</v>
      </c>
      <c r="I6" s="20" t="s">
        <v>254</v>
      </c>
      <c r="J6" s="13"/>
      <c r="K6" s="20" t="s">
        <v>255</v>
      </c>
      <c r="L6" s="20" t="s">
        <v>255</v>
      </c>
      <c r="M6" s="20" t="s">
        <v>255</v>
      </c>
      <c r="N6" s="20" t="s">
        <v>255</v>
      </c>
      <c r="O6" s="20" t="s">
        <v>255</v>
      </c>
      <c r="P6" s="20" t="s">
        <v>255</v>
      </c>
      <c r="Q6" s="20" t="s">
        <v>255</v>
      </c>
    </row>
    <row r="7" spans="1:17" ht="22.5">
      <c r="A7" s="20" t="s">
        <v>256</v>
      </c>
      <c r="C7" s="23" t="s">
        <v>313</v>
      </c>
      <c r="E7" s="23" t="s">
        <v>310</v>
      </c>
      <c r="G7" s="23" t="s">
        <v>311</v>
      </c>
      <c r="I7" s="20" t="s">
        <v>314</v>
      </c>
      <c r="J7" s="13"/>
      <c r="K7" s="20" t="s">
        <v>313</v>
      </c>
      <c r="M7" s="20" t="s">
        <v>310</v>
      </c>
      <c r="N7" s="13"/>
      <c r="O7" s="20" t="s">
        <v>311</v>
      </c>
      <c r="Q7" s="23" t="s">
        <v>314</v>
      </c>
    </row>
    <row r="8" spans="1:17">
      <c r="A8" s="13" t="s">
        <v>299</v>
      </c>
      <c r="C8" s="14">
        <v>0</v>
      </c>
      <c r="E8" s="14">
        <v>0</v>
      </c>
      <c r="G8" s="14">
        <v>0</v>
      </c>
      <c r="I8" s="5">
        <v>0</v>
      </c>
      <c r="K8" s="5">
        <v>0</v>
      </c>
      <c r="M8" s="5">
        <v>0</v>
      </c>
      <c r="N8" s="13"/>
      <c r="O8" s="5">
        <v>12723385743</v>
      </c>
      <c r="Q8" s="14">
        <v>12723385743</v>
      </c>
    </row>
    <row r="9" spans="1:17">
      <c r="A9" s="13" t="s">
        <v>111</v>
      </c>
      <c r="B9" s="13"/>
      <c r="C9" s="14">
        <v>0</v>
      </c>
      <c r="D9" s="13"/>
      <c r="E9" s="14">
        <v>3162082462</v>
      </c>
      <c r="F9" s="13"/>
      <c r="G9" s="14">
        <v>0</v>
      </c>
      <c r="H9" s="13"/>
      <c r="I9" s="14">
        <v>3162082462</v>
      </c>
      <c r="J9" s="13"/>
      <c r="K9" s="14">
        <v>0</v>
      </c>
      <c r="L9" s="13"/>
      <c r="M9" s="14">
        <v>4888082776</v>
      </c>
      <c r="N9" s="13"/>
      <c r="O9" s="14">
        <v>385352925</v>
      </c>
      <c r="P9" s="13"/>
      <c r="Q9" s="14">
        <v>5273435701</v>
      </c>
    </row>
    <row r="10" spans="1:17">
      <c r="A10" s="1" t="s">
        <v>300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91612564986</v>
      </c>
      <c r="Q10" s="3">
        <v>91612564986</v>
      </c>
    </row>
    <row r="11" spans="1:17">
      <c r="A11" s="1" t="s">
        <v>301</v>
      </c>
      <c r="C11" s="3">
        <v>0</v>
      </c>
      <c r="E11" s="3">
        <v>0</v>
      </c>
      <c r="G11" s="3">
        <v>0</v>
      </c>
      <c r="I11" s="3">
        <v>0</v>
      </c>
      <c r="K11" s="3">
        <v>50674571755</v>
      </c>
      <c r="M11" s="3">
        <v>0</v>
      </c>
      <c r="O11" s="3">
        <v>6555910574</v>
      </c>
      <c r="Q11" s="3">
        <v>57230482329</v>
      </c>
    </row>
    <row r="12" spans="1:17">
      <c r="A12" s="1" t="s">
        <v>302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84243683429</v>
      </c>
      <c r="Q12" s="3">
        <v>84243683429</v>
      </c>
    </row>
    <row r="13" spans="1:17">
      <c r="A13" s="1" t="s">
        <v>303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7712145142</v>
      </c>
      <c r="Q13" s="3">
        <v>7712145142</v>
      </c>
    </row>
    <row r="14" spans="1:17">
      <c r="A14" s="1" t="s">
        <v>126</v>
      </c>
      <c r="C14" s="3">
        <v>0</v>
      </c>
      <c r="E14" s="3">
        <v>3761818770</v>
      </c>
      <c r="G14" s="3">
        <v>0</v>
      </c>
      <c r="I14" s="3">
        <v>3761818770</v>
      </c>
      <c r="K14" s="3">
        <v>0</v>
      </c>
      <c r="M14" s="3">
        <v>12029104613</v>
      </c>
      <c r="O14" s="3">
        <v>102810331</v>
      </c>
      <c r="Q14" s="3">
        <v>12131914944</v>
      </c>
    </row>
    <row r="15" spans="1:17">
      <c r="A15" s="1" t="s">
        <v>102</v>
      </c>
      <c r="C15" s="3">
        <v>0</v>
      </c>
      <c r="E15" s="3">
        <v>7973066205</v>
      </c>
      <c r="G15" s="3">
        <v>0</v>
      </c>
      <c r="I15" s="3">
        <v>7973066205</v>
      </c>
      <c r="K15" s="3">
        <v>0</v>
      </c>
      <c r="M15" s="3">
        <v>26913360365</v>
      </c>
      <c r="O15" s="3">
        <v>808362340</v>
      </c>
      <c r="Q15" s="3">
        <v>27721722705</v>
      </c>
    </row>
    <row r="16" spans="1:17">
      <c r="A16" s="1" t="s">
        <v>226</v>
      </c>
      <c r="C16" s="3">
        <v>16171878819</v>
      </c>
      <c r="E16" s="3">
        <v>1138683477</v>
      </c>
      <c r="G16" s="3">
        <v>0</v>
      </c>
      <c r="I16" s="3">
        <v>17310562296</v>
      </c>
      <c r="K16" s="3">
        <v>188155027534</v>
      </c>
      <c r="M16" s="3">
        <v>-82704378834</v>
      </c>
      <c r="O16" s="3">
        <v>-69989150</v>
      </c>
      <c r="Q16" s="3">
        <v>105380659550</v>
      </c>
    </row>
    <row r="17" spans="1:17">
      <c r="A17" s="1" t="s">
        <v>208</v>
      </c>
      <c r="C17" s="3">
        <v>81664911</v>
      </c>
      <c r="E17" s="3">
        <v>0</v>
      </c>
      <c r="G17" s="3">
        <v>0</v>
      </c>
      <c r="I17" s="3">
        <v>81664911</v>
      </c>
      <c r="K17" s="3">
        <v>13929795974</v>
      </c>
      <c r="M17" s="3">
        <v>-321932</v>
      </c>
      <c r="O17" s="3">
        <v>7010326727</v>
      </c>
      <c r="Q17" s="3">
        <v>20939800769</v>
      </c>
    </row>
    <row r="18" spans="1:17">
      <c r="A18" s="1" t="s">
        <v>304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44505871892</v>
      </c>
      <c r="Q18" s="3">
        <v>44505871892</v>
      </c>
    </row>
    <row r="19" spans="1:17">
      <c r="A19" s="1" t="s">
        <v>305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8933536176</v>
      </c>
      <c r="Q19" s="3">
        <v>8933536176</v>
      </c>
    </row>
    <row r="20" spans="1:17">
      <c r="A20" s="1" t="s">
        <v>306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9970026447</v>
      </c>
      <c r="Q20" s="3">
        <v>9970026447</v>
      </c>
    </row>
    <row r="21" spans="1:17">
      <c r="A21" s="1" t="s">
        <v>307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2776989340</v>
      </c>
      <c r="Q21" s="3">
        <v>2776989340</v>
      </c>
    </row>
    <row r="22" spans="1:17">
      <c r="A22" s="1" t="s">
        <v>129</v>
      </c>
      <c r="C22" s="3">
        <v>0</v>
      </c>
      <c r="E22" s="3">
        <v>-37783976494</v>
      </c>
      <c r="G22" s="3">
        <v>0</v>
      </c>
      <c r="I22" s="3">
        <v>-37783976494</v>
      </c>
      <c r="K22" s="3">
        <v>0</v>
      </c>
      <c r="M22" s="3">
        <v>-31651706637</v>
      </c>
      <c r="O22" s="3">
        <v>1127173568</v>
      </c>
      <c r="Q22" s="3">
        <v>-30524533069</v>
      </c>
    </row>
    <row r="23" spans="1:17">
      <c r="A23" s="1" t="s">
        <v>308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2491844016</v>
      </c>
      <c r="Q23" s="3">
        <v>2491844016</v>
      </c>
    </row>
    <row r="24" spans="1:17">
      <c r="A24" s="1" t="s">
        <v>120</v>
      </c>
      <c r="C24" s="3">
        <v>0</v>
      </c>
      <c r="E24" s="3">
        <v>1930807682</v>
      </c>
      <c r="G24" s="3">
        <v>0</v>
      </c>
      <c r="I24" s="3">
        <v>1930807682</v>
      </c>
      <c r="K24" s="3">
        <v>0</v>
      </c>
      <c r="M24" s="3">
        <v>8705537073</v>
      </c>
      <c r="O24" s="3">
        <v>1279891772</v>
      </c>
      <c r="Q24" s="3">
        <v>9985428845</v>
      </c>
    </row>
    <row r="25" spans="1:17">
      <c r="A25" s="1" t="s">
        <v>132</v>
      </c>
      <c r="C25" s="3">
        <v>0</v>
      </c>
      <c r="E25" s="3">
        <v>3658534712</v>
      </c>
      <c r="G25" s="3">
        <v>0</v>
      </c>
      <c r="I25" s="3">
        <v>3658534712</v>
      </c>
      <c r="K25" s="3">
        <v>0</v>
      </c>
      <c r="M25" s="3">
        <v>-12458615173</v>
      </c>
      <c r="O25" s="3">
        <v>8705817586</v>
      </c>
      <c r="Q25" s="3">
        <v>-3752797587</v>
      </c>
    </row>
    <row r="26" spans="1:17">
      <c r="A26" s="1" t="s">
        <v>178</v>
      </c>
      <c r="C26" s="3">
        <v>28394969682</v>
      </c>
      <c r="E26" s="3">
        <v>0</v>
      </c>
      <c r="G26" s="3">
        <v>0</v>
      </c>
      <c r="I26" s="3">
        <v>28394969682</v>
      </c>
      <c r="K26" s="3">
        <v>211990927464</v>
      </c>
      <c r="M26" s="3">
        <v>-180282100000</v>
      </c>
      <c r="O26" s="3">
        <v>0</v>
      </c>
      <c r="Q26" s="3">
        <v>31708827464</v>
      </c>
    </row>
    <row r="27" spans="1:17">
      <c r="A27" s="1" t="s">
        <v>189</v>
      </c>
      <c r="C27" s="3">
        <v>15610933289</v>
      </c>
      <c r="E27" s="3">
        <v>1139823300</v>
      </c>
      <c r="G27" s="3">
        <v>0</v>
      </c>
      <c r="I27" s="3">
        <v>16750756589</v>
      </c>
      <c r="K27" s="3">
        <v>163667962336</v>
      </c>
      <c r="M27" s="3">
        <v>-93840476500</v>
      </c>
      <c r="O27" s="3">
        <v>0</v>
      </c>
      <c r="Q27" s="3">
        <v>69827485836</v>
      </c>
    </row>
    <row r="28" spans="1:17">
      <c r="A28" s="1" t="s">
        <v>184</v>
      </c>
      <c r="C28" s="3">
        <v>16061694522</v>
      </c>
      <c r="E28" s="3">
        <v>1139823300</v>
      </c>
      <c r="G28" s="3">
        <v>0</v>
      </c>
      <c r="I28" s="3">
        <v>17201517822</v>
      </c>
      <c r="K28" s="3">
        <v>178731556167</v>
      </c>
      <c r="M28" s="3">
        <v>-92940616000</v>
      </c>
      <c r="O28" s="3">
        <v>0</v>
      </c>
      <c r="Q28" s="3">
        <v>85790940167</v>
      </c>
    </row>
    <row r="29" spans="1:17">
      <c r="A29" s="1" t="s">
        <v>187</v>
      </c>
      <c r="C29" s="3">
        <v>11713986554</v>
      </c>
      <c r="E29" s="3">
        <v>646070276</v>
      </c>
      <c r="G29" s="3">
        <v>0</v>
      </c>
      <c r="I29" s="3">
        <v>12360056830</v>
      </c>
      <c r="K29" s="3">
        <v>15419371061</v>
      </c>
      <c r="M29" s="3">
        <v>-6770296264</v>
      </c>
      <c r="O29" s="3">
        <v>0</v>
      </c>
      <c r="Q29" s="3">
        <v>8649074797</v>
      </c>
    </row>
    <row r="30" spans="1:17">
      <c r="A30" s="1" t="s">
        <v>188</v>
      </c>
      <c r="C30" s="3">
        <v>24092541781</v>
      </c>
      <c r="E30" s="3">
        <v>1567257038</v>
      </c>
      <c r="G30" s="3">
        <v>0</v>
      </c>
      <c r="I30" s="3">
        <v>25659798819</v>
      </c>
      <c r="K30" s="3">
        <v>247097334247</v>
      </c>
      <c r="M30" s="3">
        <v>-119314039500</v>
      </c>
      <c r="O30" s="3">
        <v>0</v>
      </c>
      <c r="Q30" s="3">
        <v>127783294747</v>
      </c>
    </row>
    <row r="31" spans="1:17">
      <c r="A31" s="1" t="s">
        <v>71</v>
      </c>
      <c r="C31" s="3">
        <v>13522967</v>
      </c>
      <c r="E31" s="3">
        <v>22284546</v>
      </c>
      <c r="G31" s="3">
        <v>0</v>
      </c>
      <c r="I31" s="3">
        <v>35807513</v>
      </c>
      <c r="K31" s="3">
        <v>78902147</v>
      </c>
      <c r="M31" s="3">
        <v>-99984</v>
      </c>
      <c r="O31" s="3">
        <v>0</v>
      </c>
      <c r="Q31" s="3">
        <v>78802163</v>
      </c>
    </row>
    <row r="32" spans="1:17">
      <c r="A32" s="1" t="s">
        <v>170</v>
      </c>
      <c r="C32" s="3">
        <v>4532811983</v>
      </c>
      <c r="E32" s="3">
        <v>0</v>
      </c>
      <c r="G32" s="3">
        <v>0</v>
      </c>
      <c r="I32" s="3">
        <v>4532811983</v>
      </c>
      <c r="K32" s="3">
        <v>25654577482</v>
      </c>
      <c r="M32" s="3">
        <v>603056598</v>
      </c>
      <c r="O32" s="3">
        <v>0</v>
      </c>
      <c r="Q32" s="3">
        <v>26257634080</v>
      </c>
    </row>
    <row r="33" spans="1:17">
      <c r="A33" s="1" t="s">
        <v>75</v>
      </c>
      <c r="C33" s="3">
        <v>30984452424</v>
      </c>
      <c r="E33" s="3">
        <v>14554407005</v>
      </c>
      <c r="G33" s="3">
        <v>0</v>
      </c>
      <c r="I33" s="3">
        <v>45538859429</v>
      </c>
      <c r="K33" s="3">
        <v>98284176143</v>
      </c>
      <c r="M33" s="3">
        <v>29995744898</v>
      </c>
      <c r="O33" s="3">
        <v>0</v>
      </c>
      <c r="Q33" s="3">
        <v>128279921041</v>
      </c>
    </row>
    <row r="34" spans="1:17">
      <c r="A34" s="1" t="s">
        <v>176</v>
      </c>
      <c r="C34" s="3">
        <v>256158</v>
      </c>
      <c r="E34" s="3">
        <v>0</v>
      </c>
      <c r="G34" s="3">
        <v>0</v>
      </c>
      <c r="I34" s="3">
        <v>256158</v>
      </c>
      <c r="K34" s="3">
        <v>1270433</v>
      </c>
      <c r="M34" s="3">
        <v>545201</v>
      </c>
      <c r="O34" s="3">
        <v>0</v>
      </c>
      <c r="Q34" s="3">
        <v>1815634</v>
      </c>
    </row>
    <row r="35" spans="1:17">
      <c r="A35" s="1" t="s">
        <v>78</v>
      </c>
      <c r="C35" s="3">
        <v>24214617024</v>
      </c>
      <c r="E35" s="3">
        <v>14198741787</v>
      </c>
      <c r="G35" s="3">
        <v>0</v>
      </c>
      <c r="I35" s="3">
        <v>38413358811</v>
      </c>
      <c r="K35" s="3">
        <v>83714205316</v>
      </c>
      <c r="M35" s="3">
        <v>19918241787</v>
      </c>
      <c r="O35" s="3">
        <v>0</v>
      </c>
      <c r="Q35" s="3">
        <v>103632447103</v>
      </c>
    </row>
    <row r="36" spans="1:17">
      <c r="A36" s="1" t="s">
        <v>161</v>
      </c>
      <c r="C36" s="3">
        <v>45587836</v>
      </c>
      <c r="E36" s="3">
        <v>56715208</v>
      </c>
      <c r="G36" s="3">
        <v>0</v>
      </c>
      <c r="I36" s="3">
        <v>102303044</v>
      </c>
      <c r="K36" s="3">
        <v>266286573</v>
      </c>
      <c r="M36" s="3">
        <v>96495041</v>
      </c>
      <c r="O36" s="3">
        <v>0</v>
      </c>
      <c r="Q36" s="3">
        <v>362781614</v>
      </c>
    </row>
    <row r="37" spans="1:17">
      <c r="A37" s="1" t="s">
        <v>181</v>
      </c>
      <c r="C37" s="3">
        <v>227785233</v>
      </c>
      <c r="E37" s="3">
        <v>59990700</v>
      </c>
      <c r="G37" s="3">
        <v>0</v>
      </c>
      <c r="I37" s="3">
        <v>287775933</v>
      </c>
      <c r="K37" s="3">
        <v>747529393</v>
      </c>
      <c r="M37" s="3">
        <v>69186893</v>
      </c>
      <c r="O37" s="3">
        <v>0</v>
      </c>
      <c r="Q37" s="3">
        <v>816716286</v>
      </c>
    </row>
    <row r="38" spans="1:17">
      <c r="A38" s="1" t="s">
        <v>175</v>
      </c>
      <c r="C38" s="3">
        <v>45732349840</v>
      </c>
      <c r="E38" s="3">
        <v>-44793056000</v>
      </c>
      <c r="G38" s="3">
        <v>0</v>
      </c>
      <c r="I38" s="3">
        <v>939293840</v>
      </c>
      <c r="K38" s="3">
        <v>276201605643</v>
      </c>
      <c r="M38" s="3">
        <v>-200308947300</v>
      </c>
      <c r="O38" s="3">
        <v>0</v>
      </c>
      <c r="Q38" s="3">
        <v>75892658343</v>
      </c>
    </row>
    <row r="39" spans="1:17">
      <c r="A39" s="1" t="s">
        <v>174</v>
      </c>
      <c r="C39" s="3">
        <v>48998946</v>
      </c>
      <c r="E39" s="3">
        <v>0</v>
      </c>
      <c r="G39" s="3">
        <v>0</v>
      </c>
      <c r="I39" s="3">
        <v>48998946</v>
      </c>
      <c r="K39" s="3">
        <v>295930292</v>
      </c>
      <c r="M39" s="3">
        <v>45178997</v>
      </c>
      <c r="O39" s="3">
        <v>0</v>
      </c>
      <c r="Q39" s="3">
        <v>341109289</v>
      </c>
    </row>
    <row r="40" spans="1:17">
      <c r="A40" s="1" t="s">
        <v>173</v>
      </c>
      <c r="C40" s="3">
        <v>8166491044</v>
      </c>
      <c r="E40" s="3">
        <v>0</v>
      </c>
      <c r="G40" s="3">
        <v>0</v>
      </c>
      <c r="I40" s="3">
        <v>8166491044</v>
      </c>
      <c r="K40" s="3">
        <v>49321715291</v>
      </c>
      <c r="M40" s="3">
        <v>0</v>
      </c>
      <c r="O40" s="3">
        <v>0</v>
      </c>
      <c r="Q40" s="3">
        <v>49321715291</v>
      </c>
    </row>
    <row r="41" spans="1:17">
      <c r="A41" s="1" t="s">
        <v>86</v>
      </c>
      <c r="C41" s="3">
        <v>15502752853</v>
      </c>
      <c r="E41" s="3">
        <v>-18677285</v>
      </c>
      <c r="G41" s="3">
        <v>0</v>
      </c>
      <c r="I41" s="3">
        <v>15484075568</v>
      </c>
      <c r="K41" s="3">
        <v>92992540622</v>
      </c>
      <c r="M41" s="3">
        <v>-73213006358</v>
      </c>
      <c r="O41" s="3">
        <v>0</v>
      </c>
      <c r="Q41" s="3">
        <v>19779534264</v>
      </c>
    </row>
    <row r="42" spans="1:17">
      <c r="A42" s="1" t="s">
        <v>84</v>
      </c>
      <c r="C42" s="3">
        <v>138422023</v>
      </c>
      <c r="E42" s="3">
        <v>84736863</v>
      </c>
      <c r="G42" s="3">
        <v>0</v>
      </c>
      <c r="I42" s="3">
        <v>223158886</v>
      </c>
      <c r="K42" s="3">
        <v>415153546</v>
      </c>
      <c r="M42" s="3">
        <v>82109613</v>
      </c>
      <c r="O42" s="3">
        <v>0</v>
      </c>
      <c r="Q42" s="3">
        <v>497263159</v>
      </c>
    </row>
    <row r="43" spans="1:17">
      <c r="A43" s="1" t="s">
        <v>81</v>
      </c>
      <c r="C43" s="3">
        <v>8166491044</v>
      </c>
      <c r="E43" s="3">
        <v>0</v>
      </c>
      <c r="G43" s="3">
        <v>0</v>
      </c>
      <c r="I43" s="3">
        <v>8166491044</v>
      </c>
      <c r="K43" s="3">
        <v>49321715291</v>
      </c>
      <c r="M43" s="3">
        <v>0</v>
      </c>
      <c r="O43" s="3">
        <v>0</v>
      </c>
      <c r="Q43" s="3">
        <v>49321715291</v>
      </c>
    </row>
    <row r="44" spans="1:17">
      <c r="A44" s="1" t="s">
        <v>167</v>
      </c>
      <c r="C44" s="3">
        <v>7670890</v>
      </c>
      <c r="E44" s="3">
        <v>1568757</v>
      </c>
      <c r="G44" s="3">
        <v>0</v>
      </c>
      <c r="I44" s="3">
        <v>9239647</v>
      </c>
      <c r="K44" s="3">
        <v>44385342</v>
      </c>
      <c r="M44" s="3">
        <v>-998844</v>
      </c>
      <c r="O44" s="3">
        <v>0</v>
      </c>
      <c r="Q44" s="3">
        <v>43386498</v>
      </c>
    </row>
    <row r="45" spans="1:17">
      <c r="A45" s="1" t="s">
        <v>87</v>
      </c>
      <c r="C45" s="3">
        <v>1199338504</v>
      </c>
      <c r="E45" s="3">
        <v>-261564339</v>
      </c>
      <c r="G45" s="3">
        <v>0</v>
      </c>
      <c r="I45" s="3">
        <v>937774165</v>
      </c>
      <c r="K45" s="3">
        <v>4233595269</v>
      </c>
      <c r="M45" s="3">
        <v>260226205</v>
      </c>
      <c r="O45" s="3">
        <v>0</v>
      </c>
      <c r="Q45" s="3">
        <v>4493821474</v>
      </c>
    </row>
    <row r="46" spans="1:17">
      <c r="A46" s="1" t="s">
        <v>164</v>
      </c>
      <c r="C46" s="3">
        <v>201886715</v>
      </c>
      <c r="E46" s="3">
        <v>0</v>
      </c>
      <c r="G46" s="3">
        <v>0</v>
      </c>
      <c r="I46" s="3">
        <v>201886715</v>
      </c>
      <c r="K46" s="3">
        <v>497182306</v>
      </c>
      <c r="M46" s="3">
        <v>-3100000</v>
      </c>
      <c r="O46" s="3">
        <v>0</v>
      </c>
      <c r="Q46" s="3">
        <v>494082306</v>
      </c>
    </row>
    <row r="47" spans="1:17">
      <c r="A47" s="1" t="s">
        <v>138</v>
      </c>
      <c r="C47" s="3">
        <v>0</v>
      </c>
      <c r="E47" s="3">
        <v>11499156724</v>
      </c>
      <c r="G47" s="3">
        <v>0</v>
      </c>
      <c r="I47" s="3">
        <v>11499156724</v>
      </c>
      <c r="K47" s="3">
        <v>0</v>
      </c>
      <c r="M47" s="3">
        <v>-33166250339</v>
      </c>
      <c r="O47" s="3">
        <v>0</v>
      </c>
      <c r="Q47" s="3">
        <v>-33166250339</v>
      </c>
    </row>
    <row r="48" spans="1:17">
      <c r="A48" s="1" t="s">
        <v>147</v>
      </c>
      <c r="C48" s="3">
        <v>0</v>
      </c>
      <c r="E48" s="3">
        <v>24500549083</v>
      </c>
      <c r="G48" s="3">
        <v>0</v>
      </c>
      <c r="I48" s="3">
        <v>24500549083</v>
      </c>
      <c r="K48" s="3">
        <v>0</v>
      </c>
      <c r="M48" s="3">
        <v>80635201061</v>
      </c>
      <c r="O48" s="3">
        <v>0</v>
      </c>
      <c r="Q48" s="3">
        <v>80635201061</v>
      </c>
    </row>
    <row r="49" spans="1:17">
      <c r="A49" s="1" t="s">
        <v>158</v>
      </c>
      <c r="C49" s="3">
        <v>0</v>
      </c>
      <c r="E49" s="3">
        <v>-35363993393</v>
      </c>
      <c r="G49" s="3">
        <v>0</v>
      </c>
      <c r="I49" s="3">
        <v>-35363993393</v>
      </c>
      <c r="K49" s="3">
        <v>0</v>
      </c>
      <c r="M49" s="3">
        <v>-16609088479</v>
      </c>
      <c r="O49" s="3">
        <v>0</v>
      </c>
      <c r="Q49" s="3">
        <v>-16609088479</v>
      </c>
    </row>
    <row r="50" spans="1:17">
      <c r="A50" s="1" t="s">
        <v>96</v>
      </c>
      <c r="C50" s="3">
        <v>0</v>
      </c>
      <c r="E50" s="3">
        <v>306387634</v>
      </c>
      <c r="G50" s="3">
        <v>0</v>
      </c>
      <c r="I50" s="3">
        <v>306387634</v>
      </c>
      <c r="K50" s="3">
        <v>0</v>
      </c>
      <c r="M50" s="3">
        <v>577945168</v>
      </c>
      <c r="O50" s="3">
        <v>0</v>
      </c>
      <c r="Q50" s="3">
        <v>577945168</v>
      </c>
    </row>
    <row r="51" spans="1:17">
      <c r="A51" s="1" t="s">
        <v>99</v>
      </c>
      <c r="C51" s="3">
        <v>0</v>
      </c>
      <c r="E51" s="3">
        <v>-43409871261</v>
      </c>
      <c r="G51" s="3">
        <v>0</v>
      </c>
      <c r="I51" s="3">
        <v>-43409871261</v>
      </c>
      <c r="K51" s="3">
        <v>0</v>
      </c>
      <c r="M51" s="3">
        <v>-29500704746</v>
      </c>
      <c r="O51" s="3">
        <v>0</v>
      </c>
      <c r="Q51" s="3">
        <v>-29500704746</v>
      </c>
    </row>
    <row r="52" spans="1:17">
      <c r="A52" s="1" t="s">
        <v>123</v>
      </c>
      <c r="C52" s="3">
        <v>0</v>
      </c>
      <c r="E52" s="3">
        <v>15371454107</v>
      </c>
      <c r="G52" s="3">
        <v>0</v>
      </c>
      <c r="I52" s="3">
        <v>15371454107</v>
      </c>
      <c r="K52" s="3">
        <v>0</v>
      </c>
      <c r="M52" s="3">
        <v>24158041695</v>
      </c>
      <c r="O52" s="3">
        <v>0</v>
      </c>
      <c r="Q52" s="3">
        <v>24158041695</v>
      </c>
    </row>
    <row r="53" spans="1:17">
      <c r="A53" s="1" t="s">
        <v>105</v>
      </c>
      <c r="C53" s="3">
        <v>0</v>
      </c>
      <c r="E53" s="3">
        <v>1091691798</v>
      </c>
      <c r="G53" s="3">
        <v>0</v>
      </c>
      <c r="I53" s="3">
        <v>1091691798</v>
      </c>
      <c r="K53" s="3">
        <v>0</v>
      </c>
      <c r="M53" s="3">
        <v>2932125695</v>
      </c>
      <c r="O53" s="3">
        <v>0</v>
      </c>
      <c r="Q53" s="3">
        <v>2932125695</v>
      </c>
    </row>
    <row r="54" spans="1:17">
      <c r="A54" s="1" t="s">
        <v>114</v>
      </c>
      <c r="C54" s="3">
        <v>0</v>
      </c>
      <c r="E54" s="3">
        <v>1177779392</v>
      </c>
      <c r="G54" s="3">
        <v>0</v>
      </c>
      <c r="I54" s="3">
        <v>1177779392</v>
      </c>
      <c r="K54" s="3">
        <v>0</v>
      </c>
      <c r="M54" s="3">
        <v>2259346654</v>
      </c>
      <c r="O54" s="3">
        <v>0</v>
      </c>
      <c r="Q54" s="3">
        <v>2259346654</v>
      </c>
    </row>
    <row r="55" spans="1:17">
      <c r="A55" s="1" t="s">
        <v>117</v>
      </c>
      <c r="C55" s="3">
        <v>0</v>
      </c>
      <c r="E55" s="14">
        <v>15661697240</v>
      </c>
      <c r="F55" s="13"/>
      <c r="G55" s="14">
        <f>SUM(G9:G54)</f>
        <v>0</v>
      </c>
      <c r="I55" s="3">
        <v>15661697240</v>
      </c>
      <c r="K55" s="14">
        <v>0</v>
      </c>
      <c r="M55" s="3">
        <v>33861062013</v>
      </c>
      <c r="O55" s="14">
        <v>0</v>
      </c>
      <c r="Q55" s="3">
        <v>33861062013</v>
      </c>
    </row>
    <row r="56" spans="1:17">
      <c r="A56" s="1" t="s">
        <v>90</v>
      </c>
      <c r="C56" s="3">
        <v>0</v>
      </c>
      <c r="E56" s="3">
        <v>1796931343</v>
      </c>
      <c r="G56" s="3">
        <v>0</v>
      </c>
      <c r="I56" s="3">
        <v>1796931343</v>
      </c>
      <c r="K56" s="3">
        <v>0</v>
      </c>
      <c r="M56" s="3">
        <v>2714324306</v>
      </c>
      <c r="O56" s="3">
        <v>0</v>
      </c>
      <c r="Q56" s="3">
        <v>2714324306</v>
      </c>
    </row>
    <row r="57" spans="1:17">
      <c r="A57" s="1" t="s">
        <v>135</v>
      </c>
      <c r="C57" s="3">
        <v>0</v>
      </c>
      <c r="E57" s="3">
        <v>1725870728</v>
      </c>
      <c r="G57" s="3">
        <v>0</v>
      </c>
      <c r="I57" s="3">
        <v>1725870728</v>
      </c>
      <c r="K57" s="3">
        <v>0</v>
      </c>
      <c r="M57" s="3">
        <v>2953971311</v>
      </c>
      <c r="O57" s="3">
        <v>0</v>
      </c>
      <c r="Q57" s="3">
        <v>2953971311</v>
      </c>
    </row>
    <row r="58" spans="1:17">
      <c r="A58" s="1" t="s">
        <v>152</v>
      </c>
      <c r="C58" s="3">
        <v>0</v>
      </c>
      <c r="E58" s="3">
        <v>72797642</v>
      </c>
      <c r="G58" s="3">
        <v>0</v>
      </c>
      <c r="I58" s="3">
        <v>72797642</v>
      </c>
      <c r="K58" s="3">
        <v>0</v>
      </c>
      <c r="M58" s="3">
        <v>125843538</v>
      </c>
      <c r="O58" s="3">
        <v>0</v>
      </c>
      <c r="Q58" s="3">
        <v>125843538</v>
      </c>
    </row>
    <row r="59" spans="1:17">
      <c r="A59" s="1" t="s">
        <v>144</v>
      </c>
      <c r="C59" s="3">
        <v>0</v>
      </c>
      <c r="E59" s="3">
        <v>10284878264</v>
      </c>
      <c r="G59" s="3">
        <v>0</v>
      </c>
      <c r="I59" s="3">
        <v>10284878264</v>
      </c>
      <c r="K59" s="3">
        <v>0</v>
      </c>
      <c r="M59" s="3">
        <v>-59690910019</v>
      </c>
      <c r="O59" s="3">
        <v>0</v>
      </c>
      <c r="Q59" s="3">
        <v>-59690910019</v>
      </c>
    </row>
    <row r="60" spans="1:17">
      <c r="A60" s="1" t="s">
        <v>149</v>
      </c>
      <c r="C60" s="3">
        <v>0</v>
      </c>
      <c r="E60" s="3">
        <v>172586763</v>
      </c>
      <c r="G60" s="3">
        <v>0</v>
      </c>
      <c r="I60" s="3">
        <v>172586763</v>
      </c>
      <c r="K60" s="3">
        <v>0</v>
      </c>
      <c r="M60" s="3">
        <v>254227283</v>
      </c>
      <c r="O60" s="3">
        <v>0</v>
      </c>
      <c r="Q60" s="3">
        <v>254227283</v>
      </c>
    </row>
    <row r="61" spans="1:17">
      <c r="A61" s="1" t="s">
        <v>141</v>
      </c>
      <c r="C61" s="3">
        <v>0</v>
      </c>
      <c r="E61" s="3">
        <v>3491590091</v>
      </c>
      <c r="G61" s="3">
        <v>0</v>
      </c>
      <c r="I61" s="3">
        <v>3491590091</v>
      </c>
      <c r="K61" s="3">
        <v>0</v>
      </c>
      <c r="M61" s="3">
        <v>4559982705</v>
      </c>
      <c r="O61" s="3">
        <v>0</v>
      </c>
      <c r="Q61" s="3">
        <v>4559982705</v>
      </c>
    </row>
    <row r="62" spans="1:17">
      <c r="A62" s="1" t="s">
        <v>108</v>
      </c>
      <c r="C62" s="3">
        <v>0</v>
      </c>
      <c r="E62" s="3">
        <v>1755844131</v>
      </c>
      <c r="G62" s="3">
        <v>0</v>
      </c>
      <c r="I62" s="3">
        <v>1755844131</v>
      </c>
      <c r="K62" s="3">
        <v>0</v>
      </c>
      <c r="M62" s="3">
        <v>3017445571</v>
      </c>
      <c r="O62" s="3">
        <v>0</v>
      </c>
      <c r="Q62" s="3">
        <v>3017445571</v>
      </c>
    </row>
    <row r="63" spans="1:17">
      <c r="A63" s="1" t="s">
        <v>155</v>
      </c>
      <c r="C63" s="3">
        <v>0</v>
      </c>
      <c r="E63" s="3">
        <v>146776381</v>
      </c>
      <c r="G63" s="3">
        <v>0</v>
      </c>
      <c r="I63" s="3">
        <v>146776381</v>
      </c>
      <c r="K63" s="3">
        <v>0</v>
      </c>
      <c r="M63" s="3">
        <v>218572432</v>
      </c>
      <c r="O63" s="3">
        <v>0</v>
      </c>
      <c r="Q63" s="3">
        <v>218572432</v>
      </c>
    </row>
    <row r="64" spans="1:17">
      <c r="A64" s="1" t="s">
        <v>93</v>
      </c>
      <c r="C64" s="3">
        <v>0</v>
      </c>
      <c r="E64" s="3">
        <v>1510665810</v>
      </c>
      <c r="G64" s="3">
        <v>0</v>
      </c>
      <c r="I64" s="3">
        <v>1510665810</v>
      </c>
      <c r="K64" s="3">
        <v>0</v>
      </c>
      <c r="M64" s="3">
        <v>2363790398</v>
      </c>
      <c r="O64" s="3">
        <v>0</v>
      </c>
      <c r="Q64" s="3">
        <v>2363790398</v>
      </c>
    </row>
    <row r="65" spans="1:17">
      <c r="A65" s="1" t="s">
        <v>220</v>
      </c>
      <c r="C65" s="3">
        <v>0</v>
      </c>
      <c r="E65" s="3">
        <v>-26490240255</v>
      </c>
      <c r="G65" s="3">
        <v>0</v>
      </c>
      <c r="I65" s="3">
        <v>-26490240255</v>
      </c>
      <c r="K65" s="3">
        <v>0</v>
      </c>
      <c r="M65" s="3">
        <v>-2920574078</v>
      </c>
      <c r="O65" s="3">
        <v>0</v>
      </c>
      <c r="Q65" s="3">
        <v>-2920574078</v>
      </c>
    </row>
    <row r="66" spans="1:17">
      <c r="A66" s="1" t="s">
        <v>222</v>
      </c>
      <c r="C66" s="3">
        <v>0</v>
      </c>
      <c r="E66" s="3">
        <v>-58713363497</v>
      </c>
      <c r="G66" s="3">
        <v>0</v>
      </c>
      <c r="I66" s="3">
        <v>-58713363497</v>
      </c>
      <c r="K66" s="3">
        <v>0</v>
      </c>
      <c r="M66" s="3">
        <v>-23043183722</v>
      </c>
      <c r="O66" s="3">
        <v>0</v>
      </c>
      <c r="Q66" s="3">
        <v>-23043183722</v>
      </c>
    </row>
    <row r="67" spans="1:17" ht="22.5" thickBot="1">
      <c r="C67" s="9">
        <f>SUM(C8:C66)</f>
        <v>251311105042</v>
      </c>
      <c r="E67" s="9">
        <f>SUM(E8:E66)</f>
        <v>-101171673305</v>
      </c>
      <c r="G67" s="9">
        <f>SUM(G56:G66)</f>
        <v>0</v>
      </c>
      <c r="I67" s="9">
        <f>SUM(I8:I66)</f>
        <v>150139431737</v>
      </c>
      <c r="K67" s="9">
        <f>SUM(K8:K66)</f>
        <v>1751737317627</v>
      </c>
      <c r="M67" s="9">
        <f>SUM(M8:M66)</f>
        <v>-794180664819</v>
      </c>
      <c r="O67" s="9">
        <f>SUM(O8:O66)</f>
        <v>290875703844</v>
      </c>
      <c r="Q67" s="9">
        <f>SUM(Q8:Q66)</f>
        <v>1248432356652</v>
      </c>
    </row>
    <row r="68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G5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rightToLeft="1" workbookViewId="0">
      <selection activeCell="G14" sqref="G14"/>
    </sheetView>
  </sheetViews>
  <sheetFormatPr defaultRowHeight="21.75"/>
  <cols>
    <col min="1" max="1" width="28.710937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6384" width="9.140625" style="1"/>
  </cols>
  <sheetData>
    <row r="2" spans="1:1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2.5">
      <c r="A3" s="22" t="s">
        <v>252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2.5">
      <c r="A6" s="20" t="s">
        <v>315</v>
      </c>
      <c r="B6" s="20" t="s">
        <v>315</v>
      </c>
      <c r="C6" s="20"/>
      <c r="D6" s="13"/>
      <c r="E6" s="20" t="s">
        <v>254</v>
      </c>
      <c r="F6" s="20" t="s">
        <v>254</v>
      </c>
      <c r="G6" s="20" t="s">
        <v>254</v>
      </c>
      <c r="I6" s="20" t="s">
        <v>255</v>
      </c>
      <c r="J6" s="20" t="s">
        <v>255</v>
      </c>
      <c r="K6" s="20" t="s">
        <v>255</v>
      </c>
    </row>
    <row r="7" spans="1:11" ht="22.5">
      <c r="A7" s="23" t="s">
        <v>316</v>
      </c>
      <c r="C7" s="23" t="s">
        <v>236</v>
      </c>
      <c r="D7" s="13"/>
      <c r="E7" s="23" t="s">
        <v>317</v>
      </c>
      <c r="G7" s="23" t="s">
        <v>318</v>
      </c>
      <c r="I7" s="23" t="s">
        <v>317</v>
      </c>
      <c r="J7" s="6"/>
      <c r="K7" s="23" t="s">
        <v>318</v>
      </c>
    </row>
    <row r="8" spans="1:11">
      <c r="A8" s="13" t="s">
        <v>242</v>
      </c>
      <c r="C8" s="13" t="s">
        <v>243</v>
      </c>
      <c r="E8" s="14">
        <v>454026</v>
      </c>
      <c r="G8" s="15">
        <f>E8/$E$10</f>
        <v>8.7608579776226494E-6</v>
      </c>
      <c r="I8" s="5">
        <v>10387120</v>
      </c>
      <c r="J8" s="13"/>
      <c r="K8" s="15">
        <f>I8/$I$10</f>
        <v>9.3421428541492018E-5</v>
      </c>
    </row>
    <row r="9" spans="1:11">
      <c r="A9" s="13" t="s">
        <v>246</v>
      </c>
      <c r="B9" s="13"/>
      <c r="C9" s="13" t="s">
        <v>247</v>
      </c>
      <c r="D9" s="13"/>
      <c r="E9" s="14">
        <v>51823922212</v>
      </c>
      <c r="F9" s="13"/>
      <c r="G9" s="15">
        <f>E9/$E$10</f>
        <v>0.99999123914202237</v>
      </c>
      <c r="H9" s="13"/>
      <c r="I9" s="14">
        <v>111175238728</v>
      </c>
      <c r="J9" s="13"/>
      <c r="K9" s="15">
        <f>I9/$I$10</f>
        <v>0.99990657857145848</v>
      </c>
    </row>
    <row r="10" spans="1:11" ht="23.25" thickBot="1">
      <c r="A10" s="2"/>
      <c r="E10" s="9">
        <f>SUM(E8:E9)</f>
        <v>51824376238</v>
      </c>
      <c r="G10" s="11">
        <f>SUM(G8:G9)</f>
        <v>1</v>
      </c>
      <c r="I10" s="9">
        <f>SUM(I8:I9)</f>
        <v>111185625848</v>
      </c>
      <c r="K10" s="11">
        <f>SUM(K8:K9)</f>
        <v>1</v>
      </c>
    </row>
    <row r="11" spans="1:11" ht="23.25" thickTop="1">
      <c r="A11" s="2"/>
    </row>
    <row r="12" spans="1:11" ht="22.5">
      <c r="A12" s="2"/>
    </row>
    <row r="13" spans="1:11" ht="22.5">
      <c r="A13" s="2"/>
    </row>
    <row r="14" spans="1:11" ht="22.5">
      <c r="A14" s="2"/>
    </row>
    <row r="15" spans="1:11" ht="22.5">
      <c r="A15" s="2"/>
    </row>
    <row r="16" spans="1:11" ht="22.5">
      <c r="A16" s="2"/>
    </row>
    <row r="17" spans="1:1" ht="22.5">
      <c r="A17" s="2"/>
    </row>
    <row r="18" spans="1:1" ht="22.5">
      <c r="A18" s="2"/>
    </row>
    <row r="19" spans="1:1" ht="22.5">
      <c r="A19" s="2"/>
    </row>
    <row r="20" spans="1:1" ht="22.5">
      <c r="A20" s="2"/>
    </row>
    <row r="21" spans="1:1" ht="22.5">
      <c r="A21" s="2"/>
    </row>
    <row r="22" spans="1:1" ht="22.5">
      <c r="A22" s="2"/>
    </row>
    <row r="23" spans="1:1" ht="22.5">
      <c r="A23" s="2"/>
    </row>
    <row r="24" spans="1:1" ht="22.5">
      <c r="A24" s="2"/>
    </row>
    <row r="25" spans="1:1" ht="22.5">
      <c r="A25" s="2"/>
    </row>
    <row r="26" spans="1:1" ht="22.5">
      <c r="A26" s="2"/>
    </row>
    <row r="27" spans="1:1" ht="22.5">
      <c r="A27" s="2"/>
    </row>
    <row r="28" spans="1:1" ht="22.5">
      <c r="A28" s="2"/>
    </row>
    <row r="29" spans="1:1" ht="22.5">
      <c r="A29" s="2"/>
    </row>
    <row r="30" spans="1:1" ht="22.5">
      <c r="A30" s="2"/>
    </row>
    <row r="31" spans="1:1" ht="22.5">
      <c r="A31" s="2"/>
    </row>
    <row r="32" spans="1:1" ht="22.5">
      <c r="A32" s="2"/>
    </row>
    <row r="33" spans="1:1" ht="22.5">
      <c r="A33" s="2"/>
    </row>
    <row r="34" spans="1:1" ht="22.5">
      <c r="A34" s="2"/>
    </row>
    <row r="35" spans="1:1" ht="22.5">
      <c r="A35" s="2"/>
    </row>
    <row r="36" spans="1:1" ht="22.5">
      <c r="A36" s="2"/>
    </row>
    <row r="37" spans="1:1" ht="22.5">
      <c r="A37" s="2"/>
    </row>
    <row r="38" spans="1:1" ht="22.5">
      <c r="A38" s="2"/>
    </row>
    <row r="39" spans="1:1" ht="22.5">
      <c r="A39" s="2"/>
    </row>
    <row r="40" spans="1:1" ht="22.5">
      <c r="A40" s="2"/>
    </row>
    <row r="41" spans="1:1" ht="22.5">
      <c r="A41" s="2"/>
    </row>
    <row r="42" spans="1:1" ht="22.5">
      <c r="A42" s="2"/>
    </row>
    <row r="43" spans="1:1" ht="22.5">
      <c r="A43" s="2"/>
    </row>
    <row r="44" spans="1:1" ht="22.5">
      <c r="A44" s="2"/>
    </row>
    <row r="45" spans="1:1" ht="22.5">
      <c r="A45" s="2"/>
    </row>
    <row r="46" spans="1:1" ht="22.5">
      <c r="A46" s="2"/>
    </row>
    <row r="47" spans="1:1" ht="22.5">
      <c r="A47" s="2"/>
    </row>
    <row r="48" spans="1:1" ht="22.5">
      <c r="A48" s="2"/>
    </row>
    <row r="49" spans="1:11" ht="22.5">
      <c r="A49" s="2"/>
    </row>
    <row r="50" spans="1:11" ht="22.5">
      <c r="A50" s="2"/>
    </row>
    <row r="51" spans="1:11" ht="22.5">
      <c r="A51" s="2"/>
    </row>
    <row r="52" spans="1:11" ht="22.5">
      <c r="A52" s="2"/>
    </row>
    <row r="53" spans="1:11" ht="22.5">
      <c r="A53" s="2"/>
    </row>
    <row r="54" spans="1:11" ht="22.5">
      <c r="A54" s="2"/>
    </row>
    <row r="55" spans="1:11" ht="22.5" thickBot="1">
      <c r="E55" s="9">
        <f>SUM(E9:E54)</f>
        <v>103648298450</v>
      </c>
      <c r="G55" s="8">
        <f>SUM(G9:G54)</f>
        <v>1.9999912391420223</v>
      </c>
      <c r="K55" s="8">
        <f>SUM(K9:K54)</f>
        <v>1.9999065785714585</v>
      </c>
    </row>
    <row r="56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rightToLeft="1" workbookViewId="0">
      <selection activeCell="F16" sqref="F16"/>
    </sheetView>
  </sheetViews>
  <sheetFormatPr defaultRowHeight="21.75"/>
  <cols>
    <col min="1" max="1" width="25.2851562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18.7109375" style="1" bestFit="1" customWidth="1"/>
    <col min="6" max="16384" width="9.140625" style="1"/>
  </cols>
  <sheetData>
    <row r="2" spans="1:5" ht="22.5">
      <c r="A2" s="22" t="s">
        <v>0</v>
      </c>
      <c r="B2" s="22"/>
      <c r="C2" s="22"/>
      <c r="D2" s="22"/>
      <c r="E2" s="22"/>
    </row>
    <row r="3" spans="1:5" ht="22.5">
      <c r="A3" s="22" t="s">
        <v>252</v>
      </c>
      <c r="B3" s="22"/>
      <c r="C3" s="22"/>
      <c r="D3" s="22"/>
      <c r="E3" s="22"/>
    </row>
    <row r="4" spans="1:5" ht="22.5">
      <c r="A4" s="22" t="s">
        <v>2</v>
      </c>
      <c r="B4" s="22"/>
      <c r="C4" s="22"/>
      <c r="D4" s="22"/>
      <c r="E4" s="22"/>
    </row>
    <row r="5" spans="1:5" ht="22.5">
      <c r="E5" s="2" t="s">
        <v>326</v>
      </c>
    </row>
    <row r="6" spans="1:5" ht="22.5">
      <c r="A6" s="19" t="s">
        <v>319</v>
      </c>
      <c r="C6" s="20" t="s">
        <v>254</v>
      </c>
      <c r="D6" s="13"/>
      <c r="E6" s="20" t="s">
        <v>327</v>
      </c>
    </row>
    <row r="7" spans="1:5" ht="22.5">
      <c r="A7" s="20" t="s">
        <v>319</v>
      </c>
      <c r="C7" s="23" t="s">
        <v>239</v>
      </c>
      <c r="D7" s="13"/>
      <c r="E7" s="23" t="s">
        <v>239</v>
      </c>
    </row>
    <row r="8" spans="1:5">
      <c r="A8" s="13" t="s">
        <v>328</v>
      </c>
      <c r="C8" s="14">
        <v>0</v>
      </c>
      <c r="E8" s="14">
        <v>366278147</v>
      </c>
    </row>
    <row r="9" spans="1:5">
      <c r="A9" s="13" t="s">
        <v>321</v>
      </c>
      <c r="B9" s="13"/>
      <c r="C9" s="14">
        <v>0</v>
      </c>
      <c r="D9" s="13"/>
      <c r="E9" s="14">
        <v>1233827</v>
      </c>
    </row>
    <row r="10" spans="1:5" ht="23.25" thickBot="1">
      <c r="A10" s="2" t="s">
        <v>207</v>
      </c>
      <c r="C10" s="9">
        <v>0</v>
      </c>
      <c r="E10" s="9">
        <v>367511974</v>
      </c>
    </row>
    <row r="11" spans="1:5" ht="23.25" thickTop="1">
      <c r="A11" s="2"/>
    </row>
    <row r="12" spans="1:5" ht="22.5">
      <c r="A12" s="2"/>
    </row>
    <row r="13" spans="1:5" ht="22.5">
      <c r="A13" s="2"/>
    </row>
    <row r="14" spans="1:5" ht="22.5">
      <c r="A14" s="2"/>
    </row>
    <row r="15" spans="1:5" ht="22.5">
      <c r="A15" s="2"/>
    </row>
    <row r="16" spans="1:5" ht="22.5">
      <c r="A16" s="2"/>
    </row>
    <row r="17" spans="1:1" ht="22.5">
      <c r="A17" s="2"/>
    </row>
    <row r="18" spans="1:1" ht="22.5">
      <c r="A18" s="2"/>
    </row>
    <row r="19" spans="1:1" ht="22.5">
      <c r="A19" s="2"/>
    </row>
    <row r="20" spans="1:1" ht="22.5">
      <c r="A20" s="2"/>
    </row>
    <row r="21" spans="1:1" ht="22.5">
      <c r="A21" s="2"/>
    </row>
    <row r="22" spans="1:1" ht="22.5">
      <c r="A22" s="2"/>
    </row>
    <row r="23" spans="1:1" ht="22.5">
      <c r="A23" s="2"/>
    </row>
    <row r="24" spans="1:1" ht="22.5">
      <c r="A24" s="2"/>
    </row>
    <row r="25" spans="1:1" ht="22.5">
      <c r="A25" s="2"/>
    </row>
    <row r="26" spans="1:1" ht="22.5">
      <c r="A26" s="2"/>
    </row>
    <row r="27" spans="1:1" ht="22.5">
      <c r="A27" s="2"/>
    </row>
    <row r="28" spans="1:1" ht="22.5">
      <c r="A28" s="2"/>
    </row>
    <row r="29" spans="1:1" ht="22.5">
      <c r="A29" s="2"/>
    </row>
    <row r="30" spans="1:1" ht="22.5">
      <c r="A30" s="2"/>
    </row>
    <row r="31" spans="1:1" ht="22.5">
      <c r="A31" s="2"/>
    </row>
    <row r="32" spans="1:1" ht="22.5">
      <c r="A32" s="2"/>
    </row>
    <row r="33" spans="1:1" ht="22.5">
      <c r="A33" s="2"/>
    </row>
    <row r="34" spans="1:1" ht="22.5">
      <c r="A34" s="2"/>
    </row>
    <row r="35" spans="1:1" ht="22.5">
      <c r="A35" s="2"/>
    </row>
    <row r="36" spans="1:1" ht="22.5">
      <c r="A36" s="2"/>
    </row>
    <row r="37" spans="1:1" ht="22.5">
      <c r="A37" s="2"/>
    </row>
    <row r="38" spans="1:1" ht="22.5">
      <c r="A38" s="2"/>
    </row>
    <row r="39" spans="1:1" ht="22.5">
      <c r="A39" s="2"/>
    </row>
    <row r="40" spans="1:1" ht="22.5">
      <c r="A40" s="2"/>
    </row>
    <row r="41" spans="1:1" ht="22.5">
      <c r="A41" s="2"/>
    </row>
    <row r="42" spans="1:1" ht="22.5">
      <c r="A42" s="2"/>
    </row>
    <row r="43" spans="1:1" ht="22.5">
      <c r="A43" s="2"/>
    </row>
    <row r="44" spans="1:1" ht="22.5">
      <c r="A44" s="2"/>
    </row>
    <row r="45" spans="1:1" ht="22.5">
      <c r="A45" s="2"/>
    </row>
    <row r="46" spans="1:1" ht="22.5">
      <c r="A46" s="2"/>
    </row>
    <row r="47" spans="1:1" ht="22.5">
      <c r="A47" s="2"/>
    </row>
    <row r="48" spans="1:1" ht="22.5">
      <c r="A48" s="2"/>
    </row>
    <row r="49" spans="1:5" ht="22.5">
      <c r="A49" s="2"/>
    </row>
    <row r="50" spans="1:5" ht="22.5">
      <c r="A50" s="2"/>
    </row>
    <row r="51" spans="1:5" ht="22.5">
      <c r="A51" s="2"/>
    </row>
    <row r="52" spans="1:5" ht="22.5">
      <c r="A52" s="2"/>
    </row>
    <row r="53" spans="1:5" ht="22.5">
      <c r="A53" s="2"/>
    </row>
    <row r="54" spans="1:5" ht="22.5" thickBot="1">
      <c r="E54" s="9">
        <f>SUM(E9:E53)</f>
        <v>368745801</v>
      </c>
    </row>
    <row r="55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6"/>
  <sheetViews>
    <sheetView rightToLeft="1" workbookViewId="0">
      <selection activeCell="K17" sqref="K17"/>
    </sheetView>
  </sheetViews>
  <sheetFormatPr defaultRowHeight="21.75"/>
  <cols>
    <col min="1" max="1" width="36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2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>
      <c r="Y5" s="3"/>
    </row>
    <row r="6" spans="1:25" ht="22.5">
      <c r="A6" s="19" t="s">
        <v>3</v>
      </c>
      <c r="C6" s="20" t="s">
        <v>325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2.5">
      <c r="A7" s="19" t="s">
        <v>3</v>
      </c>
      <c r="C7" s="21" t="s">
        <v>7</v>
      </c>
      <c r="E7" s="21" t="s">
        <v>8</v>
      </c>
      <c r="G7" s="21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2.5">
      <c r="A8" s="20" t="s">
        <v>3</v>
      </c>
      <c r="C8" s="20" t="s">
        <v>7</v>
      </c>
      <c r="E8" s="20" t="s">
        <v>8</v>
      </c>
      <c r="G8" s="20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1" t="s">
        <v>15</v>
      </c>
      <c r="C9" s="3">
        <v>4781344</v>
      </c>
      <c r="E9" s="3">
        <v>9832207841</v>
      </c>
      <c r="G9" s="3">
        <v>16555921132.674601</v>
      </c>
      <c r="I9" s="3">
        <v>0</v>
      </c>
      <c r="K9" s="3">
        <v>0</v>
      </c>
      <c r="M9" s="3">
        <v>0</v>
      </c>
      <c r="O9" s="3">
        <v>0</v>
      </c>
      <c r="Q9" s="3">
        <v>4781344</v>
      </c>
      <c r="S9" s="3">
        <v>5593</v>
      </c>
      <c r="U9" s="3">
        <v>9832207841</v>
      </c>
      <c r="W9" s="3">
        <v>26577860762.069099</v>
      </c>
      <c r="Y9" s="10">
        <v>6.6345332081257729E-4</v>
      </c>
    </row>
    <row r="10" spans="1:25">
      <c r="A10" s="1" t="s">
        <v>17</v>
      </c>
      <c r="C10" s="3">
        <v>98001531</v>
      </c>
      <c r="E10" s="3">
        <v>40342717997</v>
      </c>
      <c r="G10" s="3">
        <v>63699470246.177597</v>
      </c>
      <c r="I10" s="3">
        <v>0</v>
      </c>
      <c r="K10" s="3">
        <v>0</v>
      </c>
      <c r="M10" s="3">
        <v>0</v>
      </c>
      <c r="O10" s="3">
        <v>0</v>
      </c>
      <c r="Q10" s="3">
        <v>98001531</v>
      </c>
      <c r="S10" s="3">
        <v>1042</v>
      </c>
      <c r="U10" s="3">
        <v>40342717997</v>
      </c>
      <c r="W10" s="3">
        <v>101490593266.84599</v>
      </c>
      <c r="Y10" s="10">
        <v>2.5334721908929726E-3</v>
      </c>
    </row>
    <row r="11" spans="1:25">
      <c r="A11" s="1" t="s">
        <v>18</v>
      </c>
      <c r="C11" s="3">
        <v>3827059</v>
      </c>
      <c r="E11" s="3">
        <v>14561376317</v>
      </c>
      <c r="G11" s="3">
        <v>26487997813.301399</v>
      </c>
      <c r="I11" s="3">
        <v>0</v>
      </c>
      <c r="K11" s="3">
        <v>0</v>
      </c>
      <c r="M11" s="3">
        <v>-3827059</v>
      </c>
      <c r="O11" s="3">
        <v>31886092141</v>
      </c>
      <c r="Q11" s="3">
        <v>0</v>
      </c>
      <c r="S11" s="3">
        <v>0</v>
      </c>
      <c r="U11" s="3">
        <v>0</v>
      </c>
      <c r="W11" s="3">
        <v>0</v>
      </c>
      <c r="Y11" s="10">
        <v>0</v>
      </c>
    </row>
    <row r="12" spans="1:25">
      <c r="A12" s="1" t="s">
        <v>19</v>
      </c>
      <c r="C12" s="3">
        <v>5427209</v>
      </c>
      <c r="E12" s="3">
        <v>26576795207</v>
      </c>
      <c r="G12" s="3">
        <v>29779644256.741501</v>
      </c>
      <c r="I12" s="3">
        <v>0</v>
      </c>
      <c r="K12" s="3">
        <v>0</v>
      </c>
      <c r="M12" s="3">
        <v>-427209</v>
      </c>
      <c r="O12" s="3">
        <v>2250310199</v>
      </c>
      <c r="Q12" s="3">
        <v>5000000</v>
      </c>
      <c r="S12" s="3">
        <v>6401</v>
      </c>
      <c r="U12" s="3">
        <v>24484772202</v>
      </c>
      <c r="W12" s="3">
        <v>31808489300</v>
      </c>
      <c r="Y12" s="10">
        <v>7.9402356890342213E-4</v>
      </c>
    </row>
    <row r="13" spans="1:25">
      <c r="A13" s="1" t="s">
        <v>20</v>
      </c>
      <c r="C13" s="3">
        <v>426382</v>
      </c>
      <c r="E13" s="3">
        <v>17619135008</v>
      </c>
      <c r="G13" s="3">
        <v>21085649834.486198</v>
      </c>
      <c r="I13" s="3">
        <v>0</v>
      </c>
      <c r="K13" s="3">
        <v>0</v>
      </c>
      <c r="M13" s="3">
        <v>0</v>
      </c>
      <c r="O13" s="3">
        <v>0</v>
      </c>
      <c r="Q13" s="3">
        <v>426382</v>
      </c>
      <c r="S13" s="3">
        <v>64870</v>
      </c>
      <c r="U13" s="3">
        <v>17619135008</v>
      </c>
      <c r="W13" s="3">
        <v>27489571621.912399</v>
      </c>
      <c r="Y13" s="10">
        <v>6.862120222370044E-4</v>
      </c>
    </row>
    <row r="14" spans="1:25">
      <c r="A14" s="1" t="s">
        <v>21</v>
      </c>
      <c r="C14" s="3">
        <v>12501337</v>
      </c>
      <c r="E14" s="3">
        <v>54806779003</v>
      </c>
      <c r="G14" s="3">
        <v>66744837264.285004</v>
      </c>
      <c r="I14" s="3">
        <v>0</v>
      </c>
      <c r="K14" s="3">
        <v>0</v>
      </c>
      <c r="M14" s="3">
        <v>-3800000</v>
      </c>
      <c r="O14" s="3">
        <v>33038491419</v>
      </c>
      <c r="Q14" s="3">
        <v>8701337</v>
      </c>
      <c r="S14" s="3">
        <v>8973</v>
      </c>
      <c r="U14" s="3">
        <v>38147300108</v>
      </c>
      <c r="W14" s="3">
        <v>77597703526.027893</v>
      </c>
      <c r="Y14" s="10">
        <v>1.9370428099031516E-3</v>
      </c>
    </row>
    <row r="15" spans="1:25">
      <c r="A15" s="1" t="s">
        <v>22</v>
      </c>
      <c r="C15" s="3">
        <v>795396</v>
      </c>
      <c r="E15" s="3">
        <v>18794493316</v>
      </c>
      <c r="G15" s="3">
        <v>23724854204.022701</v>
      </c>
      <c r="I15" s="3">
        <v>0</v>
      </c>
      <c r="K15" s="3">
        <v>0</v>
      </c>
      <c r="M15" s="3">
        <v>0</v>
      </c>
      <c r="O15" s="3">
        <v>0</v>
      </c>
      <c r="Q15" s="3">
        <v>795396</v>
      </c>
      <c r="S15" s="3">
        <v>45428</v>
      </c>
      <c r="U15" s="3">
        <v>18794493316</v>
      </c>
      <c r="W15" s="3">
        <v>35911391336.1437</v>
      </c>
      <c r="Y15" s="10">
        <v>8.9644279689234574E-4</v>
      </c>
    </row>
    <row r="16" spans="1:25">
      <c r="A16" s="1" t="s">
        <v>23</v>
      </c>
      <c r="C16" s="3">
        <v>686269</v>
      </c>
      <c r="E16" s="3">
        <v>7927223383</v>
      </c>
      <c r="G16" s="3">
        <v>11569704195.371401</v>
      </c>
      <c r="I16" s="3">
        <v>0</v>
      </c>
      <c r="K16" s="3">
        <v>0</v>
      </c>
      <c r="M16" s="3">
        <v>0</v>
      </c>
      <c r="O16" s="3">
        <v>0</v>
      </c>
      <c r="Q16" s="3">
        <v>686269</v>
      </c>
      <c r="S16" s="3">
        <v>22929</v>
      </c>
      <c r="U16" s="3">
        <v>7927223383</v>
      </c>
      <c r="W16" s="3">
        <v>15638846164.9279</v>
      </c>
      <c r="Y16" s="10">
        <v>3.9038674010235521E-4</v>
      </c>
    </row>
    <row r="17" spans="1:25">
      <c r="A17" s="1" t="s">
        <v>24</v>
      </c>
      <c r="C17" s="3">
        <v>137051</v>
      </c>
      <c r="E17" s="3">
        <v>8937150507</v>
      </c>
      <c r="G17" s="3">
        <v>10096529695.997499</v>
      </c>
      <c r="I17" s="3">
        <v>0</v>
      </c>
      <c r="K17" s="3">
        <v>0</v>
      </c>
      <c r="M17" s="3">
        <v>0</v>
      </c>
      <c r="O17" s="3">
        <v>0</v>
      </c>
      <c r="Q17" s="3">
        <v>137051</v>
      </c>
      <c r="S17" s="3">
        <v>90226</v>
      </c>
      <c r="U17" s="3">
        <v>8937150507</v>
      </c>
      <c r="W17" s="3">
        <v>12289638965.950399</v>
      </c>
      <c r="Y17" s="10">
        <v>3.0678171793208987E-4</v>
      </c>
    </row>
    <row r="18" spans="1:25">
      <c r="A18" s="1" t="s">
        <v>25</v>
      </c>
      <c r="C18" s="3">
        <v>1125375</v>
      </c>
      <c r="E18" s="3">
        <v>12000270069</v>
      </c>
      <c r="G18" s="3">
        <v>21220640192.1675</v>
      </c>
      <c r="I18" s="3">
        <v>0</v>
      </c>
      <c r="K18" s="3">
        <v>0</v>
      </c>
      <c r="M18" s="3">
        <v>0</v>
      </c>
      <c r="O18" s="3">
        <v>0</v>
      </c>
      <c r="Q18" s="3">
        <v>1125375</v>
      </c>
      <c r="S18" s="3">
        <v>30192</v>
      </c>
      <c r="U18" s="3">
        <v>12000270069</v>
      </c>
      <c r="W18" s="3">
        <v>33768701242.919998</v>
      </c>
      <c r="Y18" s="10">
        <v>8.4295561556696637E-4</v>
      </c>
    </row>
    <row r="19" spans="1:25">
      <c r="A19" s="1" t="s">
        <v>26</v>
      </c>
      <c r="C19" s="3">
        <v>67</v>
      </c>
      <c r="E19" s="3">
        <v>1140170</v>
      </c>
      <c r="G19" s="3">
        <v>2831281.5337800002</v>
      </c>
      <c r="I19" s="3">
        <v>0</v>
      </c>
      <c r="K19" s="3">
        <v>0</v>
      </c>
      <c r="M19" s="3">
        <v>-67</v>
      </c>
      <c r="O19" s="3">
        <v>3462744</v>
      </c>
      <c r="Q19" s="3">
        <v>0</v>
      </c>
      <c r="S19" s="3">
        <v>0</v>
      </c>
      <c r="U19" s="3">
        <v>0</v>
      </c>
      <c r="W19" s="3">
        <v>0</v>
      </c>
      <c r="Y19" s="10">
        <v>0</v>
      </c>
    </row>
    <row r="20" spans="1:25">
      <c r="A20" s="1" t="s">
        <v>27</v>
      </c>
      <c r="C20" s="3">
        <v>797212</v>
      </c>
      <c r="E20" s="3">
        <v>21646314369</v>
      </c>
      <c r="G20" s="3">
        <v>30613548817.648201</v>
      </c>
      <c r="I20" s="3">
        <v>0</v>
      </c>
      <c r="K20" s="3">
        <v>0</v>
      </c>
      <c r="M20" s="3">
        <v>0</v>
      </c>
      <c r="O20" s="3">
        <v>0</v>
      </c>
      <c r="Q20" s="3">
        <v>797212</v>
      </c>
      <c r="S20" s="3">
        <v>54532</v>
      </c>
      <c r="U20" s="3">
        <v>21646314369</v>
      </c>
      <c r="W20" s="3">
        <v>43206637096.226196</v>
      </c>
      <c r="Y20" s="10">
        <v>1.0785513220667325E-3</v>
      </c>
    </row>
    <row r="21" spans="1:25">
      <c r="A21" s="1" t="s">
        <v>28</v>
      </c>
      <c r="C21" s="3">
        <v>1100420</v>
      </c>
      <c r="E21" s="3">
        <v>4355809796</v>
      </c>
      <c r="G21" s="3">
        <v>4897424800.1336002</v>
      </c>
      <c r="I21" s="3">
        <v>0</v>
      </c>
      <c r="K21" s="3">
        <v>0</v>
      </c>
      <c r="M21" s="3">
        <v>0</v>
      </c>
      <c r="O21" s="3">
        <v>0</v>
      </c>
      <c r="Q21" s="3">
        <v>1100420</v>
      </c>
      <c r="S21" s="3">
        <v>7301</v>
      </c>
      <c r="U21" s="3">
        <v>4355809796</v>
      </c>
      <c r="W21" s="3">
        <v>7984836638.1812</v>
      </c>
      <c r="Y21" s="10">
        <v>1.9932252754171006E-4</v>
      </c>
    </row>
    <row r="22" spans="1:25">
      <c r="A22" s="1" t="s">
        <v>29</v>
      </c>
      <c r="C22" s="3">
        <v>1329224</v>
      </c>
      <c r="E22" s="3">
        <v>2480424537</v>
      </c>
      <c r="G22" s="3">
        <v>4946058242.0121603</v>
      </c>
      <c r="I22" s="3">
        <v>0</v>
      </c>
      <c r="K22" s="3">
        <v>0</v>
      </c>
      <c r="M22" s="3">
        <v>0</v>
      </c>
      <c r="O22" s="3">
        <v>0</v>
      </c>
      <c r="Q22" s="3">
        <v>1329224</v>
      </c>
      <c r="S22" s="3">
        <v>5657</v>
      </c>
      <c r="U22" s="3">
        <v>2480424537</v>
      </c>
      <c r="W22" s="3">
        <v>7473250928.1684799</v>
      </c>
      <c r="Y22" s="10">
        <v>1.8655200243336136E-4</v>
      </c>
    </row>
    <row r="23" spans="1:25">
      <c r="A23" s="1" t="s">
        <v>30</v>
      </c>
      <c r="C23" s="3">
        <v>6374848</v>
      </c>
      <c r="E23" s="3">
        <v>29821384280</v>
      </c>
      <c r="G23" s="3">
        <v>32299431396.861401</v>
      </c>
      <c r="I23" s="3">
        <v>0</v>
      </c>
      <c r="K23" s="3">
        <v>0</v>
      </c>
      <c r="M23" s="3">
        <v>0</v>
      </c>
      <c r="O23" s="3">
        <v>0</v>
      </c>
      <c r="Q23" s="3">
        <v>6374848</v>
      </c>
      <c r="S23" s="3">
        <v>9165</v>
      </c>
      <c r="U23" s="3">
        <v>29821384280</v>
      </c>
      <c r="W23" s="3">
        <v>58066749461.0112</v>
      </c>
      <c r="Y23" s="10">
        <v>1.4494988179665916E-3</v>
      </c>
    </row>
    <row r="24" spans="1:25">
      <c r="A24" s="1" t="s">
        <v>31</v>
      </c>
      <c r="C24" s="3">
        <v>11058544</v>
      </c>
      <c r="E24" s="3">
        <v>34170475133</v>
      </c>
      <c r="G24" s="3">
        <v>55348885902.634201</v>
      </c>
      <c r="I24" s="3">
        <v>0</v>
      </c>
      <c r="K24" s="3">
        <v>0</v>
      </c>
      <c r="M24" s="3">
        <v>0</v>
      </c>
      <c r="O24" s="3">
        <v>0</v>
      </c>
      <c r="Q24" s="3">
        <v>11058544</v>
      </c>
      <c r="S24" s="3">
        <v>7951</v>
      </c>
      <c r="U24" s="3">
        <v>34170475133</v>
      </c>
      <c r="W24" s="3">
        <v>87386614736.267807</v>
      </c>
      <c r="Y24" s="10">
        <v>2.1813997845939745E-3</v>
      </c>
    </row>
    <row r="25" spans="1:25">
      <c r="A25" s="1" t="s">
        <v>32</v>
      </c>
      <c r="C25" s="3">
        <v>50</v>
      </c>
      <c r="E25" s="3">
        <v>700651</v>
      </c>
      <c r="G25" s="3">
        <v>1807831.34</v>
      </c>
      <c r="I25" s="3">
        <v>0</v>
      </c>
      <c r="K25" s="3">
        <v>0</v>
      </c>
      <c r="M25" s="3">
        <v>-50</v>
      </c>
      <c r="O25" s="3">
        <v>1962875</v>
      </c>
      <c r="Q25" s="3">
        <v>0</v>
      </c>
      <c r="S25" s="3">
        <v>0</v>
      </c>
      <c r="U25" s="3">
        <v>0</v>
      </c>
      <c r="W25" s="3">
        <v>0</v>
      </c>
      <c r="Y25" s="10">
        <v>0</v>
      </c>
    </row>
    <row r="26" spans="1:25">
      <c r="A26" s="1" t="s">
        <v>33</v>
      </c>
      <c r="C26" s="3">
        <v>8551901</v>
      </c>
      <c r="E26" s="3">
        <v>26380885261</v>
      </c>
      <c r="G26" s="3">
        <v>36521888832.8144</v>
      </c>
      <c r="I26" s="3">
        <v>0</v>
      </c>
      <c r="K26" s="3">
        <v>0</v>
      </c>
      <c r="M26" s="3">
        <v>0</v>
      </c>
      <c r="O26" s="3">
        <v>0</v>
      </c>
      <c r="Q26" s="3">
        <v>8551901</v>
      </c>
      <c r="S26" s="3">
        <v>7016</v>
      </c>
      <c r="U26" s="3">
        <v>26380885261</v>
      </c>
      <c r="W26" s="3">
        <v>59631736572.2658</v>
      </c>
      <c r="Y26" s="10">
        <v>1.4885650131463242E-3</v>
      </c>
    </row>
    <row r="27" spans="1:25">
      <c r="A27" s="1" t="s">
        <v>34</v>
      </c>
      <c r="C27" s="3">
        <v>6124931</v>
      </c>
      <c r="E27" s="3">
        <v>10580149809</v>
      </c>
      <c r="G27" s="3">
        <v>16794926705.377899</v>
      </c>
      <c r="I27" s="3">
        <v>0</v>
      </c>
      <c r="K27" s="3">
        <v>0</v>
      </c>
      <c r="M27" s="3">
        <v>0</v>
      </c>
      <c r="O27" s="3">
        <v>0</v>
      </c>
      <c r="Q27" s="3">
        <v>6124931</v>
      </c>
      <c r="S27" s="3">
        <v>3702</v>
      </c>
      <c r="U27" s="3">
        <v>10580149809</v>
      </c>
      <c r="W27" s="3">
        <v>22535273165.389301</v>
      </c>
      <c r="Y27" s="10">
        <v>5.6253969989690554E-4</v>
      </c>
    </row>
    <row r="28" spans="1:25">
      <c r="A28" s="1" t="s">
        <v>35</v>
      </c>
      <c r="C28" s="3">
        <v>1064478</v>
      </c>
      <c r="E28" s="3">
        <v>13980336285</v>
      </c>
      <c r="G28" s="3">
        <v>17275136633.851299</v>
      </c>
      <c r="I28" s="3">
        <v>0</v>
      </c>
      <c r="K28" s="3">
        <v>0</v>
      </c>
      <c r="M28" s="3">
        <v>0</v>
      </c>
      <c r="O28" s="3">
        <v>0</v>
      </c>
      <c r="Q28" s="3">
        <v>1064478</v>
      </c>
      <c r="S28" s="3">
        <v>25105</v>
      </c>
      <c r="U28" s="3">
        <v>13980336285</v>
      </c>
      <c r="W28" s="3">
        <v>26559636548.033401</v>
      </c>
      <c r="Y28" s="10">
        <v>6.6299839648930605E-4</v>
      </c>
    </row>
    <row r="29" spans="1:25">
      <c r="A29" s="1" t="s">
        <v>36</v>
      </c>
      <c r="C29" s="3">
        <v>2574787</v>
      </c>
      <c r="E29" s="3">
        <v>25857246597</v>
      </c>
      <c r="G29" s="3">
        <v>113096583194.41299</v>
      </c>
      <c r="I29" s="3">
        <v>0</v>
      </c>
      <c r="K29" s="3">
        <v>0</v>
      </c>
      <c r="M29" s="3">
        <v>0</v>
      </c>
      <c r="O29" s="3">
        <v>0</v>
      </c>
      <c r="Q29" s="3">
        <v>2574787</v>
      </c>
      <c r="S29" s="3">
        <v>60207</v>
      </c>
      <c r="U29" s="3">
        <v>25857246597</v>
      </c>
      <c r="W29" s="3">
        <v>154068376875.41901</v>
      </c>
      <c r="Y29" s="10">
        <v>3.845951981811902E-3</v>
      </c>
    </row>
    <row r="30" spans="1:25">
      <c r="A30" s="1" t="s">
        <v>37</v>
      </c>
      <c r="C30" s="3">
        <v>3184048</v>
      </c>
      <c r="E30" s="3">
        <v>13375520925</v>
      </c>
      <c r="G30" s="3">
        <v>21711620402.566101</v>
      </c>
      <c r="I30" s="3">
        <v>0</v>
      </c>
      <c r="K30" s="3">
        <v>0</v>
      </c>
      <c r="M30" s="3">
        <v>0</v>
      </c>
      <c r="O30" s="3">
        <v>0</v>
      </c>
      <c r="Q30" s="3">
        <v>3184048</v>
      </c>
      <c r="S30" s="3">
        <v>11738</v>
      </c>
      <c r="U30" s="3">
        <v>13375520925</v>
      </c>
      <c r="W30" s="3">
        <v>37144876881.696602</v>
      </c>
      <c r="Y30" s="10">
        <v>9.2723384093827286E-4</v>
      </c>
    </row>
    <row r="31" spans="1:25">
      <c r="A31" s="1" t="s">
        <v>38</v>
      </c>
      <c r="C31" s="3">
        <v>6435486</v>
      </c>
      <c r="E31" s="3">
        <v>32459126142</v>
      </c>
      <c r="G31" s="3">
        <v>29907565614.229</v>
      </c>
      <c r="I31" s="3">
        <v>0</v>
      </c>
      <c r="K31" s="3">
        <v>0</v>
      </c>
      <c r="M31" s="3">
        <v>0</v>
      </c>
      <c r="O31" s="3">
        <v>0</v>
      </c>
      <c r="Q31" s="3">
        <v>6435486</v>
      </c>
      <c r="S31" s="3">
        <v>8232</v>
      </c>
      <c r="U31" s="3">
        <v>32459126142</v>
      </c>
      <c r="W31" s="3">
        <v>52651642458.582703</v>
      </c>
      <c r="Y31" s="10">
        <v>1.3143235021095701E-3</v>
      </c>
    </row>
    <row r="32" spans="1:25">
      <c r="A32" s="1" t="s">
        <v>39</v>
      </c>
      <c r="C32" s="3">
        <v>12094072</v>
      </c>
      <c r="E32" s="3">
        <v>42126413005</v>
      </c>
      <c r="G32" s="3">
        <v>69342309261.600494</v>
      </c>
      <c r="I32" s="3">
        <v>5000000</v>
      </c>
      <c r="K32" s="3">
        <v>33247480072</v>
      </c>
      <c r="M32" s="3">
        <v>0</v>
      </c>
      <c r="O32" s="3">
        <v>0</v>
      </c>
      <c r="Q32" s="3">
        <v>17094072</v>
      </c>
      <c r="S32" s="3">
        <v>8237</v>
      </c>
      <c r="U32" s="3">
        <v>75373893077</v>
      </c>
      <c r="W32" s="3">
        <v>139939335295.66699</v>
      </c>
      <c r="Y32" s="10">
        <v>3.4932539358742236E-3</v>
      </c>
    </row>
    <row r="33" spans="1:25">
      <c r="A33" s="1" t="s">
        <v>40</v>
      </c>
      <c r="C33" s="3">
        <v>12817383</v>
      </c>
      <c r="E33" s="3">
        <v>27956952559</v>
      </c>
      <c r="G33" s="3">
        <v>57069305522.3424</v>
      </c>
      <c r="I33" s="3">
        <v>5000000</v>
      </c>
      <c r="K33" s="3">
        <v>24811422639</v>
      </c>
      <c r="M33" s="3">
        <v>0</v>
      </c>
      <c r="O33" s="3">
        <v>0</v>
      </c>
      <c r="Q33" s="3">
        <v>17817383</v>
      </c>
      <c r="S33" s="3">
        <v>7210</v>
      </c>
      <c r="U33" s="3">
        <v>52768375198</v>
      </c>
      <c r="W33" s="3">
        <v>127674566575.02</v>
      </c>
      <c r="Y33" s="10">
        <v>3.1870930446890149E-3</v>
      </c>
    </row>
    <row r="34" spans="1:25">
      <c r="A34" s="1" t="s">
        <v>41</v>
      </c>
      <c r="C34" s="3">
        <v>690037</v>
      </c>
      <c r="E34" s="3">
        <v>16230950256</v>
      </c>
      <c r="G34" s="3">
        <v>17254732348.151199</v>
      </c>
      <c r="I34" s="3">
        <v>0</v>
      </c>
      <c r="K34" s="3">
        <v>0</v>
      </c>
      <c r="M34" s="3">
        <v>0</v>
      </c>
      <c r="O34" s="3">
        <v>0</v>
      </c>
      <c r="Q34" s="3">
        <v>690037</v>
      </c>
      <c r="S34" s="3">
        <v>34284</v>
      </c>
      <c r="U34" s="3">
        <v>16230950256</v>
      </c>
      <c r="W34" s="3">
        <v>23511973124.960899</v>
      </c>
      <c r="Y34" s="10">
        <v>5.8692070021202801E-4</v>
      </c>
    </row>
    <row r="35" spans="1:25">
      <c r="A35" s="1" t="s">
        <v>42</v>
      </c>
      <c r="C35" s="3">
        <v>9770</v>
      </c>
      <c r="E35" s="3">
        <v>45606277960</v>
      </c>
      <c r="G35" s="3">
        <v>61487948323.969902</v>
      </c>
      <c r="I35" s="3">
        <v>0</v>
      </c>
      <c r="K35" s="3">
        <v>0</v>
      </c>
      <c r="M35" s="3">
        <v>0</v>
      </c>
      <c r="O35" s="3">
        <v>0</v>
      </c>
      <c r="Q35" s="3">
        <v>9770</v>
      </c>
      <c r="S35" s="3">
        <v>6296931</v>
      </c>
      <c r="U35" s="3">
        <v>45606277960</v>
      </c>
      <c r="W35" s="3">
        <v>61487948323.969902</v>
      </c>
      <c r="Y35" s="10">
        <v>1.5349009414523742E-3</v>
      </c>
    </row>
    <row r="36" spans="1:25">
      <c r="A36" s="1" t="s">
        <v>43</v>
      </c>
      <c r="C36" s="3">
        <v>21040</v>
      </c>
      <c r="E36" s="3">
        <v>100383144687</v>
      </c>
      <c r="G36" s="3">
        <v>132788823623.14999</v>
      </c>
      <c r="I36" s="3">
        <v>0</v>
      </c>
      <c r="K36" s="3">
        <v>0</v>
      </c>
      <c r="M36" s="3">
        <v>0</v>
      </c>
      <c r="O36" s="3">
        <v>0</v>
      </c>
      <c r="Q36" s="3">
        <v>21040</v>
      </c>
      <c r="S36" s="3">
        <v>6307089</v>
      </c>
      <c r="U36" s="3">
        <v>100383144687</v>
      </c>
      <c r="W36" s="3">
        <v>132629825690.49899</v>
      </c>
      <c r="Y36" s="10">
        <v>3.3107893476037793E-3</v>
      </c>
    </row>
    <row r="37" spans="1:25">
      <c r="A37" s="1" t="s">
        <v>44</v>
      </c>
      <c r="C37" s="3">
        <v>19680</v>
      </c>
      <c r="E37" s="3">
        <v>85421659351</v>
      </c>
      <c r="G37" s="3">
        <v>124781692010.946</v>
      </c>
      <c r="I37" s="3">
        <v>0</v>
      </c>
      <c r="K37" s="3">
        <v>0</v>
      </c>
      <c r="M37" s="3">
        <v>-500</v>
      </c>
      <c r="O37" s="3">
        <v>3273239703</v>
      </c>
      <c r="Q37" s="3">
        <v>19180</v>
      </c>
      <c r="S37" s="3">
        <v>6302557</v>
      </c>
      <c r="U37" s="3">
        <v>83251393614</v>
      </c>
      <c r="W37" s="3">
        <v>120818068624.248</v>
      </c>
      <c r="Y37" s="10">
        <v>3.0159368190127772E-3</v>
      </c>
    </row>
    <row r="38" spans="1:25">
      <c r="A38" s="1" t="s">
        <v>45</v>
      </c>
      <c r="C38" s="3">
        <v>3233798</v>
      </c>
      <c r="E38" s="3">
        <v>14226757458</v>
      </c>
      <c r="G38" s="3">
        <v>26547164887.112801</v>
      </c>
      <c r="I38" s="3">
        <v>1969934</v>
      </c>
      <c r="K38" s="3">
        <v>16971065302</v>
      </c>
      <c r="M38" s="3">
        <v>0</v>
      </c>
      <c r="O38" s="3">
        <v>0</v>
      </c>
      <c r="Q38" s="3">
        <v>5203732</v>
      </c>
      <c r="S38" s="3">
        <v>11390</v>
      </c>
      <c r="U38" s="3">
        <v>31197822760</v>
      </c>
      <c r="W38" s="3">
        <v>58906586564.0728</v>
      </c>
      <c r="Y38" s="10">
        <v>1.4704633613493697E-3</v>
      </c>
    </row>
    <row r="39" spans="1:25">
      <c r="A39" s="1" t="s">
        <v>46</v>
      </c>
      <c r="C39" s="3">
        <v>6965</v>
      </c>
      <c r="E39" s="3">
        <v>69978529553</v>
      </c>
      <c r="G39" s="3">
        <v>112921880365</v>
      </c>
      <c r="I39" s="3">
        <v>0</v>
      </c>
      <c r="K39" s="3">
        <v>0</v>
      </c>
      <c r="M39" s="3">
        <v>0</v>
      </c>
      <c r="O39" s="3">
        <v>0</v>
      </c>
      <c r="Q39" s="3">
        <v>6965</v>
      </c>
      <c r="S39" s="3">
        <v>19264317</v>
      </c>
      <c r="U39" s="3">
        <v>69978529553</v>
      </c>
      <c r="W39" s="3">
        <v>134175967905</v>
      </c>
      <c r="Y39" s="10">
        <v>3.3493851245868229E-3</v>
      </c>
    </row>
    <row r="40" spans="1:25">
      <c r="A40" s="1" t="s">
        <v>47</v>
      </c>
      <c r="C40" s="3">
        <v>302021</v>
      </c>
      <c r="E40" s="3">
        <v>6015807400</v>
      </c>
      <c r="G40" s="3">
        <v>6346722401.3726397</v>
      </c>
      <c r="I40" s="3">
        <v>0</v>
      </c>
      <c r="K40" s="3">
        <v>0</v>
      </c>
      <c r="M40" s="3">
        <v>0</v>
      </c>
      <c r="O40" s="3">
        <v>0</v>
      </c>
      <c r="Q40" s="3">
        <v>302021</v>
      </c>
      <c r="S40" s="3">
        <v>25031</v>
      </c>
      <c r="U40" s="3">
        <v>6015807400</v>
      </c>
      <c r="W40" s="3">
        <v>7513469940.8228598</v>
      </c>
      <c r="Y40" s="10">
        <v>1.8755597479006182E-4</v>
      </c>
    </row>
    <row r="41" spans="1:25">
      <c r="A41" s="1" t="s">
        <v>48</v>
      </c>
      <c r="C41" s="3">
        <v>5753181</v>
      </c>
      <c r="E41" s="3">
        <v>50783189788</v>
      </c>
      <c r="G41" s="3">
        <v>76373408851.891602</v>
      </c>
      <c r="I41" s="3">
        <v>697119</v>
      </c>
      <c r="K41" s="3">
        <v>8959892388</v>
      </c>
      <c r="M41" s="3">
        <v>0</v>
      </c>
      <c r="O41" s="3">
        <v>0</v>
      </c>
      <c r="Q41" s="3">
        <v>6450300</v>
      </c>
      <c r="S41" s="3">
        <v>15590</v>
      </c>
      <c r="U41" s="3">
        <v>59743082176</v>
      </c>
      <c r="W41" s="3">
        <v>99942737513.220001</v>
      </c>
      <c r="Y41" s="10">
        <v>2.4948336394657032E-3</v>
      </c>
    </row>
    <row r="42" spans="1:25">
      <c r="A42" s="1" t="s">
        <v>49</v>
      </c>
      <c r="C42" s="3">
        <v>22218397</v>
      </c>
      <c r="E42" s="3">
        <v>50504958840</v>
      </c>
      <c r="G42" s="3">
        <v>102062893268.065</v>
      </c>
      <c r="I42" s="3">
        <v>0</v>
      </c>
      <c r="K42" s="3">
        <v>0</v>
      </c>
      <c r="M42" s="3">
        <v>0</v>
      </c>
      <c r="O42" s="3">
        <v>0</v>
      </c>
      <c r="Q42" s="3">
        <v>22218397</v>
      </c>
      <c r="S42" s="3">
        <v>6197</v>
      </c>
      <c r="U42" s="3">
        <v>50504958840</v>
      </c>
      <c r="W42" s="3">
        <v>136842005534.877</v>
      </c>
      <c r="Y42" s="10">
        <v>3.4159364371543692E-3</v>
      </c>
    </row>
    <row r="43" spans="1:25">
      <c r="A43" s="1" t="s">
        <v>50</v>
      </c>
      <c r="C43" s="3">
        <v>369</v>
      </c>
      <c r="E43" s="3">
        <v>2077554</v>
      </c>
      <c r="G43" s="3">
        <v>3701816.42796</v>
      </c>
      <c r="I43" s="3">
        <v>0</v>
      </c>
      <c r="K43" s="3">
        <v>0</v>
      </c>
      <c r="M43" s="3">
        <v>-369</v>
      </c>
      <c r="O43" s="3">
        <v>4237617</v>
      </c>
      <c r="Q43" s="3">
        <v>0</v>
      </c>
      <c r="S43" s="3">
        <v>0</v>
      </c>
      <c r="U43" s="3">
        <v>0</v>
      </c>
      <c r="W43" s="3">
        <v>0</v>
      </c>
      <c r="Y43" s="10">
        <v>0</v>
      </c>
    </row>
    <row r="44" spans="1:25">
      <c r="A44" s="1" t="s">
        <v>51</v>
      </c>
      <c r="C44" s="3">
        <v>5065493</v>
      </c>
      <c r="E44" s="3">
        <v>32986121824</v>
      </c>
      <c r="G44" s="3">
        <v>60624134892.425201</v>
      </c>
      <c r="I44" s="3">
        <v>0</v>
      </c>
      <c r="K44" s="3">
        <v>0</v>
      </c>
      <c r="M44" s="3">
        <v>0</v>
      </c>
      <c r="O44" s="3">
        <v>0</v>
      </c>
      <c r="Q44" s="3">
        <v>5065493</v>
      </c>
      <c r="S44" s="3">
        <v>13390</v>
      </c>
      <c r="U44" s="3">
        <v>32986121824</v>
      </c>
      <c r="W44" s="3">
        <v>67410493789.202202</v>
      </c>
      <c r="Y44" s="10">
        <v>1.6827432562175879E-3</v>
      </c>
    </row>
    <row r="45" spans="1:25">
      <c r="A45" s="1" t="s">
        <v>52</v>
      </c>
      <c r="C45" s="3">
        <v>8759992</v>
      </c>
      <c r="E45" s="3">
        <v>56564410616</v>
      </c>
      <c r="G45" s="3">
        <v>64991825170.680801</v>
      </c>
      <c r="I45" s="3">
        <v>0</v>
      </c>
      <c r="K45" s="3">
        <v>0</v>
      </c>
      <c r="M45" s="3">
        <v>0</v>
      </c>
      <c r="O45" s="3">
        <v>0</v>
      </c>
      <c r="Q45" s="3">
        <v>8759992</v>
      </c>
      <c r="S45" s="3">
        <v>10150</v>
      </c>
      <c r="U45" s="3">
        <v>56564410616</v>
      </c>
      <c r="W45" s="3">
        <v>88367987338.567993</v>
      </c>
      <c r="Y45" s="10">
        <v>2.2058974263635392E-3</v>
      </c>
    </row>
    <row r="46" spans="1:25">
      <c r="A46" s="1" t="s">
        <v>53</v>
      </c>
      <c r="C46" s="3">
        <v>6001056</v>
      </c>
      <c r="E46" s="3">
        <v>47224895432</v>
      </c>
      <c r="G46" s="3">
        <v>84190781530.114594</v>
      </c>
      <c r="I46" s="3">
        <v>0</v>
      </c>
      <c r="K46" s="3">
        <v>0</v>
      </c>
      <c r="M46" s="3">
        <v>0</v>
      </c>
      <c r="O46" s="3">
        <v>0</v>
      </c>
      <c r="Q46" s="3">
        <v>6001056</v>
      </c>
      <c r="S46" s="3">
        <v>18818</v>
      </c>
      <c r="U46" s="3">
        <v>47224895432</v>
      </c>
      <c r="W46" s="3">
        <v>112234494675.099</v>
      </c>
      <c r="Y46" s="10">
        <v>2.8016682331403345E-3</v>
      </c>
    </row>
    <row r="47" spans="1:25">
      <c r="A47" s="1" t="s">
        <v>54</v>
      </c>
      <c r="C47" s="3">
        <v>6082600</v>
      </c>
      <c r="E47" s="3">
        <v>20435855081</v>
      </c>
      <c r="G47" s="3">
        <v>41506705971.975998</v>
      </c>
      <c r="I47" s="3">
        <v>0</v>
      </c>
      <c r="K47" s="3">
        <v>0</v>
      </c>
      <c r="M47" s="3">
        <v>0</v>
      </c>
      <c r="O47" s="3">
        <v>0</v>
      </c>
      <c r="Q47" s="3">
        <v>6082600</v>
      </c>
      <c r="S47" s="3">
        <v>9225</v>
      </c>
      <c r="U47" s="3">
        <v>20435855081</v>
      </c>
      <c r="W47" s="3">
        <v>55767457412.099998</v>
      </c>
      <c r="Y47" s="10">
        <v>1.3921024398673735E-3</v>
      </c>
    </row>
    <row r="48" spans="1:25">
      <c r="A48" s="1" t="s">
        <v>55</v>
      </c>
      <c r="C48" s="3">
        <v>444523</v>
      </c>
      <c r="E48" s="3">
        <v>7530607817</v>
      </c>
      <c r="G48" s="3">
        <v>16307044631.8986</v>
      </c>
      <c r="I48" s="3">
        <v>0</v>
      </c>
      <c r="K48" s="3">
        <v>0</v>
      </c>
      <c r="M48" s="3">
        <v>0</v>
      </c>
      <c r="O48" s="3">
        <v>0</v>
      </c>
      <c r="Q48" s="3">
        <v>444523</v>
      </c>
      <c r="S48" s="3">
        <v>40268</v>
      </c>
      <c r="U48" s="3">
        <v>7530607817</v>
      </c>
      <c r="W48" s="3">
        <v>17790145843.713001</v>
      </c>
      <c r="Y48" s="10">
        <v>4.4408883933187547E-4</v>
      </c>
    </row>
    <row r="49" spans="1:25">
      <c r="A49" s="1" t="s">
        <v>56</v>
      </c>
      <c r="C49" s="3">
        <v>2262226</v>
      </c>
      <c r="E49" s="3">
        <v>6212398724</v>
      </c>
      <c r="G49" s="3">
        <v>15940701760.4324</v>
      </c>
      <c r="I49" s="3">
        <v>1000000</v>
      </c>
      <c r="K49" s="3">
        <v>7112229155</v>
      </c>
      <c r="M49" s="3">
        <v>0</v>
      </c>
      <c r="O49" s="3">
        <v>0</v>
      </c>
      <c r="Q49" s="3">
        <v>3262226</v>
      </c>
      <c r="S49" s="3">
        <v>9534</v>
      </c>
      <c r="U49" s="3">
        <v>13324627879</v>
      </c>
      <c r="W49" s="3">
        <v>30911096019.120201</v>
      </c>
      <c r="Y49" s="10">
        <v>7.7162227191400088E-4</v>
      </c>
    </row>
    <row r="50" spans="1:25">
      <c r="A50" s="1" t="s">
        <v>57</v>
      </c>
      <c r="C50" s="3">
        <v>1050980</v>
      </c>
      <c r="E50" s="3">
        <v>8306027948</v>
      </c>
      <c r="G50" s="3">
        <v>21893285559.487999</v>
      </c>
      <c r="I50" s="3">
        <v>0</v>
      </c>
      <c r="K50" s="3">
        <v>0</v>
      </c>
      <c r="M50" s="3">
        <v>0</v>
      </c>
      <c r="O50" s="3">
        <v>0</v>
      </c>
      <c r="Q50" s="3">
        <v>1050980</v>
      </c>
      <c r="S50" s="3">
        <v>31525</v>
      </c>
      <c r="U50" s="3">
        <v>8306027948</v>
      </c>
      <c r="W50" s="3">
        <v>32928713132.77</v>
      </c>
      <c r="Y50" s="10">
        <v>8.2198730265002E-4</v>
      </c>
    </row>
    <row r="51" spans="1:25">
      <c r="A51" s="1" t="s">
        <v>58</v>
      </c>
      <c r="C51" s="3">
        <v>38</v>
      </c>
      <c r="E51" s="3">
        <v>1122040</v>
      </c>
      <c r="G51" s="3">
        <v>2927333.1334799998</v>
      </c>
      <c r="I51" s="3">
        <v>0</v>
      </c>
      <c r="K51" s="3">
        <v>0</v>
      </c>
      <c r="M51" s="3">
        <v>-38</v>
      </c>
      <c r="O51" s="3">
        <v>2845872</v>
      </c>
      <c r="Q51" s="3">
        <v>0</v>
      </c>
      <c r="S51" s="3">
        <v>0</v>
      </c>
      <c r="U51" s="3">
        <v>0</v>
      </c>
      <c r="W51" s="3">
        <v>0</v>
      </c>
      <c r="Y51" s="10">
        <v>0</v>
      </c>
    </row>
    <row r="52" spans="1:25">
      <c r="A52" s="1" t="s">
        <v>59</v>
      </c>
      <c r="C52" s="3">
        <v>0</v>
      </c>
      <c r="E52" s="3">
        <v>0</v>
      </c>
      <c r="G52" s="3">
        <v>0</v>
      </c>
      <c r="I52" s="3">
        <v>75470561</v>
      </c>
      <c r="K52" s="3">
        <v>649512325203</v>
      </c>
      <c r="M52" s="3">
        <v>0</v>
      </c>
      <c r="O52" s="3">
        <v>0</v>
      </c>
      <c r="Q52" s="3">
        <v>75470561</v>
      </c>
      <c r="S52" s="3">
        <v>9027</v>
      </c>
      <c r="U52" s="3">
        <v>649512325203</v>
      </c>
      <c r="W52" s="3">
        <v>677089739436.53699</v>
      </c>
      <c r="Y52" s="10">
        <v>1.690194106059879E-2</v>
      </c>
    </row>
    <row r="53" spans="1:25">
      <c r="A53" s="1" t="s">
        <v>60</v>
      </c>
      <c r="C53" s="3">
        <v>0</v>
      </c>
      <c r="E53" s="3">
        <v>0</v>
      </c>
      <c r="G53" s="3">
        <v>0</v>
      </c>
      <c r="I53" s="3">
        <v>10470811</v>
      </c>
      <c r="K53" s="3">
        <v>125757714649</v>
      </c>
      <c r="M53" s="3">
        <v>0</v>
      </c>
      <c r="O53" s="3">
        <v>0</v>
      </c>
      <c r="Q53" s="3">
        <v>10470811</v>
      </c>
      <c r="S53" s="3">
        <v>16023</v>
      </c>
      <c r="U53" s="3">
        <v>125757714649</v>
      </c>
      <c r="W53" s="3">
        <v>166743673492.431</v>
      </c>
      <c r="Y53" s="10">
        <v>4.1623607292323372E-3</v>
      </c>
    </row>
    <row r="54" spans="1:25">
      <c r="A54" s="1" t="s">
        <v>61</v>
      </c>
      <c r="C54" s="3">
        <v>0</v>
      </c>
      <c r="E54" s="3">
        <v>0</v>
      </c>
      <c r="G54" s="3">
        <v>0</v>
      </c>
      <c r="I54" s="3">
        <v>1400000</v>
      </c>
      <c r="K54" s="3">
        <v>5618448397</v>
      </c>
      <c r="M54" s="3">
        <v>0</v>
      </c>
      <c r="O54" s="3">
        <v>0</v>
      </c>
      <c r="Q54" s="3">
        <v>1400000</v>
      </c>
      <c r="S54" s="3">
        <v>5808</v>
      </c>
      <c r="U54" s="3">
        <v>5618448397</v>
      </c>
      <c r="W54" s="3">
        <v>8081274432</v>
      </c>
      <c r="Y54" s="10">
        <v>2.0172986856639607E-4</v>
      </c>
    </row>
    <row r="55" spans="1:25" ht="22.5" thickBot="1">
      <c r="E55" s="9">
        <f>SUM(E9:E54)</f>
        <v>1115005820496</v>
      </c>
      <c r="G55" s="9">
        <f>SUM(G9:G54)</f>
        <v>1746820948020.8196</v>
      </c>
      <c r="K55" s="9">
        <f>SUM(K9:K54)</f>
        <v>871990577805</v>
      </c>
      <c r="O55" s="9">
        <f>SUM(O9:O54)</f>
        <v>70460642570</v>
      </c>
      <c r="U55" s="9">
        <f>SUM(U9:U54)</f>
        <v>1951508213932</v>
      </c>
      <c r="W55" s="9">
        <f>SUM(W9:W54)</f>
        <v>3220049988211.937</v>
      </c>
      <c r="Y55" s="12">
        <f>SUM(Y9:Y54)</f>
        <v>8.0380918426310316E-2</v>
      </c>
    </row>
    <row r="56" spans="1:25" ht="22.5" thickTop="1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60"/>
  <sheetViews>
    <sheetView rightToLeft="1" workbookViewId="0">
      <selection activeCell="C15" sqref="C15"/>
    </sheetView>
  </sheetViews>
  <sheetFormatPr defaultRowHeight="21.75"/>
  <cols>
    <col min="1" max="1" width="32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16384" width="9.140625" style="1"/>
  </cols>
  <sheetData>
    <row r="2" spans="1:37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2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>
      <c r="Y5" s="3"/>
    </row>
    <row r="6" spans="1:37" ht="22.5">
      <c r="A6" s="19" t="s">
        <v>63</v>
      </c>
      <c r="B6" s="22" t="s">
        <v>63</v>
      </c>
      <c r="C6" s="20"/>
      <c r="D6" s="20" t="s">
        <v>63</v>
      </c>
      <c r="E6" s="20" t="s">
        <v>63</v>
      </c>
      <c r="F6" s="20" t="s">
        <v>63</v>
      </c>
      <c r="G6" s="20" t="s">
        <v>63</v>
      </c>
      <c r="H6" s="22" t="s">
        <v>63</v>
      </c>
      <c r="I6" s="20" t="s">
        <v>63</v>
      </c>
      <c r="J6" s="20" t="s">
        <v>63</v>
      </c>
      <c r="K6" s="20" t="s">
        <v>63</v>
      </c>
      <c r="L6" s="20" t="s">
        <v>63</v>
      </c>
      <c r="M6" s="20" t="s">
        <v>63</v>
      </c>
      <c r="N6" s="4"/>
      <c r="O6" s="20" t="s">
        <v>325</v>
      </c>
      <c r="P6" s="22" t="s">
        <v>4</v>
      </c>
      <c r="Q6" s="20" t="s">
        <v>4</v>
      </c>
      <c r="R6" s="20" t="s">
        <v>4</v>
      </c>
      <c r="S6" s="20" t="s">
        <v>4</v>
      </c>
      <c r="T6" s="13"/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2.5">
      <c r="A7" s="19" t="s">
        <v>64</v>
      </c>
      <c r="C7" s="21" t="s">
        <v>65</v>
      </c>
      <c r="E7" s="21" t="s">
        <v>66</v>
      </c>
      <c r="G7" s="21" t="s">
        <v>67</v>
      </c>
      <c r="I7" s="23" t="s">
        <v>68</v>
      </c>
      <c r="J7" s="7"/>
      <c r="K7" s="23" t="s">
        <v>69</v>
      </c>
      <c r="M7" s="23" t="s">
        <v>62</v>
      </c>
      <c r="N7" s="7"/>
      <c r="O7" s="23" t="s">
        <v>7</v>
      </c>
      <c r="Q7" s="21" t="s">
        <v>8</v>
      </c>
      <c r="S7" s="21" t="s">
        <v>9</v>
      </c>
      <c r="T7" s="13"/>
      <c r="U7" s="20" t="s">
        <v>10</v>
      </c>
      <c r="V7" s="20" t="s">
        <v>10</v>
      </c>
      <c r="W7" s="20" t="s">
        <v>10</v>
      </c>
      <c r="Y7" s="23" t="s">
        <v>11</v>
      </c>
      <c r="Z7" s="23" t="s">
        <v>11</v>
      </c>
      <c r="AA7" s="23" t="s">
        <v>11</v>
      </c>
      <c r="AC7" s="21" t="s">
        <v>7</v>
      </c>
      <c r="AE7" s="21" t="s">
        <v>70</v>
      </c>
      <c r="AG7" s="21" t="s">
        <v>8</v>
      </c>
      <c r="AI7" s="21" t="s">
        <v>9</v>
      </c>
      <c r="AK7" s="21" t="s">
        <v>13</v>
      </c>
    </row>
    <row r="8" spans="1:37" ht="22.5">
      <c r="A8" s="20" t="s">
        <v>64</v>
      </c>
      <c r="C8" s="20" t="s">
        <v>65</v>
      </c>
      <c r="E8" s="20" t="s">
        <v>66</v>
      </c>
      <c r="G8" s="20" t="s">
        <v>67</v>
      </c>
      <c r="I8" s="23" t="s">
        <v>68</v>
      </c>
      <c r="K8" s="23" t="s">
        <v>69</v>
      </c>
      <c r="M8" s="23" t="s">
        <v>62</v>
      </c>
      <c r="O8" s="23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3" t="s">
        <v>14</v>
      </c>
      <c r="AC8" s="20" t="s">
        <v>7</v>
      </c>
      <c r="AE8" s="20" t="s">
        <v>70</v>
      </c>
      <c r="AG8" s="20" t="s">
        <v>8</v>
      </c>
      <c r="AI8" s="20" t="s">
        <v>9</v>
      </c>
      <c r="AK8" s="20" t="s">
        <v>13</v>
      </c>
    </row>
    <row r="9" spans="1:37">
      <c r="A9" s="1" t="s">
        <v>71</v>
      </c>
      <c r="C9" s="1" t="s">
        <v>72</v>
      </c>
      <c r="E9" s="1" t="s">
        <v>72</v>
      </c>
      <c r="G9" s="1" t="s">
        <v>73</v>
      </c>
      <c r="I9" s="1" t="s">
        <v>74</v>
      </c>
      <c r="K9" s="3">
        <v>16</v>
      </c>
      <c r="M9" s="3">
        <v>16</v>
      </c>
      <c r="O9" s="3">
        <v>1000</v>
      </c>
      <c r="Q9" s="3">
        <v>790022434</v>
      </c>
      <c r="S9" s="3">
        <v>817585254</v>
      </c>
      <c r="U9" s="3">
        <v>0</v>
      </c>
      <c r="W9" s="3">
        <v>0</v>
      </c>
      <c r="Y9" s="3">
        <v>0</v>
      </c>
      <c r="AA9" s="3">
        <v>0</v>
      </c>
      <c r="AC9" s="3">
        <v>1000</v>
      </c>
      <c r="AE9" s="3">
        <v>840000</v>
      </c>
      <c r="AG9" s="3">
        <v>790022434</v>
      </c>
      <c r="AI9" s="3">
        <v>839869800</v>
      </c>
      <c r="AK9" s="10">
        <v>2.0965359584373704E-5</v>
      </c>
    </row>
    <row r="10" spans="1:37">
      <c r="A10" s="1" t="s">
        <v>75</v>
      </c>
      <c r="C10" s="1" t="s">
        <v>72</v>
      </c>
      <c r="E10" s="1" t="s">
        <v>72</v>
      </c>
      <c r="G10" s="1" t="s">
        <v>76</v>
      </c>
      <c r="I10" s="1" t="s">
        <v>77</v>
      </c>
      <c r="K10" s="3">
        <v>19</v>
      </c>
      <c r="M10" s="3">
        <v>19</v>
      </c>
      <c r="O10" s="3">
        <v>2003750</v>
      </c>
      <c r="Q10" s="3">
        <v>1969356077065</v>
      </c>
      <c r="S10" s="3">
        <v>1984797414958</v>
      </c>
      <c r="U10" s="3">
        <v>186</v>
      </c>
      <c r="W10" s="3">
        <v>184168536</v>
      </c>
      <c r="Y10" s="3">
        <v>4.5973311355732439E-6</v>
      </c>
      <c r="AA10" s="3">
        <v>0</v>
      </c>
      <c r="AC10" s="3">
        <v>2003936</v>
      </c>
      <c r="AE10" s="3">
        <v>997959</v>
      </c>
      <c r="AG10" s="3">
        <v>1969540245601</v>
      </c>
      <c r="AI10" s="3">
        <v>1999535990499</v>
      </c>
      <c r="AK10" s="10">
        <v>4.9913678337652305E-2</v>
      </c>
    </row>
    <row r="11" spans="1:37">
      <c r="A11" s="1" t="s">
        <v>78</v>
      </c>
      <c r="C11" s="1" t="s">
        <v>72</v>
      </c>
      <c r="E11" s="1" t="s">
        <v>72</v>
      </c>
      <c r="G11" s="1" t="s">
        <v>79</v>
      </c>
      <c r="I11" s="1" t="s">
        <v>80</v>
      </c>
      <c r="K11" s="3">
        <v>20</v>
      </c>
      <c r="M11" s="3">
        <v>20</v>
      </c>
      <c r="O11" s="3">
        <v>1550000</v>
      </c>
      <c r="Q11" s="3">
        <v>1544040250000</v>
      </c>
      <c r="S11" s="3">
        <v>1549759750000</v>
      </c>
      <c r="U11" s="3">
        <v>229</v>
      </c>
      <c r="W11" s="3">
        <v>228119342</v>
      </c>
      <c r="Y11" s="3">
        <v>5.6944588711020716E-6</v>
      </c>
      <c r="AA11" s="3">
        <v>0</v>
      </c>
      <c r="AC11" s="3">
        <v>1550229</v>
      </c>
      <c r="AE11" s="3">
        <v>1009160</v>
      </c>
      <c r="AG11" s="3">
        <v>1544268369342</v>
      </c>
      <c r="AI11" s="3">
        <v>1564186611129</v>
      </c>
      <c r="AK11" s="10">
        <v>3.9046212590787763E-2</v>
      </c>
    </row>
    <row r="12" spans="1:37">
      <c r="A12" s="1" t="s">
        <v>81</v>
      </c>
      <c r="C12" s="1" t="s">
        <v>72</v>
      </c>
      <c r="E12" s="1" t="s">
        <v>72</v>
      </c>
      <c r="G12" s="1" t="s">
        <v>82</v>
      </c>
      <c r="I12" s="1" t="s">
        <v>83</v>
      </c>
      <c r="K12" s="3">
        <v>20</v>
      </c>
      <c r="M12" s="3">
        <v>20</v>
      </c>
      <c r="O12" s="3">
        <v>500000</v>
      </c>
      <c r="Q12" s="3">
        <v>497532500000</v>
      </c>
      <c r="S12" s="3">
        <v>497422887500</v>
      </c>
      <c r="U12" s="3">
        <v>0</v>
      </c>
      <c r="W12" s="3">
        <v>0</v>
      </c>
      <c r="Y12" s="3">
        <v>0</v>
      </c>
      <c r="AA12" s="3">
        <v>0</v>
      </c>
      <c r="AC12" s="3">
        <v>500000</v>
      </c>
      <c r="AE12" s="3">
        <v>995000</v>
      </c>
      <c r="AG12" s="3">
        <v>497532500000</v>
      </c>
      <c r="AI12" s="3">
        <v>497422887500</v>
      </c>
      <c r="AK12" s="10">
        <v>1.2416983801459424E-2</v>
      </c>
    </row>
    <row r="13" spans="1:37">
      <c r="A13" s="1" t="s">
        <v>84</v>
      </c>
      <c r="C13" s="1" t="s">
        <v>72</v>
      </c>
      <c r="E13" s="1" t="s">
        <v>72</v>
      </c>
      <c r="G13" s="1" t="s">
        <v>82</v>
      </c>
      <c r="I13" s="1" t="s">
        <v>83</v>
      </c>
      <c r="K13" s="3">
        <v>20</v>
      </c>
      <c r="M13" s="3">
        <v>0</v>
      </c>
      <c r="O13" s="3">
        <v>8475</v>
      </c>
      <c r="Q13" s="3">
        <v>8476313625</v>
      </c>
      <c r="S13" s="3">
        <v>8473686375</v>
      </c>
      <c r="U13" s="3">
        <v>0</v>
      </c>
      <c r="W13" s="3">
        <v>0</v>
      </c>
      <c r="Y13" s="3">
        <v>0</v>
      </c>
      <c r="AA13" s="3">
        <v>0</v>
      </c>
      <c r="AC13" s="3">
        <v>8475</v>
      </c>
      <c r="AE13" s="3">
        <v>1010000</v>
      </c>
      <c r="AG13" s="3">
        <v>8476313625</v>
      </c>
      <c r="AI13" s="3">
        <v>8558423238</v>
      </c>
      <c r="AK13" s="10">
        <v>2.1364075796025754E-4</v>
      </c>
    </row>
    <row r="14" spans="1:37">
      <c r="A14" s="1" t="s">
        <v>85</v>
      </c>
      <c r="C14" s="1" t="s">
        <v>72</v>
      </c>
      <c r="E14" s="1" t="s">
        <v>72</v>
      </c>
      <c r="G14" s="1" t="s">
        <v>82</v>
      </c>
      <c r="I14" s="1" t="s">
        <v>83</v>
      </c>
      <c r="K14" s="3">
        <v>20</v>
      </c>
      <c r="M14" s="3">
        <v>20</v>
      </c>
      <c r="O14" s="3">
        <v>5000</v>
      </c>
      <c r="Q14" s="3">
        <v>4887999994</v>
      </c>
      <c r="S14" s="3">
        <v>4839249800</v>
      </c>
      <c r="U14" s="3">
        <v>0</v>
      </c>
      <c r="W14" s="3">
        <v>0</v>
      </c>
      <c r="Y14" s="3">
        <v>0</v>
      </c>
      <c r="AA14" s="3">
        <v>0</v>
      </c>
      <c r="AC14" s="3">
        <v>5000</v>
      </c>
      <c r="AE14" s="3">
        <v>968000</v>
      </c>
      <c r="AG14" s="3">
        <v>4887999994</v>
      </c>
      <c r="AI14" s="3">
        <v>4839249800</v>
      </c>
      <c r="AK14" s="10">
        <v>1.2080040522424848E-4</v>
      </c>
    </row>
    <row r="15" spans="1:37">
      <c r="A15" s="1" t="s">
        <v>86</v>
      </c>
      <c r="C15" s="1" t="s">
        <v>72</v>
      </c>
      <c r="E15" s="1" t="s">
        <v>72</v>
      </c>
      <c r="G15" s="1" t="s">
        <v>82</v>
      </c>
      <c r="I15" s="1" t="s">
        <v>83</v>
      </c>
      <c r="K15" s="3">
        <v>20</v>
      </c>
      <c r="M15" s="3">
        <v>20</v>
      </c>
      <c r="O15" s="3">
        <v>949086</v>
      </c>
      <c r="Q15" s="3">
        <v>939858796667</v>
      </c>
      <c r="S15" s="3">
        <v>866466612594</v>
      </c>
      <c r="U15" s="3">
        <v>230</v>
      </c>
      <c r="W15" s="3">
        <v>228655435</v>
      </c>
      <c r="Y15" s="3">
        <v>5.7078411626378139E-6</v>
      </c>
      <c r="AA15" s="3">
        <v>0</v>
      </c>
      <c r="AC15" s="3">
        <v>949316</v>
      </c>
      <c r="AE15" s="3">
        <v>913090</v>
      </c>
      <c r="AG15" s="3">
        <v>940087452102</v>
      </c>
      <c r="AI15" s="3">
        <v>866676590743</v>
      </c>
      <c r="AK15" s="10">
        <v>2.163452759973758E-2</v>
      </c>
    </row>
    <row r="16" spans="1:37">
      <c r="A16" s="1" t="s">
        <v>87</v>
      </c>
      <c r="C16" s="1" t="s">
        <v>72</v>
      </c>
      <c r="E16" s="1" t="s">
        <v>72</v>
      </c>
      <c r="G16" s="1" t="s">
        <v>88</v>
      </c>
      <c r="I16" s="1" t="s">
        <v>89</v>
      </c>
      <c r="K16" s="3">
        <v>21</v>
      </c>
      <c r="M16" s="3">
        <v>21</v>
      </c>
      <c r="O16" s="3">
        <v>67927</v>
      </c>
      <c r="Q16" s="3">
        <v>67937537125</v>
      </c>
      <c r="S16" s="3">
        <v>68459327670</v>
      </c>
      <c r="U16" s="3">
        <v>2901</v>
      </c>
      <c r="W16" s="3">
        <v>2901464161</v>
      </c>
      <c r="Y16" s="3">
        <v>7.242817810157974E-5</v>
      </c>
      <c r="AA16" s="3">
        <v>0</v>
      </c>
      <c r="AC16" s="3">
        <v>70828</v>
      </c>
      <c r="AE16" s="3">
        <v>1003985</v>
      </c>
      <c r="AG16" s="3">
        <v>70839001286</v>
      </c>
      <c r="AI16" s="3">
        <v>71099227491</v>
      </c>
      <c r="AK16" s="10">
        <v>1.7748237530626808E-3</v>
      </c>
    </row>
    <row r="17" spans="1:37">
      <c r="A17" s="1" t="s">
        <v>90</v>
      </c>
      <c r="C17" s="1" t="s">
        <v>72</v>
      </c>
      <c r="E17" s="1" t="s">
        <v>72</v>
      </c>
      <c r="G17" s="1" t="s">
        <v>91</v>
      </c>
      <c r="I17" s="1" t="s">
        <v>92</v>
      </c>
      <c r="K17" s="3">
        <v>0</v>
      </c>
      <c r="M17" s="3">
        <v>0</v>
      </c>
      <c r="O17" s="3">
        <v>56655</v>
      </c>
      <c r="Q17" s="3">
        <v>39954156529</v>
      </c>
      <c r="S17" s="3">
        <v>40871549492</v>
      </c>
      <c r="U17" s="3">
        <v>0</v>
      </c>
      <c r="W17" s="3">
        <v>0</v>
      </c>
      <c r="Y17" s="3">
        <v>0</v>
      </c>
      <c r="AA17" s="3">
        <v>0</v>
      </c>
      <c r="AC17" s="3">
        <v>56655</v>
      </c>
      <c r="AE17" s="3">
        <v>753245</v>
      </c>
      <c r="AG17" s="3">
        <v>39954156529</v>
      </c>
      <c r="AI17" s="3">
        <v>42668480835</v>
      </c>
      <c r="AK17" s="10">
        <v>1.0651175261031328E-3</v>
      </c>
    </row>
    <row r="18" spans="1:37">
      <c r="A18" s="1" t="s">
        <v>93</v>
      </c>
      <c r="C18" s="1" t="s">
        <v>72</v>
      </c>
      <c r="E18" s="1" t="s">
        <v>72</v>
      </c>
      <c r="G18" s="1" t="s">
        <v>94</v>
      </c>
      <c r="I18" s="1" t="s">
        <v>95</v>
      </c>
      <c r="K18" s="3">
        <v>0</v>
      </c>
      <c r="M18" s="3">
        <v>0</v>
      </c>
      <c r="O18" s="3">
        <v>50000</v>
      </c>
      <c r="Q18" s="3">
        <v>34655370742</v>
      </c>
      <c r="S18" s="3">
        <v>35508495330</v>
      </c>
      <c r="U18" s="3">
        <v>0</v>
      </c>
      <c r="W18" s="3">
        <v>0</v>
      </c>
      <c r="Y18" s="3">
        <v>0</v>
      </c>
      <c r="AA18" s="3">
        <v>0</v>
      </c>
      <c r="AC18" s="3">
        <v>50000</v>
      </c>
      <c r="AE18" s="3">
        <v>740498</v>
      </c>
      <c r="AG18" s="3">
        <v>34655370742</v>
      </c>
      <c r="AI18" s="3">
        <v>37019161140</v>
      </c>
      <c r="AK18" s="10">
        <v>9.2409564531546859E-4</v>
      </c>
    </row>
    <row r="19" spans="1:37">
      <c r="A19" s="1" t="s">
        <v>96</v>
      </c>
      <c r="C19" s="1" t="s">
        <v>72</v>
      </c>
      <c r="E19" s="1" t="s">
        <v>72</v>
      </c>
      <c r="G19" s="1" t="s">
        <v>97</v>
      </c>
      <c r="I19" s="1" t="s">
        <v>98</v>
      </c>
      <c r="K19" s="3">
        <v>0</v>
      </c>
      <c r="M19" s="3">
        <v>0</v>
      </c>
      <c r="O19" s="3">
        <v>14501</v>
      </c>
      <c r="Q19" s="3">
        <v>11068496625</v>
      </c>
      <c r="S19" s="3">
        <v>11340054159</v>
      </c>
      <c r="U19" s="3">
        <v>0</v>
      </c>
      <c r="W19" s="3">
        <v>0</v>
      </c>
      <c r="Y19" s="3">
        <v>0</v>
      </c>
      <c r="AA19" s="3">
        <v>0</v>
      </c>
      <c r="AC19" s="3">
        <v>14501</v>
      </c>
      <c r="AE19" s="3">
        <v>803272</v>
      </c>
      <c r="AG19" s="3">
        <v>11068496625</v>
      </c>
      <c r="AI19" s="3">
        <v>11646441793</v>
      </c>
      <c r="AK19" s="10">
        <v>2.9072582448937085E-4</v>
      </c>
    </row>
    <row r="20" spans="1:37">
      <c r="A20" s="1" t="s">
        <v>99</v>
      </c>
      <c r="C20" s="1" t="s">
        <v>72</v>
      </c>
      <c r="E20" s="1" t="s">
        <v>72</v>
      </c>
      <c r="G20" s="1" t="s">
        <v>100</v>
      </c>
      <c r="I20" s="1" t="s">
        <v>101</v>
      </c>
      <c r="K20" s="3">
        <v>0</v>
      </c>
      <c r="M20" s="3">
        <v>0</v>
      </c>
      <c r="O20" s="3">
        <v>852431</v>
      </c>
      <c r="Q20" s="3">
        <v>766162461280</v>
      </c>
      <c r="S20" s="3">
        <v>799030193620</v>
      </c>
      <c r="U20" s="3">
        <v>18129</v>
      </c>
      <c r="W20" s="3">
        <v>17752346300</v>
      </c>
      <c r="Y20" s="3">
        <v>4.4314526328464966E-4</v>
      </c>
      <c r="AA20" s="3">
        <v>0</v>
      </c>
      <c r="AC20" s="3">
        <v>870560</v>
      </c>
      <c r="AE20" s="3">
        <v>888500</v>
      </c>
      <c r="AG20" s="3">
        <v>783914807575</v>
      </c>
      <c r="AI20" s="3">
        <v>773372668653</v>
      </c>
      <c r="AK20" s="10">
        <v>1.9305416257420903E-2</v>
      </c>
    </row>
    <row r="21" spans="1:37">
      <c r="A21" s="1" t="s">
        <v>102</v>
      </c>
      <c r="C21" s="1" t="s">
        <v>72</v>
      </c>
      <c r="E21" s="1" t="s">
        <v>72</v>
      </c>
      <c r="G21" s="1" t="s">
        <v>103</v>
      </c>
      <c r="I21" s="1" t="s">
        <v>104</v>
      </c>
      <c r="K21" s="3">
        <v>0</v>
      </c>
      <c r="M21" s="3">
        <v>0</v>
      </c>
      <c r="O21" s="3">
        <v>369505</v>
      </c>
      <c r="Q21" s="3">
        <v>278106392110</v>
      </c>
      <c r="S21" s="3">
        <v>297046686270</v>
      </c>
      <c r="U21" s="3">
        <v>10226</v>
      </c>
      <c r="W21" s="3">
        <v>8344927705</v>
      </c>
      <c r="Y21" s="3">
        <v>2.0831134783144648E-4</v>
      </c>
      <c r="AA21" s="3">
        <v>0</v>
      </c>
      <c r="AC21" s="3">
        <v>379731</v>
      </c>
      <c r="AE21" s="3">
        <v>825356</v>
      </c>
      <c r="AG21" s="3">
        <v>286451319815</v>
      </c>
      <c r="AI21" s="3">
        <v>313364680180</v>
      </c>
      <c r="AK21" s="10">
        <v>7.8224067599715619E-3</v>
      </c>
    </row>
    <row r="22" spans="1:37">
      <c r="A22" s="1" t="s">
        <v>105</v>
      </c>
      <c r="C22" s="1" t="s">
        <v>72</v>
      </c>
      <c r="E22" s="1" t="s">
        <v>72</v>
      </c>
      <c r="G22" s="1" t="s">
        <v>106</v>
      </c>
      <c r="I22" s="1" t="s">
        <v>107</v>
      </c>
      <c r="K22" s="3">
        <v>0</v>
      </c>
      <c r="M22" s="3">
        <v>0</v>
      </c>
      <c r="O22" s="3">
        <v>46863</v>
      </c>
      <c r="Q22" s="3">
        <v>34611454664</v>
      </c>
      <c r="S22" s="3">
        <v>36451888561</v>
      </c>
      <c r="U22" s="3">
        <v>0</v>
      </c>
      <c r="W22" s="3">
        <v>0</v>
      </c>
      <c r="Y22" s="3">
        <v>0</v>
      </c>
      <c r="AA22" s="3">
        <v>0</v>
      </c>
      <c r="AC22" s="3">
        <v>46863</v>
      </c>
      <c r="AE22" s="3">
        <v>801259</v>
      </c>
      <c r="AG22" s="3">
        <v>34611454664</v>
      </c>
      <c r="AI22" s="3">
        <v>37543580359</v>
      </c>
      <c r="AK22" s="10">
        <v>9.3718652856819584E-4</v>
      </c>
    </row>
    <row r="23" spans="1:37">
      <c r="A23" s="1" t="s">
        <v>108</v>
      </c>
      <c r="C23" s="1" t="s">
        <v>72</v>
      </c>
      <c r="E23" s="1" t="s">
        <v>72</v>
      </c>
      <c r="G23" s="1" t="s">
        <v>109</v>
      </c>
      <c r="I23" s="1" t="s">
        <v>110</v>
      </c>
      <c r="K23" s="3">
        <v>0</v>
      </c>
      <c r="M23" s="3">
        <v>0</v>
      </c>
      <c r="O23" s="3">
        <v>96302</v>
      </c>
      <c r="Q23" s="3">
        <v>89581400631</v>
      </c>
      <c r="S23" s="3">
        <v>90843002071</v>
      </c>
      <c r="U23" s="3">
        <v>24636</v>
      </c>
      <c r="W23" s="3">
        <v>23505645534</v>
      </c>
      <c r="Y23" s="3">
        <v>5.8676274689617111E-4</v>
      </c>
      <c r="AA23" s="3">
        <v>0</v>
      </c>
      <c r="AC23" s="3">
        <v>120938</v>
      </c>
      <c r="AE23" s="3">
        <v>960182</v>
      </c>
      <c r="AG23" s="3">
        <v>113087046158</v>
      </c>
      <c r="AI23" s="3">
        <v>116104491729</v>
      </c>
      <c r="AK23" s="10">
        <v>2.8982735400885085E-3</v>
      </c>
    </row>
    <row r="24" spans="1:37">
      <c r="A24" s="1" t="s">
        <v>111</v>
      </c>
      <c r="C24" s="1" t="s">
        <v>72</v>
      </c>
      <c r="E24" s="1" t="s">
        <v>72</v>
      </c>
      <c r="G24" s="1" t="s">
        <v>112</v>
      </c>
      <c r="I24" s="1" t="s">
        <v>113</v>
      </c>
      <c r="K24" s="3">
        <v>0</v>
      </c>
      <c r="M24" s="3">
        <v>0</v>
      </c>
      <c r="O24" s="3">
        <v>84881</v>
      </c>
      <c r="Q24" s="3">
        <v>65737400400</v>
      </c>
      <c r="S24" s="3">
        <v>67463400714</v>
      </c>
      <c r="U24" s="3">
        <v>7039</v>
      </c>
      <c r="W24" s="3">
        <v>5741855571</v>
      </c>
      <c r="Y24" s="3">
        <v>1.4333181967913881E-4</v>
      </c>
      <c r="AA24" s="3">
        <v>0</v>
      </c>
      <c r="AC24" s="3">
        <v>91920</v>
      </c>
      <c r="AE24" s="3">
        <v>830931</v>
      </c>
      <c r="AG24" s="3">
        <v>71479255971</v>
      </c>
      <c r="AI24" s="3">
        <v>76367338747</v>
      </c>
      <c r="AK24" s="10">
        <v>1.9063296683992325E-3</v>
      </c>
    </row>
    <row r="25" spans="1:37">
      <c r="A25" s="1" t="s">
        <v>114</v>
      </c>
      <c r="C25" s="1" t="s">
        <v>72</v>
      </c>
      <c r="E25" s="1" t="s">
        <v>72</v>
      </c>
      <c r="G25" s="1" t="s">
        <v>115</v>
      </c>
      <c r="I25" s="1" t="s">
        <v>116</v>
      </c>
      <c r="K25" s="3">
        <v>0</v>
      </c>
      <c r="M25" s="3">
        <v>0</v>
      </c>
      <c r="O25" s="3">
        <v>47772</v>
      </c>
      <c r="Q25" s="3">
        <v>34884313266</v>
      </c>
      <c r="S25" s="3">
        <v>35965880528</v>
      </c>
      <c r="U25" s="3">
        <v>0</v>
      </c>
      <c r="W25" s="3">
        <v>0</v>
      </c>
      <c r="Y25" s="3">
        <v>0</v>
      </c>
      <c r="AA25" s="3">
        <v>0</v>
      </c>
      <c r="AC25" s="3">
        <v>47772</v>
      </c>
      <c r="AE25" s="3">
        <v>777640</v>
      </c>
      <c r="AG25" s="3">
        <v>34884313266</v>
      </c>
      <c r="AI25" s="3">
        <v>37143659920</v>
      </c>
      <c r="AK25" s="10">
        <v>9.2720346237296471E-4</v>
      </c>
    </row>
    <row r="26" spans="1:37">
      <c r="A26" s="1" t="s">
        <v>117</v>
      </c>
      <c r="C26" s="1" t="s">
        <v>72</v>
      </c>
      <c r="E26" s="1" t="s">
        <v>72</v>
      </c>
      <c r="G26" s="1" t="s">
        <v>118</v>
      </c>
      <c r="I26" s="1" t="s">
        <v>119</v>
      </c>
      <c r="K26" s="3">
        <v>0</v>
      </c>
      <c r="M26" s="3">
        <v>0</v>
      </c>
      <c r="O26" s="3">
        <v>726774</v>
      </c>
      <c r="Q26" s="3">
        <v>557899933514</v>
      </c>
      <c r="S26" s="3">
        <v>576099298287</v>
      </c>
      <c r="U26" s="3">
        <v>6630</v>
      </c>
      <c r="W26" s="3">
        <v>5338981729</v>
      </c>
      <c r="Y26" s="3">
        <v>1.3327502877575337E-4</v>
      </c>
      <c r="AA26" s="3">
        <v>0</v>
      </c>
      <c r="AC26" s="3">
        <v>733404</v>
      </c>
      <c r="AE26" s="3">
        <v>814275</v>
      </c>
      <c r="AG26" s="3">
        <v>563238915242</v>
      </c>
      <c r="AI26" s="3">
        <v>597099977255</v>
      </c>
      <c r="AK26" s="10">
        <v>1.4905186174062258E-2</v>
      </c>
    </row>
    <row r="27" spans="1:37">
      <c r="A27" s="1" t="s">
        <v>120</v>
      </c>
      <c r="C27" s="1" t="s">
        <v>72</v>
      </c>
      <c r="E27" s="1" t="s">
        <v>72</v>
      </c>
      <c r="G27" s="1" t="s">
        <v>121</v>
      </c>
      <c r="I27" s="1" t="s">
        <v>122</v>
      </c>
      <c r="K27" s="3">
        <v>0</v>
      </c>
      <c r="M27" s="3">
        <v>0</v>
      </c>
      <c r="O27" s="3">
        <v>117779</v>
      </c>
      <c r="Q27" s="3">
        <v>99265696066</v>
      </c>
      <c r="S27" s="3">
        <v>109438121415</v>
      </c>
      <c r="U27" s="3">
        <v>44974</v>
      </c>
      <c r="W27" s="3">
        <v>42312807273</v>
      </c>
      <c r="Y27" s="3">
        <v>1.0562389783544399E-3</v>
      </c>
      <c r="AA27" s="3">
        <v>0</v>
      </c>
      <c r="AC27" s="3">
        <v>162753</v>
      </c>
      <c r="AE27" s="3">
        <v>944410</v>
      </c>
      <c r="AG27" s="3">
        <v>141578503337</v>
      </c>
      <c r="AI27" s="3">
        <v>153681736368</v>
      </c>
      <c r="AK27" s="10">
        <v>3.8363004176433556E-3</v>
      </c>
    </row>
    <row r="28" spans="1:37">
      <c r="A28" s="1" t="s">
        <v>123</v>
      </c>
      <c r="C28" s="1" t="s">
        <v>72</v>
      </c>
      <c r="E28" s="1" t="s">
        <v>72</v>
      </c>
      <c r="G28" s="1" t="s">
        <v>124</v>
      </c>
      <c r="I28" s="1" t="s">
        <v>125</v>
      </c>
      <c r="K28" s="3">
        <v>0</v>
      </c>
      <c r="M28" s="3">
        <v>0</v>
      </c>
      <c r="O28" s="3">
        <v>565922</v>
      </c>
      <c r="Q28" s="3">
        <v>409894001930</v>
      </c>
      <c r="S28" s="3">
        <v>418680589518</v>
      </c>
      <c r="U28" s="3">
        <v>0</v>
      </c>
      <c r="W28" s="3">
        <v>0</v>
      </c>
      <c r="Y28" s="3">
        <v>0</v>
      </c>
      <c r="AA28" s="3">
        <v>0</v>
      </c>
      <c r="AC28" s="3">
        <v>565922</v>
      </c>
      <c r="AE28" s="3">
        <v>767101</v>
      </c>
      <c r="AG28" s="3">
        <v>409894001930</v>
      </c>
      <c r="AI28" s="3">
        <v>434052043625</v>
      </c>
      <c r="AK28" s="10">
        <v>1.0835080833874949E-2</v>
      </c>
    </row>
    <row r="29" spans="1:37">
      <c r="A29" s="1" t="s">
        <v>126</v>
      </c>
      <c r="C29" s="1" t="s">
        <v>72</v>
      </c>
      <c r="E29" s="1" t="s">
        <v>72</v>
      </c>
      <c r="G29" s="1" t="s">
        <v>127</v>
      </c>
      <c r="I29" s="1" t="s">
        <v>128</v>
      </c>
      <c r="K29" s="3">
        <v>0</v>
      </c>
      <c r="M29" s="3">
        <v>0</v>
      </c>
      <c r="O29" s="3">
        <v>207781</v>
      </c>
      <c r="Q29" s="3">
        <v>177047431288</v>
      </c>
      <c r="S29" s="3">
        <v>190074565300</v>
      </c>
      <c r="U29" s="3">
        <v>17652</v>
      </c>
      <c r="W29" s="3">
        <v>16388552755</v>
      </c>
      <c r="Y29" s="3">
        <v>4.0910138878199134E-4</v>
      </c>
      <c r="AA29" s="3">
        <v>0</v>
      </c>
      <c r="AC29" s="3">
        <v>225433</v>
      </c>
      <c r="AE29" s="3">
        <v>932683</v>
      </c>
      <c r="AG29" s="3">
        <v>193435984040</v>
      </c>
      <c r="AI29" s="3">
        <v>210224936822</v>
      </c>
      <c r="AK29" s="10">
        <v>5.2477674445199412E-3</v>
      </c>
    </row>
    <row r="30" spans="1:37">
      <c r="A30" s="1" t="s">
        <v>129</v>
      </c>
      <c r="C30" s="1" t="s">
        <v>72</v>
      </c>
      <c r="E30" s="1" t="s">
        <v>72</v>
      </c>
      <c r="G30" s="1" t="s">
        <v>130</v>
      </c>
      <c r="I30" s="1" t="s">
        <v>131</v>
      </c>
      <c r="K30" s="3">
        <v>0</v>
      </c>
      <c r="M30" s="3">
        <v>0</v>
      </c>
      <c r="O30" s="3">
        <v>302562</v>
      </c>
      <c r="Q30" s="3">
        <v>278446107552</v>
      </c>
      <c r="S30" s="3">
        <v>284578377409</v>
      </c>
      <c r="U30" s="3">
        <v>154779</v>
      </c>
      <c r="W30" s="3">
        <v>147372435758</v>
      </c>
      <c r="Y30" s="3">
        <v>3.6788036770598049E-3</v>
      </c>
      <c r="AA30" s="3">
        <v>0</v>
      </c>
      <c r="AC30" s="3">
        <v>457341</v>
      </c>
      <c r="AE30" s="3">
        <v>862000</v>
      </c>
      <c r="AG30" s="3">
        <v>425818543306</v>
      </c>
      <c r="AI30" s="3">
        <v>394166836668</v>
      </c>
      <c r="AK30" s="10">
        <v>9.8394411454962635E-3</v>
      </c>
    </row>
    <row r="31" spans="1:37">
      <c r="A31" s="1" t="s">
        <v>132</v>
      </c>
      <c r="C31" s="1" t="s">
        <v>72</v>
      </c>
      <c r="E31" s="1" t="s">
        <v>72</v>
      </c>
      <c r="G31" s="1" t="s">
        <v>133</v>
      </c>
      <c r="I31" s="1" t="s">
        <v>134</v>
      </c>
      <c r="K31" s="3">
        <v>0</v>
      </c>
      <c r="M31" s="3">
        <v>0</v>
      </c>
      <c r="O31" s="3">
        <v>2044524</v>
      </c>
      <c r="Q31" s="3">
        <v>1696896094610</v>
      </c>
      <c r="S31" s="3">
        <v>1662962474857</v>
      </c>
      <c r="U31" s="3">
        <v>366085</v>
      </c>
      <c r="W31" s="3">
        <v>336284570950</v>
      </c>
      <c r="Y31" s="3">
        <v>8.3945475270614332E-3</v>
      </c>
      <c r="AA31" s="3">
        <v>0</v>
      </c>
      <c r="AC31" s="3">
        <v>2410609</v>
      </c>
      <c r="AE31" s="3">
        <v>831000</v>
      </c>
      <c r="AG31" s="3">
        <v>2033180665548</v>
      </c>
      <c r="AI31" s="3">
        <v>2002905580507</v>
      </c>
      <c r="AK31" s="10">
        <v>4.9997792168355149E-2</v>
      </c>
    </row>
    <row r="32" spans="1:37">
      <c r="A32" s="1" t="s">
        <v>135</v>
      </c>
      <c r="C32" s="1" t="s">
        <v>72</v>
      </c>
      <c r="E32" s="1" t="s">
        <v>72</v>
      </c>
      <c r="G32" s="1" t="s">
        <v>136</v>
      </c>
      <c r="I32" s="1" t="s">
        <v>137</v>
      </c>
      <c r="K32" s="3">
        <v>0</v>
      </c>
      <c r="M32" s="3">
        <v>0</v>
      </c>
      <c r="O32" s="3">
        <v>76004</v>
      </c>
      <c r="Q32" s="3">
        <v>69476276203</v>
      </c>
      <c r="S32" s="3">
        <v>70704376786</v>
      </c>
      <c r="U32" s="3">
        <v>51243</v>
      </c>
      <c r="W32" s="3">
        <v>48085663130</v>
      </c>
      <c r="Y32" s="3">
        <v>1.2003446467220404E-3</v>
      </c>
      <c r="AA32" s="3">
        <v>0</v>
      </c>
      <c r="AC32" s="3">
        <v>127247</v>
      </c>
      <c r="AE32" s="3">
        <v>947249</v>
      </c>
      <c r="AG32" s="3">
        <v>117561939330</v>
      </c>
      <c r="AI32" s="3">
        <v>120515910641</v>
      </c>
      <c r="AK32" s="10">
        <v>3.0083941608887639E-3</v>
      </c>
    </row>
    <row r="33" spans="1:37">
      <c r="A33" s="1" t="s">
        <v>138</v>
      </c>
      <c r="C33" s="1" t="s">
        <v>72</v>
      </c>
      <c r="E33" s="1" t="s">
        <v>72</v>
      </c>
      <c r="G33" s="1" t="s">
        <v>139</v>
      </c>
      <c r="I33" s="1" t="s">
        <v>140</v>
      </c>
      <c r="K33" s="3">
        <v>0</v>
      </c>
      <c r="M33" s="3">
        <v>0</v>
      </c>
      <c r="O33" s="3">
        <v>1107762</v>
      </c>
      <c r="Q33" s="3">
        <v>913887153869</v>
      </c>
      <c r="S33" s="3">
        <v>869236864999</v>
      </c>
      <c r="U33" s="3">
        <v>31460</v>
      </c>
      <c r="W33" s="3">
        <v>27652701200</v>
      </c>
      <c r="Y33" s="3">
        <v>6.9028416563762882E-4</v>
      </c>
      <c r="AA33" s="3">
        <v>0</v>
      </c>
      <c r="AC33" s="3">
        <v>1139222</v>
      </c>
      <c r="AE33" s="3">
        <v>797500</v>
      </c>
      <c r="AG33" s="3">
        <v>941539855066</v>
      </c>
      <c r="AI33" s="3">
        <v>908388722920</v>
      </c>
      <c r="AK33" s="10">
        <v>2.267577214754931E-2</v>
      </c>
    </row>
    <row r="34" spans="1:37">
      <c r="A34" s="1" t="s">
        <v>141</v>
      </c>
      <c r="C34" s="1" t="s">
        <v>72</v>
      </c>
      <c r="E34" s="1" t="s">
        <v>72</v>
      </c>
      <c r="G34" s="1" t="s">
        <v>142</v>
      </c>
      <c r="I34" s="1" t="s">
        <v>143</v>
      </c>
      <c r="K34" s="3">
        <v>0</v>
      </c>
      <c r="M34" s="3">
        <v>0</v>
      </c>
      <c r="O34" s="3">
        <v>120286</v>
      </c>
      <c r="Q34" s="3">
        <v>93158434671</v>
      </c>
      <c r="S34" s="3">
        <v>94226827285</v>
      </c>
      <c r="U34" s="3">
        <v>35083</v>
      </c>
      <c r="W34" s="3">
        <v>28221416285</v>
      </c>
      <c r="Y34" s="3">
        <v>7.0448079023120583E-4</v>
      </c>
      <c r="AA34" s="3">
        <v>0</v>
      </c>
      <c r="AC34" s="3">
        <v>155369</v>
      </c>
      <c r="AE34" s="3">
        <v>810711</v>
      </c>
      <c r="AG34" s="3">
        <v>121379850953</v>
      </c>
      <c r="AI34" s="3">
        <v>125939833658</v>
      </c>
      <c r="AK34" s="10">
        <v>3.1437895476610542E-3</v>
      </c>
    </row>
    <row r="35" spans="1:37">
      <c r="A35" s="1" t="s">
        <v>144</v>
      </c>
      <c r="C35" s="1" t="s">
        <v>72</v>
      </c>
      <c r="E35" s="1" t="s">
        <v>72</v>
      </c>
      <c r="G35" s="1" t="s">
        <v>145</v>
      </c>
      <c r="I35" s="1" t="s">
        <v>146</v>
      </c>
      <c r="K35" s="3">
        <v>0</v>
      </c>
      <c r="M35" s="3">
        <v>0</v>
      </c>
      <c r="O35" s="3">
        <v>1627324</v>
      </c>
      <c r="Q35" s="3">
        <v>1258211654456</v>
      </c>
      <c r="S35" s="3">
        <v>1188235866172</v>
      </c>
      <c r="U35" s="3">
        <v>40535</v>
      </c>
      <c r="W35" s="3">
        <v>32668691320</v>
      </c>
      <c r="Y35" s="3">
        <v>8.1549647418529398E-4</v>
      </c>
      <c r="AA35" s="3">
        <v>0</v>
      </c>
      <c r="AC35" s="3">
        <v>1667859</v>
      </c>
      <c r="AE35" s="3">
        <v>738300</v>
      </c>
      <c r="AG35" s="3">
        <v>1290880345773</v>
      </c>
      <c r="AI35" s="3">
        <v>1231189435753</v>
      </c>
      <c r="AK35" s="10">
        <v>3.0733727105134404E-2</v>
      </c>
    </row>
    <row r="36" spans="1:37">
      <c r="A36" s="1" t="s">
        <v>147</v>
      </c>
      <c r="C36" s="1" t="s">
        <v>72</v>
      </c>
      <c r="E36" s="1" t="s">
        <v>72</v>
      </c>
      <c r="G36" s="1" t="s">
        <v>148</v>
      </c>
      <c r="I36" s="1" t="s">
        <v>110</v>
      </c>
      <c r="K36" s="3">
        <v>0</v>
      </c>
      <c r="M36" s="3">
        <v>0</v>
      </c>
      <c r="O36" s="3">
        <v>1558483</v>
      </c>
      <c r="Q36" s="3">
        <v>1385450662950</v>
      </c>
      <c r="S36" s="3">
        <v>1471653075067</v>
      </c>
      <c r="U36" s="3">
        <v>26863</v>
      </c>
      <c r="W36" s="3">
        <v>25740773900</v>
      </c>
      <c r="Y36" s="3">
        <v>6.4255743067980473E-4</v>
      </c>
      <c r="AA36" s="3">
        <v>0</v>
      </c>
      <c r="AC36" s="3">
        <v>1585346</v>
      </c>
      <c r="AE36" s="3">
        <v>960125</v>
      </c>
      <c r="AG36" s="3">
        <v>1411191436849</v>
      </c>
      <c r="AI36" s="3">
        <v>1521894398049</v>
      </c>
      <c r="AK36" s="10">
        <v>3.7990487697666053E-2</v>
      </c>
    </row>
    <row r="37" spans="1:37">
      <c r="A37" s="1" t="s">
        <v>149</v>
      </c>
      <c r="C37" s="1" t="s">
        <v>72</v>
      </c>
      <c r="E37" s="1" t="s">
        <v>72</v>
      </c>
      <c r="G37" s="1" t="s">
        <v>150</v>
      </c>
      <c r="I37" s="1" t="s">
        <v>151</v>
      </c>
      <c r="K37" s="3">
        <v>0</v>
      </c>
      <c r="M37" s="3">
        <v>0</v>
      </c>
      <c r="O37" s="3">
        <v>6479</v>
      </c>
      <c r="Q37" s="3">
        <v>4937769710</v>
      </c>
      <c r="S37" s="3">
        <v>5019410230</v>
      </c>
      <c r="U37" s="3">
        <v>0</v>
      </c>
      <c r="W37" s="3">
        <v>0</v>
      </c>
      <c r="Y37" s="3">
        <v>0</v>
      </c>
      <c r="AA37" s="3">
        <v>0</v>
      </c>
      <c r="AC37" s="3">
        <v>6479</v>
      </c>
      <c r="AE37" s="3">
        <v>801482</v>
      </c>
      <c r="AG37" s="3">
        <v>4937769710</v>
      </c>
      <c r="AI37" s="3">
        <v>5191996993</v>
      </c>
      <c r="AK37" s="10">
        <v>1.2960590310454311E-4</v>
      </c>
    </row>
    <row r="38" spans="1:37">
      <c r="A38" s="1" t="s">
        <v>152</v>
      </c>
      <c r="C38" s="1" t="s">
        <v>72</v>
      </c>
      <c r="E38" s="1" t="s">
        <v>72</v>
      </c>
      <c r="G38" s="1" t="s">
        <v>153</v>
      </c>
      <c r="I38" s="1" t="s">
        <v>154</v>
      </c>
      <c r="K38" s="3">
        <v>0</v>
      </c>
      <c r="M38" s="3">
        <v>0</v>
      </c>
      <c r="O38" s="3">
        <v>2656</v>
      </c>
      <c r="Q38" s="3">
        <v>1941863917</v>
      </c>
      <c r="S38" s="3">
        <v>1994909813</v>
      </c>
      <c r="U38" s="3">
        <v>0</v>
      </c>
      <c r="W38" s="3">
        <v>0</v>
      </c>
      <c r="Y38" s="3">
        <v>0</v>
      </c>
      <c r="AA38" s="3">
        <v>0</v>
      </c>
      <c r="AC38" s="3">
        <v>2656</v>
      </c>
      <c r="AE38" s="3">
        <v>778625</v>
      </c>
      <c r="AG38" s="3">
        <v>1941863917</v>
      </c>
      <c r="AI38" s="3">
        <v>2067707455</v>
      </c>
      <c r="AK38" s="10">
        <v>5.1615417424659399E-5</v>
      </c>
    </row>
    <row r="39" spans="1:37">
      <c r="A39" s="1" t="s">
        <v>155</v>
      </c>
      <c r="C39" s="1" t="s">
        <v>72</v>
      </c>
      <c r="E39" s="1" t="s">
        <v>72</v>
      </c>
      <c r="G39" s="1" t="s">
        <v>156</v>
      </c>
      <c r="I39" s="1" t="s">
        <v>157</v>
      </c>
      <c r="K39" s="3">
        <v>0</v>
      </c>
      <c r="M39" s="3">
        <v>0</v>
      </c>
      <c r="O39" s="3">
        <v>4885</v>
      </c>
      <c r="Q39" s="3">
        <v>3537288194</v>
      </c>
      <c r="S39" s="3">
        <v>3609084245</v>
      </c>
      <c r="U39" s="3">
        <v>0</v>
      </c>
      <c r="W39" s="3">
        <v>0</v>
      </c>
      <c r="Y39" s="3">
        <v>0</v>
      </c>
      <c r="AA39" s="3">
        <v>0</v>
      </c>
      <c r="AC39" s="3">
        <v>4885</v>
      </c>
      <c r="AE39" s="3">
        <v>768975</v>
      </c>
      <c r="AG39" s="3">
        <v>3537288194</v>
      </c>
      <c r="AI39" s="3">
        <v>3755860626</v>
      </c>
      <c r="AK39" s="10">
        <v>9.3756161458455724E-5</v>
      </c>
    </row>
    <row r="40" spans="1:37">
      <c r="A40" s="1" t="s">
        <v>158</v>
      </c>
      <c r="C40" s="1" t="s">
        <v>72</v>
      </c>
      <c r="E40" s="1" t="s">
        <v>72</v>
      </c>
      <c r="G40" s="1" t="s">
        <v>159</v>
      </c>
      <c r="I40" s="1" t="s">
        <v>160</v>
      </c>
      <c r="K40" s="3">
        <v>0</v>
      </c>
      <c r="M40" s="3">
        <v>0</v>
      </c>
      <c r="O40" s="3">
        <v>453254</v>
      </c>
      <c r="Q40" s="3">
        <v>395369191110</v>
      </c>
      <c r="S40" s="3">
        <v>423634805863</v>
      </c>
      <c r="U40" s="3">
        <v>1294</v>
      </c>
      <c r="W40" s="3">
        <v>1216443648</v>
      </c>
      <c r="Y40" s="3">
        <v>3.0365633452289048E-5</v>
      </c>
      <c r="AA40" s="3">
        <v>0</v>
      </c>
      <c r="AC40" s="3">
        <v>454548</v>
      </c>
      <c r="AE40" s="3">
        <v>857000</v>
      </c>
      <c r="AG40" s="3">
        <v>396585634757</v>
      </c>
      <c r="AI40" s="3">
        <v>389487256116</v>
      </c>
      <c r="AK40" s="10">
        <v>9.7226265047308472E-3</v>
      </c>
    </row>
    <row r="41" spans="1:37">
      <c r="A41" s="1" t="s">
        <v>161</v>
      </c>
      <c r="C41" s="1" t="s">
        <v>72</v>
      </c>
      <c r="E41" s="1" t="s">
        <v>72</v>
      </c>
      <c r="G41" s="1" t="s">
        <v>162</v>
      </c>
      <c r="I41" s="1" t="s">
        <v>163</v>
      </c>
      <c r="K41" s="3">
        <v>18</v>
      </c>
      <c r="M41" s="3">
        <v>18</v>
      </c>
      <c r="O41" s="3">
        <v>3000</v>
      </c>
      <c r="Q41" s="3">
        <v>2643409665</v>
      </c>
      <c r="S41" s="3">
        <v>2736151830</v>
      </c>
      <c r="U41" s="3">
        <v>0</v>
      </c>
      <c r="W41" s="3">
        <v>0</v>
      </c>
      <c r="Y41" s="3">
        <v>0</v>
      </c>
      <c r="AA41" s="3">
        <v>0</v>
      </c>
      <c r="AC41" s="3">
        <v>3000</v>
      </c>
      <c r="AE41" s="3">
        <v>931100</v>
      </c>
      <c r="AG41" s="3">
        <v>2643409665</v>
      </c>
      <c r="AI41" s="3">
        <v>2792867038</v>
      </c>
      <c r="AK41" s="10">
        <v>6.9717308233984232E-5</v>
      </c>
    </row>
    <row r="42" spans="1:37">
      <c r="A42" s="1" t="s">
        <v>164</v>
      </c>
      <c r="C42" s="1" t="s">
        <v>72</v>
      </c>
      <c r="E42" s="1" t="s">
        <v>72</v>
      </c>
      <c r="G42" s="1" t="s">
        <v>165</v>
      </c>
      <c r="I42" s="1" t="s">
        <v>166</v>
      </c>
      <c r="K42" s="3">
        <v>21</v>
      </c>
      <c r="M42" s="3">
        <v>21</v>
      </c>
      <c r="O42" s="3">
        <v>12089</v>
      </c>
      <c r="Q42" s="3">
        <v>12090880221</v>
      </c>
      <c r="S42" s="3">
        <v>12087126205</v>
      </c>
      <c r="U42" s="3">
        <v>0</v>
      </c>
      <c r="W42" s="3">
        <v>0</v>
      </c>
      <c r="Y42" s="3">
        <v>0</v>
      </c>
      <c r="AA42" s="3">
        <v>0</v>
      </c>
      <c r="AC42" s="3">
        <v>12089</v>
      </c>
      <c r="AE42" s="3">
        <v>1000000</v>
      </c>
      <c r="AG42" s="3">
        <v>12090880221</v>
      </c>
      <c r="AI42" s="3">
        <v>12087126205</v>
      </c>
      <c r="AK42" s="10">
        <v>3.0172646668511155E-4</v>
      </c>
    </row>
    <row r="43" spans="1:37">
      <c r="A43" s="1" t="s">
        <v>167</v>
      </c>
      <c r="C43" s="1" t="s">
        <v>72</v>
      </c>
      <c r="E43" s="1" t="s">
        <v>72</v>
      </c>
      <c r="G43" s="1" t="s">
        <v>168</v>
      </c>
      <c r="I43" s="1" t="s">
        <v>169</v>
      </c>
      <c r="K43" s="3">
        <v>18</v>
      </c>
      <c r="M43" s="3">
        <v>18</v>
      </c>
      <c r="O43" s="3">
        <v>500</v>
      </c>
      <c r="Q43" s="3">
        <v>447069285</v>
      </c>
      <c r="S43" s="3">
        <v>484855835</v>
      </c>
      <c r="U43" s="3">
        <v>0</v>
      </c>
      <c r="W43" s="3">
        <v>0</v>
      </c>
      <c r="Y43" s="3">
        <v>0</v>
      </c>
      <c r="AA43" s="3">
        <v>0</v>
      </c>
      <c r="AC43" s="3">
        <v>500</v>
      </c>
      <c r="AE43" s="3">
        <v>973000</v>
      </c>
      <c r="AG43" s="3">
        <v>447069285</v>
      </c>
      <c r="AI43" s="3">
        <v>486424592</v>
      </c>
      <c r="AK43" s="10">
        <v>1.2142437413468454E-5</v>
      </c>
    </row>
    <row r="44" spans="1:37">
      <c r="A44" s="1" t="s">
        <v>170</v>
      </c>
      <c r="C44" s="1" t="s">
        <v>72</v>
      </c>
      <c r="E44" s="1" t="s">
        <v>72</v>
      </c>
      <c r="G44" s="1" t="s">
        <v>171</v>
      </c>
      <c r="I44" s="1" t="s">
        <v>172</v>
      </c>
      <c r="K44" s="3">
        <v>16</v>
      </c>
      <c r="M44" s="3">
        <v>16</v>
      </c>
      <c r="O44" s="3">
        <v>342193</v>
      </c>
      <c r="Q44" s="3">
        <v>332029821411</v>
      </c>
      <c r="S44" s="3">
        <v>332560041202</v>
      </c>
      <c r="U44" s="3">
        <v>0</v>
      </c>
      <c r="W44" s="3">
        <v>0</v>
      </c>
      <c r="Y44" s="3">
        <v>0</v>
      </c>
      <c r="AA44" s="3">
        <v>0</v>
      </c>
      <c r="AC44" s="3">
        <v>342193</v>
      </c>
      <c r="AE44" s="3">
        <v>972000</v>
      </c>
      <c r="AG44" s="3">
        <v>332029821411</v>
      </c>
      <c r="AI44" s="3">
        <v>332560041202</v>
      </c>
      <c r="AK44" s="10">
        <v>8.3015734667374209E-3</v>
      </c>
    </row>
    <row r="45" spans="1:37">
      <c r="A45" s="1" t="s">
        <v>173</v>
      </c>
      <c r="C45" s="1" t="s">
        <v>72</v>
      </c>
      <c r="E45" s="1" t="s">
        <v>72</v>
      </c>
      <c r="G45" s="1" t="s">
        <v>82</v>
      </c>
      <c r="I45" s="1" t="s">
        <v>83</v>
      </c>
      <c r="K45" s="3">
        <v>20</v>
      </c>
      <c r="M45" s="3">
        <v>20</v>
      </c>
      <c r="O45" s="3">
        <v>500000</v>
      </c>
      <c r="Q45" s="3">
        <v>497532500000</v>
      </c>
      <c r="S45" s="3">
        <v>497422887500</v>
      </c>
      <c r="U45" s="3">
        <v>0</v>
      </c>
      <c r="W45" s="3">
        <v>0</v>
      </c>
      <c r="Y45" s="3">
        <v>0</v>
      </c>
      <c r="AA45" s="3">
        <v>0</v>
      </c>
      <c r="AC45" s="3">
        <v>500000</v>
      </c>
      <c r="AE45" s="3">
        <v>995000</v>
      </c>
      <c r="AG45" s="3">
        <v>497532500000</v>
      </c>
      <c r="AI45" s="3">
        <v>497422887500</v>
      </c>
      <c r="AK45" s="10">
        <v>1.2416983801459424E-2</v>
      </c>
    </row>
    <row r="46" spans="1:37">
      <c r="A46" s="1" t="s">
        <v>174</v>
      </c>
      <c r="C46" s="1" t="s">
        <v>72</v>
      </c>
      <c r="E46" s="1" t="s">
        <v>72</v>
      </c>
      <c r="G46" s="1" t="s">
        <v>82</v>
      </c>
      <c r="I46" s="1" t="s">
        <v>83</v>
      </c>
      <c r="K46" s="3">
        <v>20</v>
      </c>
      <c r="M46" s="3">
        <v>20</v>
      </c>
      <c r="O46" s="3">
        <v>3000</v>
      </c>
      <c r="Q46" s="3">
        <v>2805518787</v>
      </c>
      <c r="S46" s="3">
        <v>2999535000</v>
      </c>
      <c r="U46" s="3">
        <v>0</v>
      </c>
      <c r="W46" s="3">
        <v>0</v>
      </c>
      <c r="Y46" s="3">
        <v>0</v>
      </c>
      <c r="AA46" s="3">
        <v>0</v>
      </c>
      <c r="AC46" s="3">
        <v>3000</v>
      </c>
      <c r="AE46" s="3">
        <v>1000000</v>
      </c>
      <c r="AG46" s="3">
        <v>2805518787</v>
      </c>
      <c r="AI46" s="3">
        <v>2999535000</v>
      </c>
      <c r="AK46" s="10">
        <v>7.4876284229906083E-5</v>
      </c>
    </row>
    <row r="47" spans="1:37">
      <c r="A47" s="1" t="s">
        <v>175</v>
      </c>
      <c r="C47" s="1" t="s">
        <v>72</v>
      </c>
      <c r="E47" s="1" t="s">
        <v>72</v>
      </c>
      <c r="G47" s="1" t="s">
        <v>82</v>
      </c>
      <c r="I47" s="1" t="s">
        <v>83</v>
      </c>
      <c r="K47" s="3">
        <v>20</v>
      </c>
      <c r="M47" s="3">
        <v>20</v>
      </c>
      <c r="O47" s="3">
        <v>2800000</v>
      </c>
      <c r="Q47" s="3">
        <v>2783265000000</v>
      </c>
      <c r="S47" s="3">
        <v>2565662260700</v>
      </c>
      <c r="U47" s="3">
        <v>0</v>
      </c>
      <c r="W47" s="3">
        <v>0</v>
      </c>
      <c r="Y47" s="3">
        <v>0</v>
      </c>
      <c r="AA47" s="3">
        <v>0</v>
      </c>
      <c r="AC47" s="3">
        <v>2800000</v>
      </c>
      <c r="AE47" s="3">
        <v>900450</v>
      </c>
      <c r="AG47" s="3">
        <v>2783265000000</v>
      </c>
      <c r="AI47" s="3">
        <v>2520869204700</v>
      </c>
      <c r="AK47" s="10">
        <v>6.2927526792497662E-2</v>
      </c>
    </row>
    <row r="48" spans="1:37">
      <c r="A48" s="1" t="s">
        <v>176</v>
      </c>
      <c r="C48" s="1" t="s">
        <v>72</v>
      </c>
      <c r="E48" s="1" t="s">
        <v>72</v>
      </c>
      <c r="G48" s="1" t="s">
        <v>127</v>
      </c>
      <c r="I48" s="1" t="s">
        <v>177</v>
      </c>
      <c r="K48" s="3">
        <v>16</v>
      </c>
      <c r="M48" s="3">
        <v>16</v>
      </c>
      <c r="O48" s="3">
        <v>19</v>
      </c>
      <c r="Q48" s="3">
        <v>18451854</v>
      </c>
      <c r="S48" s="3">
        <v>18997055</v>
      </c>
      <c r="U48" s="3">
        <v>0</v>
      </c>
      <c r="W48" s="3">
        <v>0</v>
      </c>
      <c r="Y48" s="3">
        <v>0</v>
      </c>
      <c r="AA48" s="3">
        <v>0</v>
      </c>
      <c r="AC48" s="3">
        <v>19</v>
      </c>
      <c r="AE48" s="3">
        <v>1000000</v>
      </c>
      <c r="AG48" s="3">
        <v>18451854</v>
      </c>
      <c r="AI48" s="3">
        <v>18997055</v>
      </c>
      <c r="AK48" s="10">
        <v>4.7421646678940518E-7</v>
      </c>
    </row>
    <row r="49" spans="1:37">
      <c r="A49" s="1" t="s">
        <v>178</v>
      </c>
      <c r="C49" s="1" t="s">
        <v>72</v>
      </c>
      <c r="E49" s="1" t="s">
        <v>72</v>
      </c>
      <c r="G49" s="1" t="s">
        <v>179</v>
      </c>
      <c r="I49" s="1" t="s">
        <v>180</v>
      </c>
      <c r="K49" s="3">
        <v>18</v>
      </c>
      <c r="M49" s="3">
        <v>18</v>
      </c>
      <c r="O49" s="3">
        <v>2000000</v>
      </c>
      <c r="Q49" s="3">
        <v>2000000000000</v>
      </c>
      <c r="S49" s="3">
        <v>1819717900000</v>
      </c>
      <c r="U49" s="3">
        <v>0</v>
      </c>
      <c r="W49" s="3">
        <v>0</v>
      </c>
      <c r="Y49" s="3">
        <v>0</v>
      </c>
      <c r="AA49" s="3">
        <v>0</v>
      </c>
      <c r="AC49" s="3">
        <v>2000000</v>
      </c>
      <c r="AE49" s="3">
        <v>910000</v>
      </c>
      <c r="AG49" s="3">
        <v>2000000000000</v>
      </c>
      <c r="AI49" s="3">
        <v>1819717900000</v>
      </c>
      <c r="AK49" s="10">
        <v>4.5424945766143025E-2</v>
      </c>
    </row>
    <row r="50" spans="1:37">
      <c r="A50" s="1" t="s">
        <v>181</v>
      </c>
      <c r="C50" s="1" t="s">
        <v>72</v>
      </c>
      <c r="E50" s="1" t="s">
        <v>72</v>
      </c>
      <c r="G50" s="1" t="s">
        <v>182</v>
      </c>
      <c r="I50" s="1" t="s">
        <v>183</v>
      </c>
      <c r="K50" s="3">
        <v>17</v>
      </c>
      <c r="M50" s="3">
        <v>17</v>
      </c>
      <c r="O50" s="3">
        <v>15000</v>
      </c>
      <c r="Q50" s="3">
        <v>13878650857</v>
      </c>
      <c r="S50" s="3">
        <v>13887847050</v>
      </c>
      <c r="U50" s="3">
        <v>0</v>
      </c>
      <c r="W50" s="3">
        <v>0</v>
      </c>
      <c r="Y50" s="3">
        <v>0</v>
      </c>
      <c r="AA50" s="3">
        <v>0</v>
      </c>
      <c r="AC50" s="3">
        <v>15000</v>
      </c>
      <c r="AE50" s="3">
        <v>930000</v>
      </c>
      <c r="AG50" s="3">
        <v>13878650857</v>
      </c>
      <c r="AI50" s="3">
        <v>13947837750</v>
      </c>
      <c r="AK50" s="10">
        <v>3.481747216690633E-4</v>
      </c>
    </row>
    <row r="51" spans="1:37">
      <c r="A51" s="1" t="s">
        <v>184</v>
      </c>
      <c r="C51" s="1" t="s">
        <v>72</v>
      </c>
      <c r="E51" s="1" t="s">
        <v>72</v>
      </c>
      <c r="G51" s="1" t="s">
        <v>185</v>
      </c>
      <c r="I51" s="1" t="s">
        <v>186</v>
      </c>
      <c r="K51" s="3">
        <v>18</v>
      </c>
      <c r="M51" s="3">
        <v>18</v>
      </c>
      <c r="O51" s="3">
        <v>1000000</v>
      </c>
      <c r="Q51" s="3">
        <v>1000000000000</v>
      </c>
      <c r="S51" s="3">
        <v>905919560700</v>
      </c>
      <c r="U51" s="3">
        <v>0</v>
      </c>
      <c r="W51" s="3">
        <v>0</v>
      </c>
      <c r="Y51" s="3">
        <v>0</v>
      </c>
      <c r="AA51" s="3">
        <v>0</v>
      </c>
      <c r="AC51" s="3">
        <v>1000000</v>
      </c>
      <c r="AE51" s="3">
        <v>907200</v>
      </c>
      <c r="AG51" s="3">
        <v>1000000000000</v>
      </c>
      <c r="AI51" s="3">
        <v>907059384000</v>
      </c>
      <c r="AK51" s="10">
        <v>2.2642588351123597E-2</v>
      </c>
    </row>
    <row r="52" spans="1:37">
      <c r="A52" s="1" t="s">
        <v>187</v>
      </c>
      <c r="C52" s="1" t="s">
        <v>72</v>
      </c>
      <c r="E52" s="1" t="s">
        <v>72</v>
      </c>
      <c r="G52" s="1" t="s">
        <v>185</v>
      </c>
      <c r="I52" s="1" t="s">
        <v>186</v>
      </c>
      <c r="K52" s="3">
        <v>18</v>
      </c>
      <c r="M52" s="3">
        <v>18</v>
      </c>
      <c r="O52" s="3">
        <v>729312</v>
      </c>
      <c r="Q52" s="3">
        <v>656403437950</v>
      </c>
      <c r="S52" s="3">
        <v>648987071409</v>
      </c>
      <c r="U52" s="3">
        <v>0</v>
      </c>
      <c r="W52" s="3">
        <v>0</v>
      </c>
      <c r="Y52" s="3">
        <v>0</v>
      </c>
      <c r="AA52" s="3">
        <v>0</v>
      </c>
      <c r="AC52" s="3">
        <v>729312</v>
      </c>
      <c r="AE52" s="3">
        <v>890886</v>
      </c>
      <c r="AG52" s="3">
        <v>656403437950</v>
      </c>
      <c r="AI52" s="3">
        <v>649633141685</v>
      </c>
      <c r="AK52" s="10">
        <v>1.6216552152908004E-2</v>
      </c>
    </row>
    <row r="53" spans="1:37">
      <c r="A53" s="1" t="s">
        <v>188</v>
      </c>
      <c r="C53" s="1" t="s">
        <v>72</v>
      </c>
      <c r="E53" s="1" t="s">
        <v>72</v>
      </c>
      <c r="G53" s="1" t="s">
        <v>185</v>
      </c>
      <c r="I53" s="1" t="s">
        <v>186</v>
      </c>
      <c r="K53" s="3">
        <v>18</v>
      </c>
      <c r="M53" s="3">
        <v>18</v>
      </c>
      <c r="O53" s="3">
        <v>1500000</v>
      </c>
      <c r="Q53" s="3">
        <v>1500000000000</v>
      </c>
      <c r="S53" s="3">
        <v>1379118703462</v>
      </c>
      <c r="U53" s="3">
        <v>0</v>
      </c>
      <c r="W53" s="3">
        <v>0</v>
      </c>
      <c r="Y53" s="3">
        <v>0</v>
      </c>
      <c r="AA53" s="3">
        <v>0</v>
      </c>
      <c r="AC53" s="3">
        <v>1500000</v>
      </c>
      <c r="AE53" s="3">
        <v>920600</v>
      </c>
      <c r="AG53" s="3">
        <v>1500000000000</v>
      </c>
      <c r="AI53" s="3">
        <v>1380685960500</v>
      </c>
      <c r="AK53" s="10">
        <v>3.4465553631025769E-2</v>
      </c>
    </row>
    <row r="54" spans="1:37">
      <c r="A54" s="1" t="s">
        <v>189</v>
      </c>
      <c r="C54" s="1" t="s">
        <v>72</v>
      </c>
      <c r="E54" s="1" t="s">
        <v>72</v>
      </c>
      <c r="G54" s="1" t="s">
        <v>190</v>
      </c>
      <c r="I54" s="1" t="s">
        <v>191</v>
      </c>
      <c r="K54" s="3">
        <v>18</v>
      </c>
      <c r="M54" s="3">
        <v>18</v>
      </c>
      <c r="O54" s="3">
        <v>1000000</v>
      </c>
      <c r="Q54" s="3">
        <v>1000000000000</v>
      </c>
      <c r="S54" s="3">
        <v>905019700200</v>
      </c>
      <c r="U54" s="3">
        <v>0</v>
      </c>
      <c r="W54" s="3">
        <v>0</v>
      </c>
      <c r="Y54" s="3">
        <v>0</v>
      </c>
      <c r="AA54" s="3">
        <v>0</v>
      </c>
      <c r="AC54" s="3">
        <v>1000000</v>
      </c>
      <c r="AE54" s="3">
        <v>906300</v>
      </c>
      <c r="AG54" s="3">
        <v>1000000000000</v>
      </c>
      <c r="AI54" s="3">
        <v>906159523500</v>
      </c>
      <c r="AK54" s="10">
        <v>2.2620125465854627E-2</v>
      </c>
    </row>
    <row r="55" spans="1:37">
      <c r="A55" s="1" t="s">
        <v>192</v>
      </c>
      <c r="C55" s="1" t="s">
        <v>72</v>
      </c>
      <c r="E55" s="1" t="s">
        <v>72</v>
      </c>
      <c r="F55" s="13"/>
      <c r="G55" s="13" t="s">
        <v>193</v>
      </c>
      <c r="I55" s="1" t="s">
        <v>194</v>
      </c>
      <c r="K55" s="13">
        <v>18</v>
      </c>
      <c r="M55" s="3">
        <v>18</v>
      </c>
      <c r="O55" s="3">
        <v>999000</v>
      </c>
      <c r="Q55" s="3">
        <v>999000000000</v>
      </c>
      <c r="S55" s="3">
        <v>915002092689</v>
      </c>
      <c r="U55" s="13">
        <v>0</v>
      </c>
      <c r="V55" s="13"/>
      <c r="W55" s="13">
        <v>0</v>
      </c>
      <c r="Y55" s="3">
        <f>SUM(Y9:Y54)</f>
        <v>1.9225474727903986E-2</v>
      </c>
      <c r="AA55" s="3">
        <v>0</v>
      </c>
      <c r="AC55" s="3">
        <v>999000</v>
      </c>
      <c r="AE55" s="3">
        <v>917200</v>
      </c>
      <c r="AG55" s="3">
        <v>999000000000</v>
      </c>
      <c r="AI55" s="3">
        <v>916140776166</v>
      </c>
      <c r="AK55" s="10">
        <v>2.2869283789258062E-2</v>
      </c>
    </row>
    <row r="56" spans="1:37">
      <c r="A56" s="1" t="s">
        <v>195</v>
      </c>
      <c r="C56" s="1" t="s">
        <v>72</v>
      </c>
      <c r="E56" s="1" t="s">
        <v>72</v>
      </c>
      <c r="G56" s="1" t="s">
        <v>196</v>
      </c>
      <c r="I56" s="1" t="s">
        <v>197</v>
      </c>
      <c r="K56" s="3">
        <v>0</v>
      </c>
      <c r="M56" s="3">
        <v>0</v>
      </c>
      <c r="O56" s="3">
        <v>818940</v>
      </c>
      <c r="Q56" s="3">
        <v>614983339643</v>
      </c>
      <c r="S56" s="3">
        <v>638553005820</v>
      </c>
      <c r="U56" s="3">
        <v>0</v>
      </c>
      <c r="W56" s="3">
        <v>0</v>
      </c>
      <c r="Y56" s="3">
        <v>0</v>
      </c>
      <c r="AA56" s="3">
        <v>0</v>
      </c>
      <c r="AC56" s="3">
        <v>818940</v>
      </c>
      <c r="AE56" s="3">
        <v>747500</v>
      </c>
      <c r="AG56" s="3">
        <v>614983339643</v>
      </c>
      <c r="AI56" s="3">
        <v>612062765564</v>
      </c>
      <c r="AK56" s="10">
        <v>1.527869673163088E-2</v>
      </c>
    </row>
    <row r="57" spans="1:37">
      <c r="A57" s="1" t="s">
        <v>198</v>
      </c>
      <c r="C57" s="1" t="s">
        <v>72</v>
      </c>
      <c r="E57" s="1" t="s">
        <v>72</v>
      </c>
      <c r="G57" s="1" t="s">
        <v>199</v>
      </c>
      <c r="I57" s="1" t="s">
        <v>200</v>
      </c>
      <c r="K57" s="3">
        <v>0</v>
      </c>
      <c r="M57" s="3">
        <v>0</v>
      </c>
      <c r="O57" s="3">
        <v>699510</v>
      </c>
      <c r="Q57" s="3">
        <v>499997856330</v>
      </c>
      <c r="S57" s="3">
        <v>509127978409</v>
      </c>
      <c r="U57" s="3">
        <v>0</v>
      </c>
      <c r="W57" s="3">
        <v>0</v>
      </c>
      <c r="Y57" s="3">
        <v>0</v>
      </c>
      <c r="AA57" s="3">
        <v>0</v>
      </c>
      <c r="AC57" s="3">
        <v>699510</v>
      </c>
      <c r="AE57" s="3">
        <v>644000</v>
      </c>
      <c r="AG57" s="3">
        <v>499997856330</v>
      </c>
      <c r="AI57" s="3">
        <v>450414614911</v>
      </c>
      <c r="AK57" s="10">
        <v>1.1243533656843387E-2</v>
      </c>
    </row>
    <row r="58" spans="1:37" ht="22.5" thickBot="1">
      <c r="Q58" s="9">
        <f>SUM(Q9:Q57)</f>
        <v>25648156439200</v>
      </c>
      <c r="S58" s="9">
        <f>SUM(S9:S57)</f>
        <v>24915012027208</v>
      </c>
      <c r="W58" s="9">
        <f>SUM(W9:W57)</f>
        <v>770170220532</v>
      </c>
      <c r="AA58" s="9">
        <f>SUM(AA9:AA57)</f>
        <v>0</v>
      </c>
      <c r="AG58" s="9">
        <f>SUM(AG9:AG57)</f>
        <v>26418326659684</v>
      </c>
      <c r="AI58" s="9">
        <f>SUM(AI9:AI57)</f>
        <v>25584010574380</v>
      </c>
      <c r="AK58" s="11">
        <f>SUM(AK9:AK57)</f>
        <v>0.63864420568794811</v>
      </c>
    </row>
    <row r="59" spans="1:37" ht="22.5" thickTop="1"/>
    <row r="60" spans="1:37">
      <c r="AK60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4"/>
  <sheetViews>
    <sheetView rightToLeft="1" topLeftCell="A2" workbookViewId="0">
      <selection activeCell="C24" sqref="C24"/>
    </sheetView>
  </sheetViews>
  <sheetFormatPr defaultRowHeight="21.75"/>
  <cols>
    <col min="1" max="1" width="32.28515625" style="1" bestFit="1" customWidth="1"/>
    <col min="2" max="2" width="1" style="1" customWidth="1"/>
    <col min="3" max="3" width="10.28515625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6384" width="9.140625" style="1"/>
  </cols>
  <sheetData>
    <row r="2" spans="1:11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2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2.5">
      <c r="A6" s="19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</row>
    <row r="7" spans="1:11" ht="22.5">
      <c r="A7" s="20" t="s">
        <v>3</v>
      </c>
      <c r="C7" s="23" t="s">
        <v>7</v>
      </c>
      <c r="E7" s="23" t="s">
        <v>201</v>
      </c>
      <c r="G7" s="23" t="s">
        <v>202</v>
      </c>
      <c r="I7" s="20" t="s">
        <v>203</v>
      </c>
      <c r="J7" s="13"/>
      <c r="K7" s="20" t="s">
        <v>204</v>
      </c>
    </row>
    <row r="8" spans="1:11">
      <c r="A8" s="13" t="s">
        <v>205</v>
      </c>
      <c r="C8" s="13">
        <v>12089</v>
      </c>
      <c r="E8" s="14">
        <v>999041</v>
      </c>
      <c r="G8" s="14">
        <v>1000000</v>
      </c>
      <c r="I8" s="6" t="s">
        <v>206</v>
      </c>
      <c r="J8" s="13"/>
      <c r="K8" s="5">
        <v>12089000000</v>
      </c>
    </row>
    <row r="9" spans="1:11">
      <c r="A9" s="13" t="s">
        <v>208</v>
      </c>
      <c r="B9" s="13"/>
      <c r="C9" s="13">
        <v>5000</v>
      </c>
      <c r="D9" s="13"/>
      <c r="E9" s="14">
        <v>990100</v>
      </c>
      <c r="F9" s="13"/>
      <c r="G9" s="14">
        <v>968000</v>
      </c>
      <c r="H9" s="13"/>
      <c r="I9" s="13" t="s">
        <v>209</v>
      </c>
      <c r="J9" s="13"/>
      <c r="K9" s="14">
        <v>4840000000</v>
      </c>
    </row>
    <row r="10" spans="1:11">
      <c r="A10" s="1" t="s">
        <v>210</v>
      </c>
      <c r="C10" s="1">
        <v>949316</v>
      </c>
      <c r="E10" s="3">
        <v>994000</v>
      </c>
      <c r="G10" s="3">
        <v>913090</v>
      </c>
      <c r="I10" s="1" t="s">
        <v>211</v>
      </c>
      <c r="K10" s="3">
        <v>866810946440</v>
      </c>
    </row>
    <row r="11" spans="1:11">
      <c r="A11" s="1" t="s">
        <v>212</v>
      </c>
      <c r="C11" s="1">
        <v>500000</v>
      </c>
      <c r="E11" s="3">
        <v>999000</v>
      </c>
      <c r="G11" s="3">
        <v>995000</v>
      </c>
      <c r="I11" s="1" t="s">
        <v>213</v>
      </c>
      <c r="K11" s="3">
        <v>497500000000</v>
      </c>
    </row>
    <row r="12" spans="1:11">
      <c r="A12" s="1" t="s">
        <v>214</v>
      </c>
      <c r="C12" s="1">
        <v>500000</v>
      </c>
      <c r="E12" s="3">
        <v>979411</v>
      </c>
      <c r="G12" s="3">
        <v>995000</v>
      </c>
      <c r="I12" s="1" t="s">
        <v>215</v>
      </c>
      <c r="K12" s="3">
        <v>497500000000</v>
      </c>
    </row>
    <row r="13" spans="1:11">
      <c r="A13" s="1" t="s">
        <v>216</v>
      </c>
      <c r="C13" s="1">
        <v>2800000</v>
      </c>
      <c r="E13" s="3">
        <v>1000000</v>
      </c>
      <c r="G13" s="3">
        <v>900450</v>
      </c>
      <c r="I13" s="1" t="s">
        <v>217</v>
      </c>
      <c r="K13" s="3">
        <v>2521260000000</v>
      </c>
    </row>
    <row r="14" spans="1:11">
      <c r="A14" s="1" t="s">
        <v>132</v>
      </c>
      <c r="C14" s="1">
        <v>2410609</v>
      </c>
      <c r="E14" s="3">
        <v>922068</v>
      </c>
      <c r="G14" s="3">
        <v>831000</v>
      </c>
      <c r="I14" s="1" t="s">
        <v>218</v>
      </c>
      <c r="K14" s="3">
        <v>2003216079000</v>
      </c>
    </row>
    <row r="15" spans="1:11">
      <c r="A15" s="1" t="s">
        <v>138</v>
      </c>
      <c r="C15" s="1">
        <v>1139222</v>
      </c>
      <c r="E15" s="3">
        <v>885948</v>
      </c>
      <c r="G15" s="3">
        <v>797500</v>
      </c>
      <c r="I15" s="1" t="s">
        <v>219</v>
      </c>
      <c r="K15" s="3">
        <v>908529545000</v>
      </c>
    </row>
    <row r="16" spans="1:11">
      <c r="A16" s="1" t="s">
        <v>158</v>
      </c>
      <c r="C16" s="1">
        <v>454548</v>
      </c>
      <c r="E16" s="3">
        <v>951987</v>
      </c>
      <c r="G16" s="3">
        <v>857000</v>
      </c>
      <c r="I16" s="1" t="s">
        <v>219</v>
      </c>
      <c r="K16" s="3">
        <v>389547636000</v>
      </c>
    </row>
    <row r="17" spans="1:11">
      <c r="A17" s="1" t="s">
        <v>99</v>
      </c>
      <c r="C17" s="1">
        <v>870560</v>
      </c>
      <c r="E17" s="3">
        <v>986791</v>
      </c>
      <c r="G17" s="3">
        <v>888500</v>
      </c>
      <c r="I17" s="1" t="s">
        <v>217</v>
      </c>
      <c r="K17" s="3">
        <v>773492560000</v>
      </c>
    </row>
    <row r="18" spans="1:11">
      <c r="A18" s="1" t="s">
        <v>220</v>
      </c>
      <c r="C18" s="1">
        <v>818940</v>
      </c>
      <c r="E18" s="3">
        <v>830125</v>
      </c>
      <c r="G18" s="3">
        <v>747500</v>
      </c>
      <c r="I18" s="1" t="s">
        <v>221</v>
      </c>
      <c r="K18" s="3">
        <v>612157650000</v>
      </c>
    </row>
    <row r="19" spans="1:11">
      <c r="A19" s="1" t="s">
        <v>222</v>
      </c>
      <c r="C19" s="1">
        <v>699510</v>
      </c>
      <c r="E19" s="3">
        <v>714783</v>
      </c>
      <c r="G19" s="3">
        <v>644000</v>
      </c>
      <c r="I19" s="1" t="s">
        <v>223</v>
      </c>
      <c r="K19" s="3">
        <v>450484440000</v>
      </c>
    </row>
    <row r="20" spans="1:11">
      <c r="A20" s="1" t="s">
        <v>129</v>
      </c>
      <c r="C20" s="1">
        <v>457341</v>
      </c>
      <c r="E20" s="3">
        <v>957066</v>
      </c>
      <c r="G20" s="3">
        <v>862000</v>
      </c>
      <c r="I20" s="1" t="s">
        <v>224</v>
      </c>
      <c r="K20" s="3">
        <v>394227942000</v>
      </c>
    </row>
    <row r="21" spans="1:11">
      <c r="A21" s="1" t="s">
        <v>144</v>
      </c>
      <c r="C21" s="1">
        <v>1667859</v>
      </c>
      <c r="E21" s="3">
        <v>809570</v>
      </c>
      <c r="G21" s="3">
        <v>738300</v>
      </c>
      <c r="I21" s="1" t="s">
        <v>225</v>
      </c>
      <c r="K21" s="3">
        <v>1231380299700</v>
      </c>
    </row>
    <row r="22" spans="1:11">
      <c r="A22" s="1" t="s">
        <v>226</v>
      </c>
      <c r="C22" s="1">
        <v>999000</v>
      </c>
      <c r="E22" s="3">
        <v>900001</v>
      </c>
      <c r="G22" s="3">
        <v>917200</v>
      </c>
      <c r="I22" s="1" t="s">
        <v>227</v>
      </c>
      <c r="K22" s="3">
        <v>916282800000</v>
      </c>
    </row>
    <row r="23" spans="1:11">
      <c r="A23" s="1" t="s">
        <v>228</v>
      </c>
      <c r="C23" s="1">
        <v>1500000</v>
      </c>
      <c r="E23" s="3">
        <v>920000</v>
      </c>
      <c r="G23" s="3">
        <v>920600</v>
      </c>
      <c r="I23" s="1" t="s">
        <v>16</v>
      </c>
      <c r="K23" s="3">
        <v>1380900000000</v>
      </c>
    </row>
    <row r="24" spans="1:11">
      <c r="A24" s="1" t="s">
        <v>229</v>
      </c>
      <c r="C24" s="1">
        <v>1000000</v>
      </c>
      <c r="E24" s="3">
        <v>923650</v>
      </c>
      <c r="G24" s="3">
        <v>907200</v>
      </c>
      <c r="I24" s="1" t="s">
        <v>230</v>
      </c>
      <c r="K24" s="3">
        <v>907200000000</v>
      </c>
    </row>
    <row r="25" spans="1:11">
      <c r="A25" s="1" t="s">
        <v>189</v>
      </c>
      <c r="C25" s="1">
        <v>1000000</v>
      </c>
      <c r="E25" s="3">
        <v>875000</v>
      </c>
      <c r="G25" s="3">
        <v>906300</v>
      </c>
      <c r="I25" s="1" t="s">
        <v>231</v>
      </c>
      <c r="K25" s="3">
        <v>906300000000</v>
      </c>
    </row>
    <row r="26" spans="1:11">
      <c r="A26" s="1" t="s">
        <v>178</v>
      </c>
      <c r="C26" s="1">
        <v>2000000</v>
      </c>
      <c r="E26" s="3">
        <v>1000000</v>
      </c>
      <c r="G26" s="3">
        <v>910000</v>
      </c>
      <c r="I26" s="1" t="s">
        <v>232</v>
      </c>
      <c r="K26" s="3">
        <v>1820000000000</v>
      </c>
    </row>
    <row r="27" spans="1:11" ht="23.25" thickBot="1">
      <c r="A27" s="2"/>
      <c r="K27" s="9">
        <f>SUM(K8:K26)</f>
        <v>17093718898140</v>
      </c>
    </row>
    <row r="28" spans="1:11" ht="23.25" thickTop="1">
      <c r="A28" s="2"/>
    </row>
    <row r="29" spans="1:11" ht="22.5">
      <c r="A29" s="2"/>
    </row>
    <row r="30" spans="1:11" ht="22.5">
      <c r="A30" s="2"/>
    </row>
    <row r="31" spans="1:11" ht="22.5">
      <c r="A31" s="2"/>
    </row>
    <row r="32" spans="1:11" ht="22.5">
      <c r="A32" s="2"/>
    </row>
    <row r="33" spans="1:1" ht="22.5">
      <c r="A33" s="2"/>
    </row>
    <row r="34" spans="1:1" ht="22.5">
      <c r="A34" s="2"/>
    </row>
    <row r="35" spans="1:1" ht="22.5">
      <c r="A35" s="2"/>
    </row>
    <row r="36" spans="1:1" ht="22.5">
      <c r="A36" s="2"/>
    </row>
    <row r="37" spans="1:1" ht="22.5">
      <c r="A37" s="2"/>
    </row>
    <row r="38" spans="1:1" ht="22.5">
      <c r="A38" s="2"/>
    </row>
    <row r="39" spans="1:1" ht="22.5">
      <c r="A39" s="2"/>
    </row>
    <row r="40" spans="1:1" ht="22.5">
      <c r="A40" s="2"/>
    </row>
    <row r="41" spans="1:1" ht="22.5">
      <c r="A41" s="2"/>
    </row>
    <row r="42" spans="1:1" ht="22.5">
      <c r="A42" s="2"/>
    </row>
    <row r="43" spans="1:1" ht="22.5">
      <c r="A43" s="2"/>
    </row>
    <row r="44" spans="1:1" ht="22.5">
      <c r="A44" s="2"/>
    </row>
    <row r="45" spans="1:1" ht="22.5">
      <c r="A45" s="2"/>
    </row>
    <row r="46" spans="1:1" ht="22.5">
      <c r="A46" s="2"/>
    </row>
    <row r="47" spans="1:1" ht="22.5">
      <c r="A47" s="2"/>
    </row>
    <row r="48" spans="1:1" ht="22.5">
      <c r="A48" s="2"/>
    </row>
    <row r="49" spans="1:1" ht="22.5">
      <c r="A49" s="2"/>
    </row>
    <row r="50" spans="1:1" ht="22.5">
      <c r="A50" s="2"/>
    </row>
    <row r="51" spans="1:1" ht="22.5">
      <c r="A51" s="2"/>
    </row>
    <row r="52" spans="1:1" ht="22.5">
      <c r="A52" s="2"/>
    </row>
    <row r="53" spans="1:1" ht="22.5">
      <c r="A53" s="2"/>
    </row>
    <row r="54" spans="1:1" ht="22.5">
      <c r="A54" s="2"/>
    </row>
  </sheetData>
  <mergeCells count="10">
    <mergeCell ref="A2:K2"/>
    <mergeCell ref="A3:K3"/>
    <mergeCell ref="A4:K4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2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6"/>
  <sheetViews>
    <sheetView rightToLeft="1" workbookViewId="0">
      <selection activeCell="S12" sqref="S12"/>
    </sheetView>
  </sheetViews>
  <sheetFormatPr defaultRowHeight="21.75"/>
  <cols>
    <col min="1" max="1" width="28.710937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2" style="1" bestFit="1" customWidth="1"/>
    <col min="18" max="18" width="1" style="1" customWidth="1"/>
    <col min="19" max="19" width="27.140625" style="1" bestFit="1" customWidth="1"/>
    <col min="20" max="16384" width="9.140625" style="1"/>
  </cols>
  <sheetData>
    <row r="2" spans="1:19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2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2.5">
      <c r="A6" s="19" t="s">
        <v>234</v>
      </c>
      <c r="C6" s="20" t="s">
        <v>253</v>
      </c>
      <c r="D6" s="20" t="s">
        <v>235</v>
      </c>
      <c r="E6" s="20" t="s">
        <v>235</v>
      </c>
      <c r="F6" s="20" t="s">
        <v>235</v>
      </c>
      <c r="G6" s="20" t="s">
        <v>235</v>
      </c>
      <c r="H6" s="20" t="s">
        <v>235</v>
      </c>
      <c r="I6" s="20" t="s">
        <v>235</v>
      </c>
      <c r="J6" s="13"/>
      <c r="K6" s="20" t="s">
        <v>325</v>
      </c>
      <c r="L6" s="4"/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2.5">
      <c r="A7" s="20" t="s">
        <v>234</v>
      </c>
      <c r="C7" s="23" t="s">
        <v>236</v>
      </c>
      <c r="E7" s="23" t="s">
        <v>237</v>
      </c>
      <c r="G7" s="23" t="s">
        <v>238</v>
      </c>
      <c r="I7" s="20" t="s">
        <v>69</v>
      </c>
      <c r="J7" s="13"/>
      <c r="K7" s="23" t="s">
        <v>239</v>
      </c>
      <c r="M7" s="23" t="s">
        <v>240</v>
      </c>
      <c r="N7" s="6"/>
      <c r="O7" s="23" t="s">
        <v>241</v>
      </c>
      <c r="Q7" s="23" t="s">
        <v>239</v>
      </c>
      <c r="S7" s="23" t="s">
        <v>233</v>
      </c>
    </row>
    <row r="8" spans="1:19">
      <c r="A8" s="13" t="s">
        <v>242</v>
      </c>
      <c r="C8" s="13" t="s">
        <v>243</v>
      </c>
      <c r="E8" s="13" t="s">
        <v>244</v>
      </c>
      <c r="G8" s="13" t="s">
        <v>245</v>
      </c>
      <c r="I8" s="6">
        <v>0</v>
      </c>
      <c r="K8" s="5">
        <v>54025660</v>
      </c>
      <c r="M8" s="5">
        <v>454026</v>
      </c>
      <c r="N8" s="13"/>
      <c r="O8" s="5">
        <v>0</v>
      </c>
      <c r="Q8" s="14">
        <v>54479686</v>
      </c>
      <c r="S8" s="15">
        <v>1.3599562777870687E-6</v>
      </c>
    </row>
    <row r="9" spans="1:19">
      <c r="A9" s="13" t="s">
        <v>246</v>
      </c>
      <c r="B9" s="13"/>
      <c r="C9" s="13" t="s">
        <v>247</v>
      </c>
      <c r="D9" s="13"/>
      <c r="E9" s="13" t="s">
        <v>244</v>
      </c>
      <c r="F9" s="13"/>
      <c r="G9" s="13" t="s">
        <v>248</v>
      </c>
      <c r="H9" s="13"/>
      <c r="I9" s="13">
        <v>0</v>
      </c>
      <c r="J9" s="13"/>
      <c r="K9" s="14">
        <v>6118566299899</v>
      </c>
      <c r="L9" s="13"/>
      <c r="M9" s="14">
        <v>68727180066098</v>
      </c>
      <c r="N9" s="13"/>
      <c r="O9" s="14">
        <v>64227231228581</v>
      </c>
      <c r="P9" s="13"/>
      <c r="Q9" s="14">
        <v>10618515137416</v>
      </c>
      <c r="R9" s="13"/>
      <c r="S9" s="15">
        <v>0.26506607108392488</v>
      </c>
    </row>
    <row r="10" spans="1:19">
      <c r="A10" s="1" t="s">
        <v>242</v>
      </c>
      <c r="C10" s="1" t="s">
        <v>249</v>
      </c>
      <c r="E10" s="1" t="s">
        <v>250</v>
      </c>
      <c r="G10" s="1" t="s">
        <v>251</v>
      </c>
      <c r="I10" s="1">
        <v>0</v>
      </c>
      <c r="K10" s="3">
        <v>993353</v>
      </c>
      <c r="M10" s="3">
        <v>0</v>
      </c>
      <c r="O10" s="3">
        <v>0</v>
      </c>
      <c r="Q10" s="3">
        <v>993353</v>
      </c>
      <c r="S10" s="15">
        <v>2.4796704011998492E-8</v>
      </c>
    </row>
    <row r="11" spans="1:19" ht="23.25" thickBot="1">
      <c r="A11" s="2"/>
      <c r="K11" s="9">
        <f>SUM(K8:K10)</f>
        <v>6118621318912</v>
      </c>
      <c r="M11" s="9">
        <f>SUM(M8:M10)</f>
        <v>68727180520124</v>
      </c>
      <c r="O11" s="9">
        <f>SUM(O8:O10)</f>
        <v>64227231228581</v>
      </c>
      <c r="Q11" s="9">
        <f>SUM(Q8:Q10)</f>
        <v>10618570610455</v>
      </c>
      <c r="S11" s="11">
        <f>SUM(S8:S10)</f>
        <v>0.26506745583690672</v>
      </c>
    </row>
    <row r="12" spans="1:19" ht="23.25" thickTop="1">
      <c r="A12" s="2"/>
    </row>
    <row r="13" spans="1:19" ht="22.5">
      <c r="A13" s="2"/>
      <c r="O13" s="3"/>
    </row>
    <row r="14" spans="1:19" ht="22.5">
      <c r="A14" s="2"/>
      <c r="S14" s="3"/>
    </row>
    <row r="15" spans="1:19" ht="22.5">
      <c r="A15" s="2"/>
    </row>
    <row r="16" spans="1:19" ht="22.5">
      <c r="A16" s="2"/>
    </row>
    <row r="17" spans="1:1" ht="22.5">
      <c r="A17" s="2"/>
    </row>
    <row r="18" spans="1:1" ht="22.5">
      <c r="A18" s="2"/>
    </row>
    <row r="19" spans="1:1" ht="22.5">
      <c r="A19" s="2"/>
    </row>
    <row r="20" spans="1:1" ht="22.5">
      <c r="A20" s="2"/>
    </row>
    <row r="21" spans="1:1" ht="22.5">
      <c r="A21" s="2"/>
    </row>
    <row r="22" spans="1:1" ht="22.5">
      <c r="A22" s="2"/>
    </row>
    <row r="23" spans="1:1" ht="22.5">
      <c r="A23" s="2"/>
    </row>
    <row r="24" spans="1:1" ht="22.5">
      <c r="A24" s="2"/>
    </row>
    <row r="25" spans="1:1" ht="22.5">
      <c r="A25" s="2"/>
    </row>
    <row r="26" spans="1:1" ht="22.5">
      <c r="A26" s="2"/>
    </row>
    <row r="27" spans="1:1" ht="22.5">
      <c r="A27" s="2"/>
    </row>
    <row r="28" spans="1:1" ht="22.5">
      <c r="A28" s="2"/>
    </row>
    <row r="29" spans="1:1" ht="22.5">
      <c r="A29" s="2"/>
    </row>
    <row r="30" spans="1:1" ht="22.5">
      <c r="A30" s="2"/>
    </row>
    <row r="31" spans="1:1" ht="22.5">
      <c r="A31" s="2"/>
    </row>
    <row r="32" spans="1:1" ht="22.5">
      <c r="A32" s="2"/>
    </row>
    <row r="33" spans="1:1" ht="22.5">
      <c r="A33" s="2"/>
    </row>
    <row r="34" spans="1:1" ht="22.5">
      <c r="A34" s="2"/>
    </row>
    <row r="35" spans="1:1" ht="22.5">
      <c r="A35" s="2"/>
    </row>
    <row r="36" spans="1:1" ht="22.5">
      <c r="A36" s="2"/>
    </row>
    <row r="37" spans="1:1" ht="22.5">
      <c r="A37" s="2"/>
    </row>
    <row r="38" spans="1:1" ht="22.5">
      <c r="A38" s="2"/>
    </row>
    <row r="39" spans="1:1" ht="22.5">
      <c r="A39" s="2"/>
    </row>
    <row r="40" spans="1:1" ht="22.5">
      <c r="A40" s="2"/>
    </row>
    <row r="41" spans="1:1" ht="22.5">
      <c r="A41" s="2"/>
    </row>
    <row r="42" spans="1:1" ht="22.5">
      <c r="A42" s="2"/>
    </row>
    <row r="43" spans="1:1" ht="22.5">
      <c r="A43" s="2"/>
    </row>
    <row r="44" spans="1:1" ht="22.5">
      <c r="A44" s="2"/>
    </row>
    <row r="45" spans="1:1" ht="22.5">
      <c r="A45" s="2"/>
    </row>
    <row r="46" spans="1:1" ht="22.5">
      <c r="A46" s="2"/>
    </row>
    <row r="47" spans="1:1" ht="22.5">
      <c r="A47" s="2"/>
    </row>
    <row r="48" spans="1:1" ht="22.5">
      <c r="A48" s="2"/>
    </row>
    <row r="49" spans="1:15" ht="22.5">
      <c r="A49" s="2"/>
    </row>
    <row r="50" spans="1:15" ht="22.5">
      <c r="A50" s="2"/>
    </row>
    <row r="51" spans="1:15" ht="22.5">
      <c r="A51" s="2"/>
    </row>
    <row r="52" spans="1:15" ht="22.5">
      <c r="A52" s="2"/>
    </row>
    <row r="53" spans="1:15" ht="22.5">
      <c r="A53" s="2"/>
    </row>
    <row r="54" spans="1:15" ht="22.5">
      <c r="A54" s="2"/>
    </row>
    <row r="55" spans="1:15" ht="22.5" thickBot="1">
      <c r="E55" s="8">
        <f>SUM(E9:E54)</f>
        <v>0</v>
      </c>
      <c r="G55" s="8">
        <f>SUM(G9:G54)</f>
        <v>0</v>
      </c>
      <c r="K55" s="8">
        <f>SUM(K9:K54)</f>
        <v>12237188612164</v>
      </c>
      <c r="O55" s="8">
        <f>SUM(O9:O54)</f>
        <v>128454462457162</v>
      </c>
    </row>
    <row r="56" spans="1:15" ht="22.5" thickTop="1"/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rightToLeft="1" workbookViewId="0">
      <selection activeCell="G16" sqref="G16"/>
    </sheetView>
  </sheetViews>
  <sheetFormatPr defaultRowHeight="21.75"/>
  <cols>
    <col min="1" max="1" width="28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16384" width="9.140625" style="1"/>
  </cols>
  <sheetData>
    <row r="2" spans="1:7" ht="22.5">
      <c r="A2" s="22" t="s">
        <v>0</v>
      </c>
      <c r="B2" s="22"/>
      <c r="C2" s="22"/>
      <c r="D2" s="22"/>
      <c r="E2" s="22"/>
      <c r="F2" s="22"/>
      <c r="G2" s="22"/>
    </row>
    <row r="3" spans="1:7" ht="22.5">
      <c r="A3" s="22" t="s">
        <v>252</v>
      </c>
      <c r="B3" s="22"/>
      <c r="C3" s="22"/>
      <c r="D3" s="22"/>
      <c r="E3" s="22"/>
      <c r="F3" s="22"/>
      <c r="G3" s="22"/>
    </row>
    <row r="4" spans="1:7" ht="22.5">
      <c r="A4" s="22" t="s">
        <v>2</v>
      </c>
      <c r="B4" s="22"/>
      <c r="C4" s="22"/>
      <c r="D4" s="22"/>
      <c r="E4" s="22"/>
      <c r="F4" s="22"/>
      <c r="G4" s="22"/>
    </row>
    <row r="6" spans="1:7" ht="22.5">
      <c r="A6" s="20" t="s">
        <v>256</v>
      </c>
      <c r="C6" s="20" t="s">
        <v>239</v>
      </c>
      <c r="D6" s="13"/>
      <c r="E6" s="20" t="s">
        <v>312</v>
      </c>
      <c r="F6" s="13"/>
      <c r="G6" s="20" t="s">
        <v>13</v>
      </c>
    </row>
    <row r="7" spans="1:7">
      <c r="A7" s="13" t="s">
        <v>322</v>
      </c>
      <c r="C7" s="5">
        <v>672362173634</v>
      </c>
      <c r="D7" s="13"/>
      <c r="E7" s="16">
        <f>C7/$C$11</f>
        <v>0.76900628344209665</v>
      </c>
      <c r="F7" s="13"/>
      <c r="G7" s="16">
        <v>1.6783928581749121E-2</v>
      </c>
    </row>
    <row r="8" spans="1:7">
      <c r="A8" s="13" t="s">
        <v>323</v>
      </c>
      <c r="C8" s="14">
        <v>150139431737</v>
      </c>
      <c r="E8" s="15">
        <f t="shared" ref="E8:E10" si="0">C8/$C$11</f>
        <v>0.17172019921071338</v>
      </c>
      <c r="G8" s="15">
        <v>3.7478751756042832E-3</v>
      </c>
    </row>
    <row r="9" spans="1:7">
      <c r="A9" s="13" t="s">
        <v>324</v>
      </c>
      <c r="B9" s="13"/>
      <c r="C9" s="14">
        <v>51824376238</v>
      </c>
      <c r="D9" s="13"/>
      <c r="E9" s="15">
        <f t="shared" si="0"/>
        <v>5.9273517347190018E-2</v>
      </c>
      <c r="F9" s="13"/>
      <c r="G9" s="15">
        <v>1.2936727610226514E-3</v>
      </c>
    </row>
    <row r="10" spans="1:7">
      <c r="A10" s="1" t="s">
        <v>320</v>
      </c>
      <c r="C10" s="1">
        <v>0</v>
      </c>
      <c r="E10" s="15">
        <f t="shared" si="0"/>
        <v>0</v>
      </c>
      <c r="G10" s="15">
        <v>0</v>
      </c>
    </row>
    <row r="11" spans="1:7" ht="23.25" thickBot="1">
      <c r="A11" s="2"/>
      <c r="C11" s="9">
        <f>SUM(C7:C10)</f>
        <v>874325981609</v>
      </c>
      <c r="E11" s="11">
        <f>SUM(E7:E10)</f>
        <v>1</v>
      </c>
      <c r="G11" s="11">
        <f>SUM(G7:G10)</f>
        <v>2.1825476518376054E-2</v>
      </c>
    </row>
    <row r="12" spans="1:7" ht="23.25" thickTop="1">
      <c r="A12" s="2"/>
    </row>
    <row r="13" spans="1:7" ht="22.5">
      <c r="A13" s="2"/>
    </row>
    <row r="14" spans="1:7" ht="22.5">
      <c r="A14" s="2"/>
      <c r="G14" s="3"/>
    </row>
    <row r="15" spans="1:7" ht="22.5">
      <c r="A15" s="2"/>
    </row>
    <row r="16" spans="1:7" ht="22.5">
      <c r="A16" s="2"/>
    </row>
    <row r="17" spans="1:1" ht="22.5">
      <c r="A17" s="2"/>
    </row>
    <row r="18" spans="1:1" ht="22.5">
      <c r="A18" s="2"/>
    </row>
    <row r="19" spans="1:1" ht="22.5">
      <c r="A19" s="2"/>
    </row>
    <row r="20" spans="1:1" ht="22.5">
      <c r="A20" s="2"/>
    </row>
    <row r="21" spans="1:1" ht="22.5">
      <c r="A21" s="2"/>
    </row>
    <row r="22" spans="1:1" ht="22.5">
      <c r="A22" s="2"/>
    </row>
    <row r="23" spans="1:1" ht="22.5">
      <c r="A23" s="2"/>
    </row>
    <row r="24" spans="1:1" ht="22.5">
      <c r="A24" s="2"/>
    </row>
    <row r="25" spans="1:1" ht="22.5">
      <c r="A25" s="2"/>
    </row>
    <row r="26" spans="1:1" ht="22.5">
      <c r="A26" s="2"/>
    </row>
    <row r="27" spans="1:1" ht="22.5">
      <c r="A27" s="2"/>
    </row>
    <row r="28" spans="1:1" ht="22.5">
      <c r="A28" s="2"/>
    </row>
    <row r="29" spans="1:1" ht="22.5">
      <c r="A29" s="2"/>
    </row>
    <row r="30" spans="1:1" ht="22.5">
      <c r="A30" s="2"/>
    </row>
    <row r="31" spans="1:1" ht="22.5">
      <c r="A31" s="2"/>
    </row>
    <row r="32" spans="1:1" ht="22.5">
      <c r="A32" s="2"/>
    </row>
    <row r="33" spans="1:1" ht="22.5">
      <c r="A33" s="2"/>
    </row>
    <row r="34" spans="1:1" ht="22.5">
      <c r="A34" s="2"/>
    </row>
    <row r="35" spans="1:1" ht="22.5">
      <c r="A35" s="2"/>
    </row>
    <row r="36" spans="1:1" ht="22.5">
      <c r="A36" s="2"/>
    </row>
    <row r="37" spans="1:1" ht="22.5">
      <c r="A37" s="2"/>
    </row>
    <row r="38" spans="1:1" ht="22.5">
      <c r="A38" s="2"/>
    </row>
    <row r="39" spans="1:1" ht="22.5">
      <c r="A39" s="2"/>
    </row>
    <row r="40" spans="1:1" ht="22.5">
      <c r="A40" s="2"/>
    </row>
    <row r="41" spans="1:1" ht="22.5">
      <c r="A41" s="2"/>
    </row>
    <row r="42" spans="1:1" ht="22.5">
      <c r="A42" s="2"/>
    </row>
    <row r="43" spans="1:1" ht="22.5">
      <c r="A43" s="2"/>
    </row>
    <row r="44" spans="1:1" ht="22.5">
      <c r="A44" s="2"/>
    </row>
    <row r="45" spans="1:1" ht="22.5">
      <c r="A45" s="2"/>
    </row>
    <row r="46" spans="1:1" ht="22.5">
      <c r="A46" s="2"/>
    </row>
    <row r="47" spans="1:1" ht="22.5">
      <c r="A47" s="2"/>
    </row>
    <row r="48" spans="1:1" ht="22.5">
      <c r="A48" s="2"/>
    </row>
    <row r="49" spans="1:7" ht="22.5">
      <c r="A49" s="2"/>
    </row>
    <row r="50" spans="1:7" ht="22.5">
      <c r="A50" s="2"/>
    </row>
    <row r="51" spans="1:7" ht="22.5">
      <c r="A51" s="2"/>
    </row>
    <row r="52" spans="1:7" ht="22.5">
      <c r="A52" s="2"/>
    </row>
    <row r="53" spans="1:7" ht="22.5">
      <c r="A53" s="2"/>
    </row>
    <row r="54" spans="1:7" ht="22.5">
      <c r="A54" s="2"/>
    </row>
    <row r="55" spans="1:7" ht="22.5" thickBot="1">
      <c r="E55" s="8">
        <f>SUM(E9:E54)</f>
        <v>1.0592735173471901</v>
      </c>
      <c r="G55" s="8">
        <f>SUM(G9:G54)</f>
        <v>2.3119149279398704E-2</v>
      </c>
    </row>
    <row r="56" spans="1:7" ht="22.5" thickTop="1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4"/>
  <sheetViews>
    <sheetView rightToLeft="1" workbookViewId="0">
      <selection activeCell="K40" sqref="K40"/>
    </sheetView>
  </sheetViews>
  <sheetFormatPr defaultRowHeight="21.75"/>
  <cols>
    <col min="1" max="1" width="40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16384" width="9.140625" style="1"/>
  </cols>
  <sheetData>
    <row r="2" spans="1:19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2.5">
      <c r="A3" s="22" t="s">
        <v>252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2.5">
      <c r="A6" s="19" t="s">
        <v>253</v>
      </c>
      <c r="B6" s="22" t="s">
        <v>253</v>
      </c>
      <c r="C6" s="20"/>
      <c r="D6" s="20" t="s">
        <v>253</v>
      </c>
      <c r="E6" s="20" t="s">
        <v>253</v>
      </c>
      <c r="F6" s="20" t="s">
        <v>253</v>
      </c>
      <c r="G6" s="20" t="s">
        <v>253</v>
      </c>
      <c r="I6" s="20" t="s">
        <v>254</v>
      </c>
      <c r="J6" s="20" t="s">
        <v>254</v>
      </c>
      <c r="K6" s="20" t="s">
        <v>254</v>
      </c>
      <c r="L6" s="20" t="s">
        <v>254</v>
      </c>
      <c r="M6" s="20" t="s">
        <v>254</v>
      </c>
      <c r="N6" s="13"/>
      <c r="O6" s="20" t="s">
        <v>255</v>
      </c>
      <c r="P6" s="20" t="s">
        <v>255</v>
      </c>
      <c r="Q6" s="20" t="s">
        <v>255</v>
      </c>
      <c r="R6" s="20" t="s">
        <v>255</v>
      </c>
      <c r="S6" s="20" t="s">
        <v>255</v>
      </c>
    </row>
    <row r="7" spans="1:19" ht="22.5">
      <c r="A7" s="20" t="s">
        <v>256</v>
      </c>
      <c r="C7" s="23" t="s">
        <v>257</v>
      </c>
      <c r="E7" s="23" t="s">
        <v>68</v>
      </c>
      <c r="G7" s="23" t="s">
        <v>69</v>
      </c>
      <c r="I7" s="23" t="s">
        <v>258</v>
      </c>
      <c r="J7" s="6"/>
      <c r="K7" s="23" t="s">
        <v>259</v>
      </c>
      <c r="M7" s="23" t="s">
        <v>260</v>
      </c>
      <c r="N7" s="13"/>
      <c r="O7" s="20" t="s">
        <v>258</v>
      </c>
      <c r="Q7" s="23" t="s">
        <v>259</v>
      </c>
      <c r="S7" s="23" t="s">
        <v>260</v>
      </c>
    </row>
    <row r="8" spans="1:19">
      <c r="A8" s="13" t="s">
        <v>178</v>
      </c>
      <c r="C8" s="13" t="s">
        <v>207</v>
      </c>
      <c r="E8" s="13" t="s">
        <v>180</v>
      </c>
      <c r="G8" s="14">
        <v>18</v>
      </c>
      <c r="I8" s="5">
        <v>28394969682</v>
      </c>
      <c r="J8" s="13"/>
      <c r="K8" s="6">
        <v>0</v>
      </c>
      <c r="M8" s="5">
        <v>28394969682</v>
      </c>
      <c r="O8" s="5">
        <v>211990927464</v>
      </c>
      <c r="Q8" s="13">
        <v>0</v>
      </c>
      <c r="S8" s="14">
        <v>211990927464</v>
      </c>
    </row>
    <row r="9" spans="1:19">
      <c r="A9" s="13" t="s">
        <v>189</v>
      </c>
      <c r="B9" s="13"/>
      <c r="C9" s="13" t="s">
        <v>207</v>
      </c>
      <c r="D9" s="13"/>
      <c r="E9" s="13" t="s">
        <v>191</v>
      </c>
      <c r="F9" s="13"/>
      <c r="G9" s="14">
        <v>18</v>
      </c>
      <c r="H9" s="13"/>
      <c r="I9" s="14">
        <v>15610933289</v>
      </c>
      <c r="J9" s="13"/>
      <c r="K9" s="13">
        <v>0</v>
      </c>
      <c r="L9" s="13"/>
      <c r="M9" s="14">
        <v>15610933289</v>
      </c>
      <c r="N9" s="13"/>
      <c r="O9" s="14">
        <v>163667962336</v>
      </c>
      <c r="P9" s="13"/>
      <c r="Q9" s="13">
        <v>0</v>
      </c>
      <c r="R9" s="13"/>
      <c r="S9" s="14">
        <v>163667962336</v>
      </c>
    </row>
    <row r="10" spans="1:19">
      <c r="A10" s="1" t="s">
        <v>184</v>
      </c>
      <c r="C10" s="1" t="s">
        <v>207</v>
      </c>
      <c r="E10" s="1" t="s">
        <v>186</v>
      </c>
      <c r="G10" s="3">
        <v>18</v>
      </c>
      <c r="I10" s="3">
        <v>16061694522</v>
      </c>
      <c r="K10" s="13">
        <v>0</v>
      </c>
      <c r="M10" s="3">
        <v>16061694522</v>
      </c>
      <c r="O10" s="3">
        <v>178731556167</v>
      </c>
      <c r="Q10" s="13">
        <v>0</v>
      </c>
      <c r="S10" s="3">
        <v>178731556167</v>
      </c>
    </row>
    <row r="11" spans="1:19">
      <c r="A11" s="1" t="s">
        <v>187</v>
      </c>
      <c r="C11" s="1" t="s">
        <v>207</v>
      </c>
      <c r="E11" s="1" t="s">
        <v>186</v>
      </c>
      <c r="G11" s="3">
        <v>18</v>
      </c>
      <c r="I11" s="3">
        <v>11713986554</v>
      </c>
      <c r="K11" s="13">
        <v>0</v>
      </c>
      <c r="M11" s="3">
        <v>11713986554</v>
      </c>
      <c r="O11" s="3">
        <v>15419371061</v>
      </c>
      <c r="Q11" s="13">
        <v>0</v>
      </c>
      <c r="S11" s="3">
        <v>15419371061</v>
      </c>
    </row>
    <row r="12" spans="1:19">
      <c r="A12" s="1" t="s">
        <v>188</v>
      </c>
      <c r="C12" s="1" t="s">
        <v>207</v>
      </c>
      <c r="E12" s="1" t="s">
        <v>186</v>
      </c>
      <c r="G12" s="3">
        <v>18</v>
      </c>
      <c r="I12" s="3">
        <v>24092541781</v>
      </c>
      <c r="K12" s="13">
        <v>0</v>
      </c>
      <c r="M12" s="3">
        <v>24092541781</v>
      </c>
      <c r="O12" s="3">
        <v>247097334247</v>
      </c>
      <c r="Q12" s="13">
        <v>0</v>
      </c>
      <c r="S12" s="3">
        <v>247097334247</v>
      </c>
    </row>
    <row r="13" spans="1:19">
      <c r="A13" s="1" t="s">
        <v>192</v>
      </c>
      <c r="C13" s="1" t="s">
        <v>207</v>
      </c>
      <c r="E13" s="1" t="s">
        <v>194</v>
      </c>
      <c r="G13" s="3">
        <v>18</v>
      </c>
      <c r="I13" s="3">
        <v>16171878819</v>
      </c>
      <c r="K13" s="13">
        <v>0</v>
      </c>
      <c r="M13" s="3">
        <v>16171878819</v>
      </c>
      <c r="O13" s="3">
        <v>188155027534</v>
      </c>
      <c r="Q13" s="13">
        <v>0</v>
      </c>
      <c r="S13" s="3">
        <v>188155027534</v>
      </c>
    </row>
    <row r="14" spans="1:19">
      <c r="A14" s="1" t="s">
        <v>71</v>
      </c>
      <c r="C14" s="1" t="s">
        <v>207</v>
      </c>
      <c r="E14" s="1" t="s">
        <v>74</v>
      </c>
      <c r="G14" s="3">
        <v>16</v>
      </c>
      <c r="I14" s="3">
        <v>13522967</v>
      </c>
      <c r="K14" s="13">
        <v>0</v>
      </c>
      <c r="M14" s="3">
        <v>13522967</v>
      </c>
      <c r="O14" s="3">
        <v>78902147</v>
      </c>
      <c r="Q14" s="13">
        <v>0</v>
      </c>
      <c r="S14" s="3">
        <v>78902147</v>
      </c>
    </row>
    <row r="15" spans="1:19">
      <c r="A15" s="1" t="s">
        <v>170</v>
      </c>
      <c r="C15" s="1" t="s">
        <v>207</v>
      </c>
      <c r="E15" s="1" t="s">
        <v>172</v>
      </c>
      <c r="G15" s="3">
        <v>16</v>
      </c>
      <c r="I15" s="3">
        <v>4532811983</v>
      </c>
      <c r="K15" s="13">
        <v>0</v>
      </c>
      <c r="M15" s="3">
        <v>4532811983</v>
      </c>
      <c r="O15" s="3">
        <v>25654577482</v>
      </c>
      <c r="Q15" s="13">
        <v>0</v>
      </c>
      <c r="S15" s="3">
        <v>25654577482</v>
      </c>
    </row>
    <row r="16" spans="1:19">
      <c r="A16" s="1" t="s">
        <v>75</v>
      </c>
      <c r="C16" s="1" t="s">
        <v>207</v>
      </c>
      <c r="E16" s="1" t="s">
        <v>77</v>
      </c>
      <c r="G16" s="3">
        <v>19</v>
      </c>
      <c r="I16" s="3">
        <v>30984452424</v>
      </c>
      <c r="K16" s="13">
        <v>0</v>
      </c>
      <c r="M16" s="3">
        <v>30984452424</v>
      </c>
      <c r="O16" s="3">
        <v>98284176143</v>
      </c>
      <c r="Q16" s="13">
        <v>0</v>
      </c>
      <c r="S16" s="3">
        <v>98284176143</v>
      </c>
    </row>
    <row r="17" spans="1:19">
      <c r="A17" s="1" t="s">
        <v>176</v>
      </c>
      <c r="C17" s="1" t="s">
        <v>207</v>
      </c>
      <c r="E17" s="1" t="s">
        <v>177</v>
      </c>
      <c r="G17" s="3">
        <v>16</v>
      </c>
      <c r="I17" s="3">
        <v>256158</v>
      </c>
      <c r="K17" s="13">
        <v>0</v>
      </c>
      <c r="M17" s="3">
        <v>256158</v>
      </c>
      <c r="O17" s="3">
        <v>1270433</v>
      </c>
      <c r="Q17" s="13">
        <v>0</v>
      </c>
      <c r="S17" s="3">
        <v>1270433</v>
      </c>
    </row>
    <row r="18" spans="1:19">
      <c r="A18" s="1" t="s">
        <v>78</v>
      </c>
      <c r="C18" s="1" t="s">
        <v>207</v>
      </c>
      <c r="E18" s="1" t="s">
        <v>80</v>
      </c>
      <c r="G18" s="3">
        <v>20</v>
      </c>
      <c r="I18" s="3">
        <v>24214617024</v>
      </c>
      <c r="K18" s="13">
        <v>0</v>
      </c>
      <c r="M18" s="3">
        <v>24214617024</v>
      </c>
      <c r="O18" s="3">
        <v>83714205316</v>
      </c>
      <c r="Q18" s="13">
        <v>0</v>
      </c>
      <c r="S18" s="3">
        <v>83714205316</v>
      </c>
    </row>
    <row r="19" spans="1:19">
      <c r="A19" s="1" t="s">
        <v>161</v>
      </c>
      <c r="C19" s="1" t="s">
        <v>207</v>
      </c>
      <c r="E19" s="1" t="s">
        <v>163</v>
      </c>
      <c r="G19" s="3">
        <v>18</v>
      </c>
      <c r="I19" s="3">
        <v>45587836</v>
      </c>
      <c r="K19" s="13">
        <v>0</v>
      </c>
      <c r="M19" s="3">
        <v>45587836</v>
      </c>
      <c r="O19" s="3">
        <v>266286573</v>
      </c>
      <c r="Q19" s="13">
        <v>0</v>
      </c>
      <c r="S19" s="3">
        <v>266286573</v>
      </c>
    </row>
    <row r="20" spans="1:19">
      <c r="A20" s="1" t="s">
        <v>181</v>
      </c>
      <c r="C20" s="1" t="s">
        <v>207</v>
      </c>
      <c r="E20" s="1" t="s">
        <v>183</v>
      </c>
      <c r="G20" s="3">
        <v>17</v>
      </c>
      <c r="I20" s="3">
        <v>227785233</v>
      </c>
      <c r="K20" s="13">
        <v>0</v>
      </c>
      <c r="M20" s="3">
        <v>227785233</v>
      </c>
      <c r="O20" s="3">
        <v>747529393</v>
      </c>
      <c r="Q20" s="13">
        <v>0</v>
      </c>
      <c r="S20" s="3">
        <v>747529393</v>
      </c>
    </row>
    <row r="21" spans="1:19">
      <c r="A21" s="1" t="s">
        <v>175</v>
      </c>
      <c r="C21" s="1" t="s">
        <v>207</v>
      </c>
      <c r="E21" s="1" t="s">
        <v>83</v>
      </c>
      <c r="G21" s="3">
        <v>20</v>
      </c>
      <c r="I21" s="3">
        <v>45732349840</v>
      </c>
      <c r="K21" s="13">
        <v>0</v>
      </c>
      <c r="M21" s="3">
        <v>45732349840</v>
      </c>
      <c r="O21" s="3">
        <v>276201605643</v>
      </c>
      <c r="Q21" s="13">
        <v>0</v>
      </c>
      <c r="S21" s="3">
        <v>276201605643</v>
      </c>
    </row>
    <row r="22" spans="1:19">
      <c r="A22" s="1" t="s">
        <v>174</v>
      </c>
      <c r="C22" s="1" t="s">
        <v>207</v>
      </c>
      <c r="E22" s="1" t="s">
        <v>83</v>
      </c>
      <c r="G22" s="3">
        <v>20</v>
      </c>
      <c r="I22" s="3">
        <v>48998946</v>
      </c>
      <c r="K22" s="13">
        <v>0</v>
      </c>
      <c r="M22" s="3">
        <v>48998946</v>
      </c>
      <c r="O22" s="3">
        <v>295930292</v>
      </c>
      <c r="Q22" s="13">
        <v>0</v>
      </c>
      <c r="S22" s="3">
        <v>295930292</v>
      </c>
    </row>
    <row r="23" spans="1:19">
      <c r="A23" s="1" t="s">
        <v>173</v>
      </c>
      <c r="C23" s="1" t="s">
        <v>207</v>
      </c>
      <c r="E23" s="1" t="s">
        <v>83</v>
      </c>
      <c r="G23" s="3">
        <v>20</v>
      </c>
      <c r="I23" s="3">
        <v>8166491044</v>
      </c>
      <c r="K23" s="13">
        <v>0</v>
      </c>
      <c r="M23" s="3">
        <v>8166491044</v>
      </c>
      <c r="O23" s="3">
        <v>49321715291</v>
      </c>
      <c r="Q23" s="13">
        <v>0</v>
      </c>
      <c r="S23" s="3">
        <v>49321715291</v>
      </c>
    </row>
    <row r="24" spans="1:19">
      <c r="A24" s="1" t="s">
        <v>86</v>
      </c>
      <c r="C24" s="1" t="s">
        <v>207</v>
      </c>
      <c r="E24" s="1" t="s">
        <v>83</v>
      </c>
      <c r="G24" s="3">
        <v>20</v>
      </c>
      <c r="I24" s="3">
        <v>15502752853</v>
      </c>
      <c r="K24" s="13">
        <v>0</v>
      </c>
      <c r="M24" s="3">
        <v>15502752853</v>
      </c>
      <c r="O24" s="3">
        <v>92992540622</v>
      </c>
      <c r="Q24" s="13">
        <v>0</v>
      </c>
      <c r="S24" s="3">
        <v>92992540622</v>
      </c>
    </row>
    <row r="25" spans="1:19">
      <c r="A25" s="1" t="s">
        <v>84</v>
      </c>
      <c r="C25" s="1" t="s">
        <v>207</v>
      </c>
      <c r="E25" s="1" t="s">
        <v>83</v>
      </c>
      <c r="G25" s="3">
        <v>20</v>
      </c>
      <c r="I25" s="3">
        <v>138422023</v>
      </c>
      <c r="K25" s="13">
        <v>0</v>
      </c>
      <c r="M25" s="3">
        <v>138422023</v>
      </c>
      <c r="O25" s="3">
        <v>415153546</v>
      </c>
      <c r="Q25" s="13">
        <v>0</v>
      </c>
      <c r="S25" s="3">
        <v>415153546</v>
      </c>
    </row>
    <row r="26" spans="1:19">
      <c r="A26" s="1" t="s">
        <v>81</v>
      </c>
      <c r="C26" s="1" t="s">
        <v>207</v>
      </c>
      <c r="E26" s="1" t="s">
        <v>83</v>
      </c>
      <c r="G26" s="3">
        <v>20</v>
      </c>
      <c r="I26" s="3">
        <v>8166491044</v>
      </c>
      <c r="K26" s="13">
        <v>0</v>
      </c>
      <c r="M26" s="3">
        <v>8166491044</v>
      </c>
      <c r="O26" s="3">
        <v>49321715291</v>
      </c>
      <c r="Q26" s="13">
        <v>0</v>
      </c>
      <c r="S26" s="3">
        <v>49321715291</v>
      </c>
    </row>
    <row r="27" spans="1:19">
      <c r="A27" s="1" t="s">
        <v>85</v>
      </c>
      <c r="C27" s="1" t="s">
        <v>207</v>
      </c>
      <c r="E27" s="1" t="s">
        <v>83</v>
      </c>
      <c r="G27" s="3">
        <v>20</v>
      </c>
      <c r="I27" s="3">
        <v>81664911</v>
      </c>
      <c r="K27" s="13">
        <v>0</v>
      </c>
      <c r="M27" s="3">
        <v>81664911</v>
      </c>
      <c r="O27" s="3">
        <v>13929795974</v>
      </c>
      <c r="Q27" s="13">
        <v>0</v>
      </c>
      <c r="S27" s="3">
        <v>13929795974</v>
      </c>
    </row>
    <row r="28" spans="1:19">
      <c r="A28" s="1" t="s">
        <v>167</v>
      </c>
      <c r="C28" s="1" t="s">
        <v>207</v>
      </c>
      <c r="E28" s="1" t="s">
        <v>169</v>
      </c>
      <c r="G28" s="3">
        <v>18</v>
      </c>
      <c r="I28" s="3">
        <v>7670890</v>
      </c>
      <c r="K28" s="13">
        <v>0</v>
      </c>
      <c r="M28" s="3">
        <v>7670890</v>
      </c>
      <c r="O28" s="3">
        <v>44385342</v>
      </c>
      <c r="Q28" s="13">
        <v>0</v>
      </c>
      <c r="S28" s="3">
        <v>44385342</v>
      </c>
    </row>
    <row r="29" spans="1:19">
      <c r="A29" s="1" t="s">
        <v>87</v>
      </c>
      <c r="C29" s="1" t="s">
        <v>207</v>
      </c>
      <c r="E29" s="1" t="s">
        <v>89</v>
      </c>
      <c r="G29" s="3">
        <v>21</v>
      </c>
      <c r="I29" s="3">
        <v>1199338504</v>
      </c>
      <c r="K29" s="13">
        <v>0</v>
      </c>
      <c r="M29" s="3">
        <v>1199338504</v>
      </c>
      <c r="O29" s="3">
        <v>4233595269</v>
      </c>
      <c r="Q29" s="13">
        <v>0</v>
      </c>
      <c r="S29" s="3">
        <v>4233595269</v>
      </c>
    </row>
    <row r="30" spans="1:19">
      <c r="A30" s="1" t="s">
        <v>164</v>
      </c>
      <c r="C30" s="1" t="s">
        <v>207</v>
      </c>
      <c r="E30" s="1" t="s">
        <v>166</v>
      </c>
      <c r="G30" s="3">
        <v>21</v>
      </c>
      <c r="I30" s="3">
        <v>201886715</v>
      </c>
      <c r="K30" s="13">
        <v>0</v>
      </c>
      <c r="M30" s="3">
        <v>201886715</v>
      </c>
      <c r="O30" s="3">
        <v>497182306</v>
      </c>
      <c r="Q30" s="13">
        <v>0</v>
      </c>
      <c r="S30" s="3">
        <v>497182306</v>
      </c>
    </row>
    <row r="31" spans="1:19">
      <c r="A31" s="1" t="s">
        <v>261</v>
      </c>
      <c r="C31" s="1" t="s">
        <v>207</v>
      </c>
      <c r="E31" s="1" t="s">
        <v>262</v>
      </c>
      <c r="G31" s="3">
        <v>18</v>
      </c>
      <c r="I31" s="3">
        <v>0</v>
      </c>
      <c r="K31" s="13">
        <v>0</v>
      </c>
      <c r="M31" s="3">
        <v>0</v>
      </c>
      <c r="O31" s="3">
        <v>50674571755</v>
      </c>
      <c r="Q31" s="13">
        <v>0</v>
      </c>
      <c r="S31" s="3">
        <v>50674571755</v>
      </c>
    </row>
    <row r="32" spans="1:19">
      <c r="A32" s="1" t="s">
        <v>242</v>
      </c>
      <c r="C32" s="3">
        <v>1</v>
      </c>
      <c r="E32" s="1" t="s">
        <v>207</v>
      </c>
      <c r="G32" s="1">
        <v>0</v>
      </c>
      <c r="I32" s="3">
        <v>454026</v>
      </c>
      <c r="K32" s="13">
        <v>0</v>
      </c>
      <c r="M32" s="3">
        <v>454026</v>
      </c>
      <c r="O32" s="3">
        <v>10387120</v>
      </c>
      <c r="Q32" s="13">
        <v>0</v>
      </c>
      <c r="S32" s="3">
        <v>10387120</v>
      </c>
    </row>
    <row r="33" spans="1:19">
      <c r="A33" s="1" t="s">
        <v>246</v>
      </c>
      <c r="C33" s="3">
        <v>1</v>
      </c>
      <c r="E33" s="1" t="s">
        <v>207</v>
      </c>
      <c r="G33" s="1">
        <v>0</v>
      </c>
      <c r="I33" s="3">
        <v>51823922212</v>
      </c>
      <c r="K33" s="13">
        <v>0</v>
      </c>
      <c r="M33" s="3">
        <v>51823922212</v>
      </c>
      <c r="O33" s="3">
        <v>111175238728</v>
      </c>
      <c r="Q33" s="13">
        <v>0</v>
      </c>
      <c r="S33" s="3">
        <v>111175238728</v>
      </c>
    </row>
    <row r="34" spans="1:19" ht="23.25" thickBot="1">
      <c r="A34" s="2"/>
      <c r="I34" s="9">
        <f>SUM(I8:I33)</f>
        <v>303135481280</v>
      </c>
      <c r="K34" s="9">
        <f>SUM(K8:K33)</f>
        <v>0</v>
      </c>
      <c r="M34" s="9">
        <f>SUM(M8:M33)</f>
        <v>303135481280</v>
      </c>
      <c r="O34" s="9">
        <f>SUM(O8:O33)</f>
        <v>1862922943475</v>
      </c>
      <c r="Q34" s="9">
        <f>SUM(Q8:Q33)</f>
        <v>0</v>
      </c>
      <c r="S34" s="9">
        <f>SUM(S8:S33)</f>
        <v>1862922943475</v>
      </c>
    </row>
    <row r="35" spans="1:19" ht="23.25" thickTop="1">
      <c r="A35" s="2"/>
    </row>
    <row r="36" spans="1:19" ht="22.5">
      <c r="A36" s="2"/>
    </row>
    <row r="37" spans="1:19" ht="22.5">
      <c r="A37" s="2"/>
    </row>
    <row r="38" spans="1:19" ht="22.5">
      <c r="A38" s="2"/>
    </row>
    <row r="39" spans="1:19" ht="22.5">
      <c r="A39" s="2"/>
    </row>
    <row r="40" spans="1:19" ht="22.5">
      <c r="A40" s="2"/>
    </row>
    <row r="41" spans="1:19" ht="22.5">
      <c r="A41" s="2"/>
    </row>
    <row r="42" spans="1:19" ht="22.5">
      <c r="A42" s="2"/>
    </row>
    <row r="43" spans="1:19" ht="22.5">
      <c r="A43" s="2"/>
    </row>
    <row r="44" spans="1:19" ht="22.5">
      <c r="A44" s="2"/>
    </row>
    <row r="45" spans="1:19" ht="22.5">
      <c r="A45" s="2"/>
    </row>
    <row r="46" spans="1:19" ht="22.5">
      <c r="A46" s="2"/>
    </row>
    <row r="47" spans="1:19" ht="22.5">
      <c r="A47" s="2"/>
    </row>
    <row r="48" spans="1:19" ht="22.5">
      <c r="A48" s="2"/>
    </row>
    <row r="49" spans="1:1" ht="22.5">
      <c r="A49" s="2"/>
    </row>
    <row r="50" spans="1:1" ht="22.5">
      <c r="A50" s="2"/>
    </row>
    <row r="51" spans="1:1" ht="22.5">
      <c r="A51" s="2"/>
    </row>
    <row r="52" spans="1:1" ht="22.5">
      <c r="A52" s="2"/>
    </row>
    <row r="53" spans="1:1" ht="22.5">
      <c r="A53" s="2"/>
    </row>
    <row r="54" spans="1:1" ht="22.5">
      <c r="A54" s="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6"/>
  <sheetViews>
    <sheetView rightToLeft="1" workbookViewId="0">
      <selection activeCell="G14" sqref="G14"/>
    </sheetView>
  </sheetViews>
  <sheetFormatPr defaultRowHeight="21.75"/>
  <cols>
    <col min="1" max="1" width="36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16384" width="9.140625" style="1"/>
  </cols>
  <sheetData>
    <row r="2" spans="1:19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2.5">
      <c r="A3" s="22" t="s">
        <v>252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2.5">
      <c r="A6" s="19" t="s">
        <v>3</v>
      </c>
      <c r="C6" s="20" t="s">
        <v>253</v>
      </c>
      <c r="D6" s="20" t="s">
        <v>263</v>
      </c>
      <c r="E6" s="20" t="s">
        <v>263</v>
      </c>
      <c r="F6" s="20" t="s">
        <v>263</v>
      </c>
      <c r="G6" s="20" t="s">
        <v>263</v>
      </c>
      <c r="I6" s="20" t="s">
        <v>254</v>
      </c>
      <c r="J6" s="20" t="s">
        <v>254</v>
      </c>
      <c r="K6" s="20" t="s">
        <v>254</v>
      </c>
      <c r="L6" s="20" t="s">
        <v>254</v>
      </c>
      <c r="M6" s="20" t="s">
        <v>254</v>
      </c>
      <c r="N6" s="13"/>
      <c r="O6" s="20" t="s">
        <v>255</v>
      </c>
      <c r="P6" s="20" t="s">
        <v>255</v>
      </c>
      <c r="Q6" s="20" t="s">
        <v>255</v>
      </c>
      <c r="R6" s="20" t="s">
        <v>255</v>
      </c>
      <c r="S6" s="20" t="s">
        <v>255</v>
      </c>
    </row>
    <row r="7" spans="1:19" ht="22.5">
      <c r="A7" s="20" t="s">
        <v>3</v>
      </c>
      <c r="C7" s="23" t="s">
        <v>264</v>
      </c>
      <c r="E7" s="23" t="s">
        <v>265</v>
      </c>
      <c r="G7" s="23" t="s">
        <v>266</v>
      </c>
      <c r="I7" s="23" t="s">
        <v>267</v>
      </c>
      <c r="J7" s="7"/>
      <c r="K7" s="23" t="s">
        <v>259</v>
      </c>
      <c r="M7" s="23" t="s">
        <v>268</v>
      </c>
      <c r="N7" s="13"/>
      <c r="O7" s="20" t="s">
        <v>267</v>
      </c>
      <c r="Q7" s="23" t="s">
        <v>259</v>
      </c>
      <c r="S7" s="23" t="s">
        <v>268</v>
      </c>
    </row>
    <row r="8" spans="1:19">
      <c r="A8" s="13" t="s">
        <v>38</v>
      </c>
      <c r="C8" s="13" t="s">
        <v>269</v>
      </c>
      <c r="E8" s="14">
        <v>3935486</v>
      </c>
      <c r="G8" s="14">
        <v>500</v>
      </c>
      <c r="I8" s="5">
        <v>0</v>
      </c>
      <c r="K8" s="5">
        <v>0</v>
      </c>
      <c r="M8" s="5">
        <v>0</v>
      </c>
      <c r="O8" s="5">
        <v>1967743000</v>
      </c>
      <c r="Q8" s="14">
        <v>137867344</v>
      </c>
      <c r="S8" s="14">
        <v>1829875656</v>
      </c>
    </row>
    <row r="9" spans="1:19">
      <c r="A9" s="13" t="s">
        <v>52</v>
      </c>
      <c r="B9" s="13"/>
      <c r="C9" s="13" t="s">
        <v>270</v>
      </c>
      <c r="D9" s="13"/>
      <c r="E9" s="14">
        <v>9613827</v>
      </c>
      <c r="F9" s="13"/>
      <c r="G9" s="14">
        <v>860</v>
      </c>
      <c r="H9" s="13"/>
      <c r="I9" s="14">
        <v>0</v>
      </c>
      <c r="J9" s="13"/>
      <c r="K9" s="14">
        <v>0</v>
      </c>
      <c r="L9" s="13"/>
      <c r="M9" s="14">
        <v>0</v>
      </c>
      <c r="N9" s="13"/>
      <c r="O9" s="14">
        <v>8267891220</v>
      </c>
      <c r="P9" s="13"/>
      <c r="Q9" s="14">
        <v>0</v>
      </c>
      <c r="R9" s="13"/>
      <c r="S9" s="14">
        <v>8267891220</v>
      </c>
    </row>
    <row r="10" spans="1:19">
      <c r="A10" s="1" t="s">
        <v>22</v>
      </c>
      <c r="C10" s="1" t="s">
        <v>271</v>
      </c>
      <c r="E10" s="3">
        <v>380000</v>
      </c>
      <c r="G10" s="3">
        <v>2080</v>
      </c>
      <c r="I10" s="3">
        <v>0</v>
      </c>
      <c r="K10" s="3">
        <v>0</v>
      </c>
      <c r="M10" s="3">
        <v>0</v>
      </c>
      <c r="O10" s="3">
        <v>790400000</v>
      </c>
      <c r="Q10" s="3">
        <v>60953729</v>
      </c>
      <c r="S10" s="3">
        <v>729446271</v>
      </c>
    </row>
    <row r="11" spans="1:19">
      <c r="A11" s="1" t="s">
        <v>34</v>
      </c>
      <c r="C11" s="1" t="s">
        <v>272</v>
      </c>
      <c r="E11" s="3">
        <v>6124931</v>
      </c>
      <c r="G11" s="3">
        <v>250</v>
      </c>
      <c r="I11" s="3">
        <v>0</v>
      </c>
      <c r="K11" s="3">
        <v>0</v>
      </c>
      <c r="M11" s="3">
        <v>0</v>
      </c>
      <c r="O11" s="3">
        <v>1531232750</v>
      </c>
      <c r="Q11" s="3">
        <v>31836496</v>
      </c>
      <c r="S11" s="3">
        <v>1499396254</v>
      </c>
    </row>
    <row r="12" spans="1:19">
      <c r="A12" s="1" t="s">
        <v>29</v>
      </c>
      <c r="C12" s="1" t="s">
        <v>273</v>
      </c>
      <c r="E12" s="3">
        <v>1329224</v>
      </c>
      <c r="G12" s="3">
        <v>370</v>
      </c>
      <c r="I12" s="3">
        <v>0</v>
      </c>
      <c r="K12" s="3">
        <v>0</v>
      </c>
      <c r="M12" s="3">
        <v>0</v>
      </c>
      <c r="O12" s="3">
        <v>491812880</v>
      </c>
      <c r="Q12" s="3">
        <v>10225486</v>
      </c>
      <c r="S12" s="3">
        <v>481587394</v>
      </c>
    </row>
    <row r="13" spans="1:19">
      <c r="A13" s="1" t="s">
        <v>55</v>
      </c>
      <c r="C13" s="1" t="s">
        <v>274</v>
      </c>
      <c r="E13" s="3">
        <v>444523</v>
      </c>
      <c r="G13" s="3">
        <v>1650</v>
      </c>
      <c r="I13" s="3">
        <v>733462950</v>
      </c>
      <c r="K13" s="3">
        <v>70394277</v>
      </c>
      <c r="M13" s="3">
        <f>I13-K13</f>
        <v>663068673</v>
      </c>
      <c r="O13" s="3">
        <v>733462950</v>
      </c>
      <c r="Q13" s="3">
        <v>70394277</v>
      </c>
      <c r="S13" s="3">
        <v>663068673</v>
      </c>
    </row>
    <row r="14" spans="1:19" ht="23.25" thickBot="1">
      <c r="A14" s="2"/>
      <c r="I14" s="9">
        <f>SUM(I8:I13)</f>
        <v>733462950</v>
      </c>
      <c r="K14" s="9">
        <f>SUM(K8:K13)</f>
        <v>70394277</v>
      </c>
      <c r="M14" s="9">
        <f>SUM(M8:M13)</f>
        <v>663068673</v>
      </c>
      <c r="O14" s="9">
        <f>SUM(O8:O13)</f>
        <v>13782542800</v>
      </c>
      <c r="Q14" s="9">
        <f>SUM(Q8:Q13)</f>
        <v>311277332</v>
      </c>
      <c r="S14" s="9">
        <f>SUM(S8:S13)</f>
        <v>13471265468</v>
      </c>
    </row>
    <row r="15" spans="1:19" ht="23.25" thickTop="1">
      <c r="A15" s="2"/>
    </row>
    <row r="16" spans="1:19" ht="22.5">
      <c r="A16" s="2"/>
      <c r="S16" s="3"/>
    </row>
    <row r="17" spans="1:1" ht="22.5">
      <c r="A17" s="2"/>
    </row>
    <row r="18" spans="1:1" ht="22.5">
      <c r="A18" s="2"/>
    </row>
    <row r="19" spans="1:1" ht="22.5">
      <c r="A19" s="2"/>
    </row>
    <row r="20" spans="1:1" ht="22.5">
      <c r="A20" s="2"/>
    </row>
    <row r="21" spans="1:1" ht="22.5">
      <c r="A21" s="2"/>
    </row>
    <row r="22" spans="1:1" ht="22.5">
      <c r="A22" s="2"/>
    </row>
    <row r="23" spans="1:1" ht="22.5">
      <c r="A23" s="2"/>
    </row>
    <row r="24" spans="1:1" ht="22.5">
      <c r="A24" s="2"/>
    </row>
    <row r="25" spans="1:1" ht="22.5">
      <c r="A25" s="2"/>
    </row>
    <row r="26" spans="1:1" ht="22.5">
      <c r="A26" s="2"/>
    </row>
    <row r="27" spans="1:1" ht="22.5">
      <c r="A27" s="2"/>
    </row>
    <row r="28" spans="1:1" ht="22.5">
      <c r="A28" s="2"/>
    </row>
    <row r="29" spans="1:1" ht="22.5">
      <c r="A29" s="2"/>
    </row>
    <row r="30" spans="1:1" ht="22.5">
      <c r="A30" s="2"/>
    </row>
    <row r="31" spans="1:1" ht="22.5">
      <c r="A31" s="2"/>
    </row>
    <row r="32" spans="1:1" ht="22.5">
      <c r="A32" s="2"/>
    </row>
    <row r="33" spans="1:1" ht="22.5">
      <c r="A33" s="2"/>
    </row>
    <row r="34" spans="1:1" ht="22.5">
      <c r="A34" s="2"/>
    </row>
    <row r="35" spans="1:1" ht="22.5">
      <c r="A35" s="2"/>
    </row>
    <row r="36" spans="1:1" ht="22.5">
      <c r="A36" s="2"/>
    </row>
    <row r="37" spans="1:1" ht="22.5">
      <c r="A37" s="2"/>
    </row>
    <row r="38" spans="1:1" ht="22.5">
      <c r="A38" s="2"/>
    </row>
    <row r="39" spans="1:1" ht="22.5">
      <c r="A39" s="2"/>
    </row>
    <row r="40" spans="1:1" ht="22.5">
      <c r="A40" s="2"/>
    </row>
    <row r="41" spans="1:1" ht="22.5">
      <c r="A41" s="2"/>
    </row>
    <row r="42" spans="1:1" ht="22.5">
      <c r="A42" s="2"/>
    </row>
    <row r="43" spans="1:1" ht="22.5">
      <c r="A43" s="2"/>
    </row>
    <row r="44" spans="1:1" ht="22.5">
      <c r="A44" s="2"/>
    </row>
    <row r="45" spans="1:1" ht="22.5">
      <c r="A45" s="2"/>
    </row>
    <row r="46" spans="1:1" ht="22.5">
      <c r="A46" s="2"/>
    </row>
    <row r="47" spans="1:1" ht="22.5">
      <c r="A47" s="2"/>
    </row>
    <row r="48" spans="1:1" ht="22.5">
      <c r="A48" s="2"/>
    </row>
    <row r="49" spans="1:15" ht="22.5">
      <c r="A49" s="2"/>
    </row>
    <row r="50" spans="1:15" ht="22.5">
      <c r="A50" s="2"/>
    </row>
    <row r="51" spans="1:15" ht="22.5">
      <c r="A51" s="2"/>
    </row>
    <row r="52" spans="1:15" ht="22.5">
      <c r="A52" s="2"/>
    </row>
    <row r="53" spans="1:15" ht="22.5">
      <c r="A53" s="2"/>
    </row>
    <row r="54" spans="1:15" ht="22.5">
      <c r="A54" s="2"/>
    </row>
    <row r="55" spans="1:15" ht="22.5" thickBot="1">
      <c r="E55" s="9">
        <f>SUM(E9:E54)</f>
        <v>17892505</v>
      </c>
      <c r="G55" s="9">
        <f>SUM(G9:G54)</f>
        <v>5210</v>
      </c>
      <c r="K55" s="9">
        <f>SUM(K9:K54)</f>
        <v>140788554</v>
      </c>
      <c r="O55" s="9">
        <f>SUM(O9:O54)</f>
        <v>25597342600</v>
      </c>
    </row>
    <row r="56" spans="1:15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7"/>
  <sheetViews>
    <sheetView rightToLeft="1" workbookViewId="0">
      <selection activeCell="E18" sqref="E18"/>
    </sheetView>
  </sheetViews>
  <sheetFormatPr defaultRowHeight="21.75"/>
  <cols>
    <col min="1" max="1" width="36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6384" width="9.140625" style="1"/>
  </cols>
  <sheetData>
    <row r="2" spans="1:17" ht="22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2.5">
      <c r="A3" s="22" t="s">
        <v>252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2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2.5">
      <c r="A6" s="19" t="s">
        <v>3</v>
      </c>
      <c r="C6" s="20" t="s">
        <v>254</v>
      </c>
      <c r="D6" s="20" t="s">
        <v>254</v>
      </c>
      <c r="E6" s="20" t="s">
        <v>254</v>
      </c>
      <c r="F6" s="20" t="s">
        <v>254</v>
      </c>
      <c r="G6" s="20" t="s">
        <v>254</v>
      </c>
      <c r="H6" s="20" t="s">
        <v>254</v>
      </c>
      <c r="I6" s="20" t="s">
        <v>254</v>
      </c>
      <c r="J6" s="13"/>
      <c r="K6" s="20" t="s">
        <v>255</v>
      </c>
      <c r="L6" s="20" t="s">
        <v>255</v>
      </c>
      <c r="M6" s="20" t="s">
        <v>255</v>
      </c>
      <c r="N6" s="20" t="s">
        <v>255</v>
      </c>
      <c r="O6" s="20" t="s">
        <v>255</v>
      </c>
      <c r="P6" s="20" t="s">
        <v>255</v>
      </c>
      <c r="Q6" s="20" t="s">
        <v>255</v>
      </c>
    </row>
    <row r="7" spans="1:17" ht="22.5">
      <c r="A7" s="20" t="s">
        <v>3</v>
      </c>
      <c r="C7" s="23" t="s">
        <v>7</v>
      </c>
      <c r="E7" s="23" t="s">
        <v>275</v>
      </c>
      <c r="G7" s="23" t="s">
        <v>276</v>
      </c>
      <c r="I7" s="20" t="s">
        <v>277</v>
      </c>
      <c r="J7" s="13"/>
      <c r="K7" s="20" t="s">
        <v>7</v>
      </c>
      <c r="M7" s="20" t="s">
        <v>275</v>
      </c>
      <c r="N7" s="13"/>
      <c r="O7" s="20" t="s">
        <v>276</v>
      </c>
      <c r="Q7" s="23" t="s">
        <v>277</v>
      </c>
    </row>
    <row r="8" spans="1:17">
      <c r="A8" s="13" t="s">
        <v>53</v>
      </c>
      <c r="C8" s="14">
        <v>6001056</v>
      </c>
      <c r="E8" s="14">
        <v>112234494675</v>
      </c>
      <c r="G8" s="14">
        <v>84190781530</v>
      </c>
      <c r="I8" s="5">
        <v>28043713145</v>
      </c>
      <c r="K8" s="5">
        <v>6001056</v>
      </c>
      <c r="M8" s="5">
        <v>112234494675</v>
      </c>
      <c r="N8" s="13"/>
      <c r="O8" s="5">
        <v>59021817371</v>
      </c>
      <c r="Q8" s="14">
        <v>53212677304</v>
      </c>
    </row>
    <row r="9" spans="1:17">
      <c r="A9" s="13" t="s">
        <v>23</v>
      </c>
      <c r="B9" s="13"/>
      <c r="C9" s="14">
        <v>686269</v>
      </c>
      <c r="D9" s="13"/>
      <c r="E9" s="14">
        <v>15638846164</v>
      </c>
      <c r="F9" s="13"/>
      <c r="G9" s="14">
        <v>11569704195</v>
      </c>
      <c r="H9" s="13"/>
      <c r="I9" s="14">
        <v>4069141969</v>
      </c>
      <c r="J9" s="13"/>
      <c r="K9" s="14">
        <v>686269</v>
      </c>
      <c r="L9" s="13"/>
      <c r="M9" s="14">
        <v>15638846164</v>
      </c>
      <c r="N9" s="13"/>
      <c r="O9" s="14">
        <v>9247305877</v>
      </c>
      <c r="P9" s="13"/>
      <c r="Q9" s="14">
        <v>6391540287</v>
      </c>
    </row>
    <row r="10" spans="1:17">
      <c r="A10" s="1" t="s">
        <v>61</v>
      </c>
      <c r="C10" s="3">
        <v>1400000</v>
      </c>
      <c r="E10" s="3">
        <v>8081274432</v>
      </c>
      <c r="G10" s="3">
        <v>5618448397</v>
      </c>
      <c r="I10" s="3">
        <v>2462826035</v>
      </c>
      <c r="K10" s="3">
        <v>1400000</v>
      </c>
      <c r="M10" s="3">
        <v>8081274432</v>
      </c>
      <c r="O10" s="3">
        <v>5618448397</v>
      </c>
      <c r="Q10" s="3">
        <v>2462826035</v>
      </c>
    </row>
    <row r="11" spans="1:17">
      <c r="A11" s="1" t="s">
        <v>29</v>
      </c>
      <c r="C11" s="3">
        <v>1329224</v>
      </c>
      <c r="E11" s="3">
        <v>7473250928</v>
      </c>
      <c r="G11" s="3">
        <v>4946058242</v>
      </c>
      <c r="I11" s="3">
        <v>2527192686</v>
      </c>
      <c r="K11" s="3">
        <v>1329224</v>
      </c>
      <c r="M11" s="3">
        <v>7473250928</v>
      </c>
      <c r="O11" s="3">
        <v>2480424537</v>
      </c>
      <c r="Q11" s="3">
        <v>4992826391</v>
      </c>
    </row>
    <row r="12" spans="1:17">
      <c r="A12" s="1" t="s">
        <v>55</v>
      </c>
      <c r="C12" s="3">
        <v>444523</v>
      </c>
      <c r="E12" s="3">
        <v>17790145843</v>
      </c>
      <c r="G12" s="3">
        <v>16307044631</v>
      </c>
      <c r="I12" s="3">
        <v>1483101212</v>
      </c>
      <c r="K12" s="3">
        <v>444523</v>
      </c>
      <c r="M12" s="3">
        <v>17790145843</v>
      </c>
      <c r="O12" s="3">
        <v>7530607817</v>
      </c>
      <c r="Q12" s="3">
        <v>10259538026</v>
      </c>
    </row>
    <row r="13" spans="1:17">
      <c r="A13" s="1" t="s">
        <v>43</v>
      </c>
      <c r="C13" s="3">
        <v>21040</v>
      </c>
      <c r="E13" s="3">
        <v>132629825690</v>
      </c>
      <c r="G13" s="3">
        <v>132788823622</v>
      </c>
      <c r="I13" s="3">
        <v>-158997932</v>
      </c>
      <c r="K13" s="3">
        <v>21040</v>
      </c>
      <c r="M13" s="3">
        <v>132629825690</v>
      </c>
      <c r="O13" s="3">
        <v>90915347416</v>
      </c>
      <c r="Q13" s="3">
        <v>41714478274</v>
      </c>
    </row>
    <row r="14" spans="1:17">
      <c r="A14" s="1" t="s">
        <v>30</v>
      </c>
      <c r="C14" s="3">
        <v>6374848</v>
      </c>
      <c r="E14" s="3">
        <v>58066749461</v>
      </c>
      <c r="G14" s="3">
        <v>32299431396</v>
      </c>
      <c r="I14" s="3">
        <v>25767318065</v>
      </c>
      <c r="K14" s="3">
        <v>6374848</v>
      </c>
      <c r="M14" s="3">
        <v>58066749461</v>
      </c>
      <c r="O14" s="3">
        <v>29819813621</v>
      </c>
      <c r="Q14" s="3">
        <v>28246935840</v>
      </c>
    </row>
    <row r="15" spans="1:17">
      <c r="A15" s="1" t="s">
        <v>31</v>
      </c>
      <c r="C15" s="3">
        <v>11058544</v>
      </c>
      <c r="E15" s="3">
        <v>87386614736</v>
      </c>
      <c r="G15" s="3">
        <v>55348885902</v>
      </c>
      <c r="I15" s="3">
        <v>32037728834</v>
      </c>
      <c r="K15" s="3">
        <v>11058544</v>
      </c>
      <c r="M15" s="3">
        <v>87386614736</v>
      </c>
      <c r="O15" s="3">
        <v>33002908900</v>
      </c>
      <c r="Q15" s="3">
        <v>54383705836</v>
      </c>
    </row>
    <row r="16" spans="1:17">
      <c r="A16" s="1" t="s">
        <v>44</v>
      </c>
      <c r="C16" s="3">
        <v>19180</v>
      </c>
      <c r="E16" s="3">
        <v>120818068624</v>
      </c>
      <c r="G16" s="3">
        <v>122615974678</v>
      </c>
      <c r="I16" s="3">
        <v>-1797906054</v>
      </c>
      <c r="K16" s="3">
        <v>19180</v>
      </c>
      <c r="M16" s="3">
        <v>120818068624</v>
      </c>
      <c r="O16" s="3">
        <v>83076916750</v>
      </c>
      <c r="Q16" s="3">
        <v>37741151874</v>
      </c>
    </row>
    <row r="17" spans="1:17">
      <c r="A17" s="1" t="s">
        <v>27</v>
      </c>
      <c r="C17" s="3">
        <v>797212</v>
      </c>
      <c r="E17" s="3">
        <v>43206637096</v>
      </c>
      <c r="G17" s="3">
        <v>30613548817</v>
      </c>
      <c r="I17" s="3">
        <v>12593088279</v>
      </c>
      <c r="K17" s="3">
        <v>797212</v>
      </c>
      <c r="M17" s="3">
        <v>43206637096</v>
      </c>
      <c r="O17" s="3">
        <v>21881421856</v>
      </c>
      <c r="Q17" s="3">
        <v>21325215240</v>
      </c>
    </row>
    <row r="18" spans="1:17">
      <c r="A18" s="1" t="s">
        <v>46</v>
      </c>
      <c r="C18" s="3">
        <v>6965</v>
      </c>
      <c r="E18" s="3">
        <v>134175967905</v>
      </c>
      <c r="G18" s="3">
        <v>112921880365</v>
      </c>
      <c r="I18" s="3">
        <v>21254087540</v>
      </c>
      <c r="K18" s="3">
        <v>6965</v>
      </c>
      <c r="M18" s="3">
        <v>134175967905</v>
      </c>
      <c r="O18" s="3">
        <v>80301700957</v>
      </c>
      <c r="Q18" s="3">
        <v>53874266948</v>
      </c>
    </row>
    <row r="19" spans="1:17">
      <c r="A19" s="1" t="s">
        <v>47</v>
      </c>
      <c r="C19" s="3">
        <v>302021</v>
      </c>
      <c r="E19" s="3">
        <v>7513469940</v>
      </c>
      <c r="G19" s="3">
        <v>6346722401</v>
      </c>
      <c r="I19" s="3">
        <v>1166747539</v>
      </c>
      <c r="K19" s="3">
        <v>302021</v>
      </c>
      <c r="M19" s="3">
        <v>7513469940</v>
      </c>
      <c r="O19" s="3">
        <v>6015807400</v>
      </c>
      <c r="Q19" s="3">
        <v>1497662540</v>
      </c>
    </row>
    <row r="20" spans="1:17">
      <c r="A20" s="1" t="s">
        <v>41</v>
      </c>
      <c r="C20" s="3">
        <v>690037</v>
      </c>
      <c r="E20" s="3">
        <v>23511973124</v>
      </c>
      <c r="G20" s="3">
        <v>17254732348</v>
      </c>
      <c r="I20" s="3">
        <v>6257240776</v>
      </c>
      <c r="K20" s="3">
        <v>690037</v>
      </c>
      <c r="M20" s="3">
        <v>23511973124</v>
      </c>
      <c r="O20" s="3">
        <v>16230950256</v>
      </c>
      <c r="Q20" s="3">
        <v>7281022868</v>
      </c>
    </row>
    <row r="21" spans="1:17">
      <c r="A21" s="1" t="s">
        <v>35</v>
      </c>
      <c r="C21" s="3">
        <v>1064478</v>
      </c>
      <c r="E21" s="3">
        <v>26559636548</v>
      </c>
      <c r="G21" s="3">
        <v>17275136633</v>
      </c>
      <c r="I21" s="3">
        <v>9284499915</v>
      </c>
      <c r="K21" s="3">
        <v>1064478</v>
      </c>
      <c r="M21" s="3">
        <v>26559636548</v>
      </c>
      <c r="O21" s="3">
        <v>13980336285</v>
      </c>
      <c r="Q21" s="3">
        <v>12579300263</v>
      </c>
    </row>
    <row r="22" spans="1:17">
      <c r="A22" s="1" t="s">
        <v>21</v>
      </c>
      <c r="C22" s="3">
        <v>8701337</v>
      </c>
      <c r="E22" s="3">
        <v>77597703526</v>
      </c>
      <c r="G22" s="3">
        <v>50085358369</v>
      </c>
      <c r="I22" s="3">
        <v>27512345157</v>
      </c>
      <c r="K22" s="3">
        <v>8701337</v>
      </c>
      <c r="M22" s="3">
        <v>77597703526</v>
      </c>
      <c r="O22" s="3">
        <v>38147300108</v>
      </c>
      <c r="Q22" s="3">
        <v>39450403418</v>
      </c>
    </row>
    <row r="23" spans="1:17">
      <c r="A23" s="1" t="s">
        <v>28</v>
      </c>
      <c r="C23" s="3">
        <v>1100420</v>
      </c>
      <c r="E23" s="3">
        <v>7984836638</v>
      </c>
      <c r="G23" s="3">
        <v>4897424800</v>
      </c>
      <c r="I23" s="3">
        <v>3087411838</v>
      </c>
      <c r="K23" s="3">
        <v>1100420</v>
      </c>
      <c r="M23" s="3">
        <v>7984836638</v>
      </c>
      <c r="O23" s="3">
        <v>4355809796</v>
      </c>
      <c r="Q23" s="3">
        <v>3629026842</v>
      </c>
    </row>
    <row r="24" spans="1:17">
      <c r="A24" s="1" t="s">
        <v>60</v>
      </c>
      <c r="C24" s="3">
        <v>10470811</v>
      </c>
      <c r="E24" s="3">
        <v>166743673492</v>
      </c>
      <c r="G24" s="3">
        <v>125757714649</v>
      </c>
      <c r="I24" s="3">
        <v>40985958843</v>
      </c>
      <c r="K24" s="3">
        <v>10470811</v>
      </c>
      <c r="M24" s="3">
        <v>166743673492</v>
      </c>
      <c r="O24" s="3">
        <v>125757714649</v>
      </c>
      <c r="Q24" s="3">
        <v>40985958843</v>
      </c>
    </row>
    <row r="25" spans="1:17">
      <c r="A25" s="1" t="s">
        <v>59</v>
      </c>
      <c r="C25" s="3">
        <v>75470561</v>
      </c>
      <c r="E25" s="3">
        <v>677089739436</v>
      </c>
      <c r="G25" s="3">
        <v>649512325203</v>
      </c>
      <c r="I25" s="3">
        <v>27577414233</v>
      </c>
      <c r="K25" s="3">
        <v>75470561</v>
      </c>
      <c r="M25" s="3">
        <v>677089739436</v>
      </c>
      <c r="O25" s="3">
        <v>649512325203</v>
      </c>
      <c r="Q25" s="3">
        <v>27577414233</v>
      </c>
    </row>
    <row r="26" spans="1:17">
      <c r="A26" s="1" t="s">
        <v>20</v>
      </c>
      <c r="C26" s="3">
        <v>426382</v>
      </c>
      <c r="E26" s="3">
        <v>27489571621</v>
      </c>
      <c r="G26" s="3">
        <v>21085649834</v>
      </c>
      <c r="I26" s="3">
        <v>6403921787</v>
      </c>
      <c r="K26" s="3">
        <v>426382</v>
      </c>
      <c r="M26" s="3">
        <v>27489571621</v>
      </c>
      <c r="O26" s="3">
        <v>20038410653</v>
      </c>
      <c r="Q26" s="3">
        <v>7451160968</v>
      </c>
    </row>
    <row r="27" spans="1:17">
      <c r="A27" s="1" t="s">
        <v>52</v>
      </c>
      <c r="C27" s="3">
        <v>8759992</v>
      </c>
      <c r="E27" s="3">
        <v>88367987338</v>
      </c>
      <c r="G27" s="3">
        <v>64991825170</v>
      </c>
      <c r="I27" s="3">
        <v>23376162168</v>
      </c>
      <c r="K27" s="3">
        <v>8759992</v>
      </c>
      <c r="M27" s="3">
        <v>88367987338</v>
      </c>
      <c r="O27" s="3">
        <v>55012666552</v>
      </c>
      <c r="Q27" s="3">
        <v>33355320786</v>
      </c>
    </row>
    <row r="28" spans="1:17">
      <c r="A28" s="1" t="s">
        <v>22</v>
      </c>
      <c r="C28" s="3">
        <v>795396</v>
      </c>
      <c r="E28" s="3">
        <v>35911391336</v>
      </c>
      <c r="G28" s="3">
        <v>23724854204</v>
      </c>
      <c r="I28" s="3">
        <v>12186537132</v>
      </c>
      <c r="K28" s="3">
        <v>795396</v>
      </c>
      <c r="M28" s="3">
        <v>35911391336</v>
      </c>
      <c r="O28" s="3">
        <v>19808823812</v>
      </c>
      <c r="Q28" s="3">
        <v>16102567524</v>
      </c>
    </row>
    <row r="29" spans="1:17">
      <c r="A29" s="1" t="s">
        <v>24</v>
      </c>
      <c r="C29" s="3">
        <v>137051</v>
      </c>
      <c r="E29" s="3">
        <v>12289638965</v>
      </c>
      <c r="G29" s="3">
        <v>10096529695</v>
      </c>
      <c r="I29" s="3">
        <v>2193109270</v>
      </c>
      <c r="K29" s="3">
        <v>137051</v>
      </c>
      <c r="M29" s="3">
        <v>12289638965</v>
      </c>
      <c r="O29" s="3">
        <v>9093074258</v>
      </c>
      <c r="Q29" s="3">
        <v>3196564707</v>
      </c>
    </row>
    <row r="30" spans="1:17">
      <c r="A30" s="1" t="s">
        <v>54</v>
      </c>
      <c r="C30" s="3">
        <v>6082600</v>
      </c>
      <c r="E30" s="3">
        <v>55767457412</v>
      </c>
      <c r="G30" s="3">
        <v>41506705971</v>
      </c>
      <c r="I30" s="3">
        <v>14260751441</v>
      </c>
      <c r="K30" s="3">
        <v>6082600</v>
      </c>
      <c r="M30" s="3">
        <v>55767457412</v>
      </c>
      <c r="O30" s="3">
        <v>23244044697</v>
      </c>
      <c r="Q30" s="3">
        <v>32523412715</v>
      </c>
    </row>
    <row r="31" spans="1:17">
      <c r="A31" s="1" t="s">
        <v>38</v>
      </c>
      <c r="C31" s="3">
        <v>6435486</v>
      </c>
      <c r="E31" s="3">
        <v>52651642458</v>
      </c>
      <c r="G31" s="3">
        <v>29907565614</v>
      </c>
      <c r="I31" s="3">
        <v>22744076844</v>
      </c>
      <c r="K31" s="3">
        <v>6435486</v>
      </c>
      <c r="M31" s="3">
        <v>52651642458</v>
      </c>
      <c r="O31" s="3">
        <v>32459126142</v>
      </c>
      <c r="Q31" s="3">
        <v>20192516316</v>
      </c>
    </row>
    <row r="32" spans="1:17">
      <c r="A32" s="1" t="s">
        <v>39</v>
      </c>
      <c r="C32" s="3">
        <v>17094072</v>
      </c>
      <c r="E32" s="3">
        <v>139939335295</v>
      </c>
      <c r="G32" s="3">
        <v>102589789333</v>
      </c>
      <c r="I32" s="3">
        <v>37349545962</v>
      </c>
      <c r="K32" s="3">
        <v>17094072</v>
      </c>
      <c r="M32" s="3">
        <v>139939335295</v>
      </c>
      <c r="O32" s="3">
        <v>84943113182</v>
      </c>
      <c r="Q32" s="3">
        <v>54996222113</v>
      </c>
    </row>
    <row r="33" spans="1:17">
      <c r="A33" s="1" t="s">
        <v>40</v>
      </c>
      <c r="C33" s="3">
        <v>17817383</v>
      </c>
      <c r="E33" s="3">
        <v>127674566575</v>
      </c>
      <c r="G33" s="3">
        <v>81880728161</v>
      </c>
      <c r="I33" s="3">
        <v>45793838414</v>
      </c>
      <c r="K33" s="3">
        <v>17817383</v>
      </c>
      <c r="M33" s="3">
        <v>127674566575</v>
      </c>
      <c r="O33" s="3">
        <v>64403253384</v>
      </c>
      <c r="Q33" s="3">
        <v>63271313191</v>
      </c>
    </row>
    <row r="34" spans="1:17">
      <c r="A34" s="1" t="s">
        <v>56</v>
      </c>
      <c r="C34" s="3">
        <v>3262226</v>
      </c>
      <c r="E34" s="3">
        <v>30911096019</v>
      </c>
      <c r="G34" s="3">
        <v>23052930915</v>
      </c>
      <c r="I34" s="3">
        <v>7858165104</v>
      </c>
      <c r="K34" s="3">
        <v>3262226</v>
      </c>
      <c r="M34" s="3">
        <v>30911096019</v>
      </c>
      <c r="O34" s="3">
        <v>16458603744</v>
      </c>
      <c r="Q34" s="3">
        <v>14452492275</v>
      </c>
    </row>
    <row r="35" spans="1:17">
      <c r="A35" s="1" t="s">
        <v>51</v>
      </c>
      <c r="C35" s="3">
        <v>5065493</v>
      </c>
      <c r="E35" s="3">
        <v>67410493789</v>
      </c>
      <c r="G35" s="3">
        <v>60624134892</v>
      </c>
      <c r="I35" s="3">
        <v>6786358897</v>
      </c>
      <c r="K35" s="3">
        <v>5065493</v>
      </c>
      <c r="M35" s="3">
        <v>67410493789</v>
      </c>
      <c r="O35" s="3">
        <v>33536483858</v>
      </c>
      <c r="Q35" s="3">
        <v>33874009931</v>
      </c>
    </row>
    <row r="36" spans="1:17">
      <c r="A36" s="1" t="s">
        <v>37</v>
      </c>
      <c r="C36" s="3">
        <v>3184048</v>
      </c>
      <c r="E36" s="3">
        <v>37144876881</v>
      </c>
      <c r="G36" s="3">
        <v>21711620402</v>
      </c>
      <c r="I36" s="3">
        <v>15433256479</v>
      </c>
      <c r="K36" s="3">
        <v>3184048</v>
      </c>
      <c r="M36" s="3">
        <v>37144876881</v>
      </c>
      <c r="O36" s="3">
        <v>12559892344</v>
      </c>
      <c r="Q36" s="3">
        <v>24584984537</v>
      </c>
    </row>
    <row r="37" spans="1:17">
      <c r="A37" s="1" t="s">
        <v>25</v>
      </c>
      <c r="C37" s="3">
        <v>1125375</v>
      </c>
      <c r="E37" s="3">
        <v>33768701242</v>
      </c>
      <c r="G37" s="3">
        <v>21220640192</v>
      </c>
      <c r="I37" s="3">
        <v>12548061050</v>
      </c>
      <c r="K37" s="3">
        <v>1125375</v>
      </c>
      <c r="M37" s="3">
        <v>33768701242</v>
      </c>
      <c r="O37" s="3">
        <v>11170642191</v>
      </c>
      <c r="Q37" s="3">
        <v>22598059051</v>
      </c>
    </row>
    <row r="38" spans="1:17">
      <c r="A38" s="1" t="s">
        <v>19</v>
      </c>
      <c r="C38" s="3">
        <v>5000000</v>
      </c>
      <c r="E38" s="3">
        <v>31808489300</v>
      </c>
      <c r="G38" s="3">
        <v>27389902187</v>
      </c>
      <c r="I38" s="3">
        <v>4418587113</v>
      </c>
      <c r="K38" s="3">
        <v>5000000</v>
      </c>
      <c r="M38" s="3">
        <v>31808489300</v>
      </c>
      <c r="O38" s="3">
        <v>27969238760</v>
      </c>
      <c r="Q38" s="3">
        <v>3839250540</v>
      </c>
    </row>
    <row r="39" spans="1:17">
      <c r="A39" s="1" t="s">
        <v>49</v>
      </c>
      <c r="C39" s="3">
        <v>22218397</v>
      </c>
      <c r="E39" s="3">
        <v>136842005534</v>
      </c>
      <c r="G39" s="3">
        <v>102062893268</v>
      </c>
      <c r="I39" s="3">
        <v>34779112266</v>
      </c>
      <c r="K39" s="3">
        <v>22218397</v>
      </c>
      <c r="M39" s="3">
        <v>136842005534</v>
      </c>
      <c r="O39" s="3">
        <v>67354148912</v>
      </c>
      <c r="Q39" s="3">
        <v>69487856622</v>
      </c>
    </row>
    <row r="40" spans="1:17">
      <c r="A40" s="1" t="s">
        <v>48</v>
      </c>
      <c r="C40" s="3">
        <v>6450300</v>
      </c>
      <c r="E40" s="3">
        <v>99942737513</v>
      </c>
      <c r="G40" s="3">
        <v>85333301239</v>
      </c>
      <c r="I40" s="3">
        <v>14609436274</v>
      </c>
      <c r="K40" s="3">
        <v>6450300</v>
      </c>
      <c r="M40" s="3">
        <v>99942737513</v>
      </c>
      <c r="O40" s="3">
        <v>60872555100</v>
      </c>
      <c r="Q40" s="3">
        <v>39070182413</v>
      </c>
    </row>
    <row r="41" spans="1:17">
      <c r="A41" s="1" t="s">
        <v>57</v>
      </c>
      <c r="C41" s="3">
        <v>1050980</v>
      </c>
      <c r="E41" s="3">
        <v>32928713132</v>
      </c>
      <c r="G41" s="3">
        <v>21893285559</v>
      </c>
      <c r="I41" s="3">
        <v>11035427573</v>
      </c>
      <c r="K41" s="3">
        <v>1050980</v>
      </c>
      <c r="M41" s="3">
        <v>32928713132</v>
      </c>
      <c r="O41" s="3">
        <v>14032175486</v>
      </c>
      <c r="Q41" s="3">
        <v>18896537646</v>
      </c>
    </row>
    <row r="42" spans="1:17">
      <c r="A42" s="1" t="s">
        <v>17</v>
      </c>
      <c r="C42" s="3">
        <v>98001531</v>
      </c>
      <c r="E42" s="3">
        <v>101490593266</v>
      </c>
      <c r="G42" s="3">
        <v>63699470246</v>
      </c>
      <c r="I42" s="3">
        <v>37791123020</v>
      </c>
      <c r="K42" s="3">
        <v>98001531</v>
      </c>
      <c r="M42" s="3">
        <v>101490593266</v>
      </c>
      <c r="O42" s="3">
        <v>46935729213</v>
      </c>
      <c r="Q42" s="3">
        <v>54554864053</v>
      </c>
    </row>
    <row r="43" spans="1:17">
      <c r="A43" s="1" t="s">
        <v>45</v>
      </c>
      <c r="C43" s="3">
        <v>5203732</v>
      </c>
      <c r="E43" s="3">
        <v>58906586564</v>
      </c>
      <c r="G43" s="3">
        <v>43518230189</v>
      </c>
      <c r="I43" s="3">
        <v>15388356375</v>
      </c>
      <c r="K43" s="3">
        <v>5203732</v>
      </c>
      <c r="M43" s="3">
        <v>58906586564</v>
      </c>
      <c r="O43" s="3">
        <v>31120650911</v>
      </c>
      <c r="Q43" s="3">
        <v>27785935653</v>
      </c>
    </row>
    <row r="44" spans="1:17">
      <c r="A44" s="1" t="s">
        <v>33</v>
      </c>
      <c r="C44" s="3">
        <v>8551901</v>
      </c>
      <c r="E44" s="3">
        <v>59631736572</v>
      </c>
      <c r="G44" s="3">
        <v>36521888832</v>
      </c>
      <c r="I44" s="3">
        <v>23109847740</v>
      </c>
      <c r="K44" s="3">
        <v>8551901</v>
      </c>
      <c r="M44" s="3">
        <v>59631736572</v>
      </c>
      <c r="O44" s="3">
        <v>26380885438</v>
      </c>
      <c r="Q44" s="3">
        <f>M44-O44</f>
        <v>33250851134</v>
      </c>
    </row>
    <row r="45" spans="1:17">
      <c r="A45" s="1" t="s">
        <v>34</v>
      </c>
      <c r="C45" s="3">
        <v>6124931</v>
      </c>
      <c r="E45" s="3">
        <v>22535273165</v>
      </c>
      <c r="G45" s="3">
        <v>16794926705</v>
      </c>
      <c r="I45" s="3">
        <v>5740346460</v>
      </c>
      <c r="K45" s="3">
        <v>6124931</v>
      </c>
      <c r="M45" s="3">
        <v>22535273165</v>
      </c>
      <c r="O45" s="3">
        <v>10094206989</v>
      </c>
      <c r="Q45" s="3">
        <v>12441066176</v>
      </c>
    </row>
    <row r="46" spans="1:17">
      <c r="A46" s="1" t="s">
        <v>15</v>
      </c>
      <c r="C46" s="3">
        <v>4781344</v>
      </c>
      <c r="E46" s="3">
        <v>26577860762</v>
      </c>
      <c r="G46" s="3">
        <v>16555921132</v>
      </c>
      <c r="I46" s="3">
        <v>10021939630</v>
      </c>
      <c r="K46" s="3">
        <v>4781344</v>
      </c>
      <c r="M46" s="3">
        <v>26577860762</v>
      </c>
      <c r="O46" s="3">
        <v>9832207841</v>
      </c>
      <c r="Q46" s="3">
        <v>16745652921</v>
      </c>
    </row>
    <row r="47" spans="1:17">
      <c r="A47" s="1" t="s">
        <v>36</v>
      </c>
      <c r="C47" s="3">
        <v>2574787</v>
      </c>
      <c r="E47" s="3">
        <v>154068376875</v>
      </c>
      <c r="G47" s="3">
        <v>113096583194</v>
      </c>
      <c r="I47" s="3">
        <v>40971793681</v>
      </c>
      <c r="K47" s="3">
        <v>2574787</v>
      </c>
      <c r="M47" s="3">
        <v>154068376875</v>
      </c>
      <c r="O47" s="3">
        <v>50329938505</v>
      </c>
      <c r="Q47" s="3">
        <v>103738438370</v>
      </c>
    </row>
    <row r="48" spans="1:17">
      <c r="A48" s="1" t="s">
        <v>42</v>
      </c>
      <c r="C48" s="3">
        <v>0</v>
      </c>
      <c r="E48" s="3">
        <v>0</v>
      </c>
      <c r="G48" s="3">
        <v>0</v>
      </c>
      <c r="I48" s="3">
        <v>0</v>
      </c>
      <c r="K48" s="3">
        <v>9770</v>
      </c>
      <c r="M48" s="3">
        <v>61487948323</v>
      </c>
      <c r="O48" s="3">
        <v>40747777485</v>
      </c>
      <c r="Q48" s="3">
        <v>20740170838</v>
      </c>
    </row>
    <row r="49" spans="1:17">
      <c r="A49" s="1" t="s">
        <v>18</v>
      </c>
      <c r="C49" s="3">
        <v>0</v>
      </c>
      <c r="E49" s="3">
        <v>0</v>
      </c>
      <c r="G49" s="3">
        <v>11926621496</v>
      </c>
      <c r="I49" s="3">
        <v>-11926621496</v>
      </c>
      <c r="K49" s="3">
        <v>0</v>
      </c>
      <c r="M49" s="3">
        <v>0</v>
      </c>
      <c r="O49" s="3">
        <v>0</v>
      </c>
      <c r="Q49" s="3">
        <v>0</v>
      </c>
    </row>
    <row r="50" spans="1:17">
      <c r="A50" s="1" t="s">
        <v>32</v>
      </c>
      <c r="C50" s="3">
        <v>0</v>
      </c>
      <c r="E50" s="3">
        <v>0</v>
      </c>
      <c r="G50" s="3">
        <v>1107180</v>
      </c>
      <c r="I50" s="3">
        <v>-1107180</v>
      </c>
      <c r="K50" s="3">
        <v>0</v>
      </c>
      <c r="M50" s="3">
        <v>0</v>
      </c>
      <c r="O50" s="3">
        <v>0</v>
      </c>
      <c r="Q50" s="3">
        <v>0</v>
      </c>
    </row>
    <row r="51" spans="1:17">
      <c r="A51" s="1" t="s">
        <v>50</v>
      </c>
      <c r="C51" s="3">
        <v>0</v>
      </c>
      <c r="E51" s="3">
        <v>0</v>
      </c>
      <c r="G51" s="3">
        <v>1624262</v>
      </c>
      <c r="I51" s="3">
        <v>-1624262</v>
      </c>
      <c r="K51" s="3">
        <v>0</v>
      </c>
      <c r="M51" s="3">
        <v>0</v>
      </c>
      <c r="O51" s="3">
        <v>0</v>
      </c>
      <c r="Q51" s="3">
        <v>0</v>
      </c>
    </row>
    <row r="52" spans="1:17">
      <c r="A52" s="1" t="s">
        <v>58</v>
      </c>
      <c r="C52" s="3">
        <v>0</v>
      </c>
      <c r="E52" s="3">
        <v>0</v>
      </c>
      <c r="G52" s="3">
        <v>1805293</v>
      </c>
      <c r="I52" s="3">
        <v>-1805293</v>
      </c>
      <c r="K52" s="3">
        <v>0</v>
      </c>
      <c r="M52" s="3">
        <v>0</v>
      </c>
      <c r="O52" s="3">
        <v>0</v>
      </c>
      <c r="Q52" s="3">
        <v>0</v>
      </c>
    </row>
    <row r="53" spans="1:17">
      <c r="A53" s="18" t="s">
        <v>26</v>
      </c>
      <c r="C53" s="3">
        <v>0</v>
      </c>
      <c r="E53" s="14">
        <v>0</v>
      </c>
      <c r="F53" s="13"/>
      <c r="G53" s="14">
        <v>1691111</v>
      </c>
      <c r="I53" s="3">
        <v>-1691111</v>
      </c>
      <c r="K53" s="14">
        <v>0</v>
      </c>
      <c r="L53" s="13"/>
      <c r="M53" s="14">
        <v>0</v>
      </c>
      <c r="N53" s="13"/>
      <c r="O53" s="14">
        <v>0</v>
      </c>
      <c r="Q53" s="3">
        <v>0</v>
      </c>
    </row>
    <row r="54" spans="1:17">
      <c r="A54" s="1" t="s">
        <v>280</v>
      </c>
      <c r="C54" s="3">
        <v>70828</v>
      </c>
      <c r="E54" s="3">
        <v>71099227491</v>
      </c>
      <c r="G54" s="3">
        <v>71360791830</v>
      </c>
      <c r="I54" s="3">
        <v>-261564339</v>
      </c>
      <c r="K54" s="3">
        <v>70828</v>
      </c>
      <c r="M54" s="3">
        <v>71099227491</v>
      </c>
      <c r="O54" s="3">
        <v>70839001286</v>
      </c>
      <c r="Q54" s="3">
        <v>260226205</v>
      </c>
    </row>
    <row r="55" spans="1:17">
      <c r="A55" s="1" t="s">
        <v>281</v>
      </c>
      <c r="C55" s="3">
        <v>500</v>
      </c>
      <c r="E55" s="3">
        <v>486424592</v>
      </c>
      <c r="G55" s="3">
        <v>484855835</v>
      </c>
      <c r="I55" s="3">
        <v>1568757</v>
      </c>
      <c r="K55" s="3">
        <v>500</v>
      </c>
      <c r="M55" s="3">
        <v>486424592</v>
      </c>
      <c r="O55" s="3">
        <v>487423436</v>
      </c>
      <c r="Q55" s="3">
        <v>-998844</v>
      </c>
    </row>
    <row r="56" spans="1:17">
      <c r="A56" s="1" t="s">
        <v>210</v>
      </c>
      <c r="C56" s="3">
        <v>949316</v>
      </c>
      <c r="E56" s="3">
        <v>866676590743</v>
      </c>
      <c r="G56" s="3">
        <v>866695268028</v>
      </c>
      <c r="I56" s="3">
        <v>-18677285</v>
      </c>
      <c r="K56" s="3"/>
      <c r="M56" s="3">
        <v>866676590743</v>
      </c>
      <c r="O56" s="3">
        <v>939889597101</v>
      </c>
      <c r="Q56" s="3">
        <v>-73213006358</v>
      </c>
    </row>
    <row r="57" spans="1:17">
      <c r="A57" s="1" t="s">
        <v>282</v>
      </c>
      <c r="C57" s="3">
        <v>8475</v>
      </c>
      <c r="E57" s="3">
        <v>8558423238</v>
      </c>
      <c r="G57" s="3">
        <v>8473686375</v>
      </c>
      <c r="I57" s="3">
        <v>84736863</v>
      </c>
      <c r="K57" s="3">
        <v>8475</v>
      </c>
      <c r="M57" s="3">
        <v>8558423238</v>
      </c>
      <c r="O57" s="3">
        <v>8476313625</v>
      </c>
      <c r="Q57" s="3">
        <v>82109613</v>
      </c>
    </row>
    <row r="58" spans="1:17">
      <c r="A58" s="1" t="s">
        <v>216</v>
      </c>
      <c r="C58" s="3">
        <v>2800000</v>
      </c>
      <c r="E58" s="3">
        <v>2520869204700</v>
      </c>
      <c r="G58" s="3">
        <v>2565662260700</v>
      </c>
      <c r="I58" s="3">
        <v>-44793056000</v>
      </c>
      <c r="K58" s="3">
        <v>2800000</v>
      </c>
      <c r="M58" s="3">
        <v>2520869204700</v>
      </c>
      <c r="O58" s="3">
        <v>2721178152000</v>
      </c>
      <c r="Q58" s="3">
        <v>-200308947300</v>
      </c>
    </row>
    <row r="59" spans="1:17">
      <c r="A59" s="1" t="s">
        <v>283</v>
      </c>
      <c r="C59" s="3">
        <v>15000</v>
      </c>
      <c r="E59" s="3">
        <v>13947837750</v>
      </c>
      <c r="G59" s="3">
        <v>13887847050</v>
      </c>
      <c r="I59" s="3">
        <v>59990700</v>
      </c>
      <c r="K59" s="3">
        <v>15000</v>
      </c>
      <c r="M59" s="3">
        <v>13947837750</v>
      </c>
      <c r="O59" s="3">
        <v>13878650857</v>
      </c>
      <c r="Q59" s="3">
        <v>69186893</v>
      </c>
    </row>
    <row r="60" spans="1:17">
      <c r="A60" s="1" t="s">
        <v>161</v>
      </c>
      <c r="C60" s="3">
        <v>3000</v>
      </c>
      <c r="E60" s="3">
        <v>2792867038</v>
      </c>
      <c r="G60" s="3">
        <v>2736151830</v>
      </c>
      <c r="I60" s="3">
        <v>56715208</v>
      </c>
      <c r="K60" s="3">
        <v>3000</v>
      </c>
      <c r="M60" s="3">
        <v>2792867038</v>
      </c>
      <c r="O60" s="3">
        <v>2696371997</v>
      </c>
      <c r="Q60" s="3">
        <v>96495041</v>
      </c>
    </row>
    <row r="61" spans="1:17">
      <c r="A61" s="1" t="s">
        <v>284</v>
      </c>
      <c r="C61" s="3">
        <v>1550229</v>
      </c>
      <c r="E61" s="3">
        <v>1564186611129</v>
      </c>
      <c r="G61" s="3">
        <v>1549987869342</v>
      </c>
      <c r="I61" s="3">
        <v>14198741787</v>
      </c>
      <c r="K61" s="3">
        <v>1550229</v>
      </c>
      <c r="M61" s="3">
        <v>1564186611129</v>
      </c>
      <c r="O61" s="3">
        <v>1544268369342</v>
      </c>
      <c r="Q61" s="3">
        <v>19918241787</v>
      </c>
    </row>
    <row r="62" spans="1:17">
      <c r="A62" s="1" t="s">
        <v>120</v>
      </c>
      <c r="C62" s="3">
        <v>162753</v>
      </c>
      <c r="E62" s="3">
        <v>153681736368</v>
      </c>
      <c r="G62" s="3">
        <v>151750928686</v>
      </c>
      <c r="I62" s="3">
        <v>1930807682</v>
      </c>
      <c r="K62" s="3">
        <v>162753</v>
      </c>
      <c r="M62" s="3">
        <v>153681736368</v>
      </c>
      <c r="O62" s="3">
        <v>144976199295</v>
      </c>
      <c r="Q62" s="3">
        <v>8705537073</v>
      </c>
    </row>
    <row r="63" spans="1:17">
      <c r="A63" s="1" t="s">
        <v>126</v>
      </c>
      <c r="C63" s="3">
        <v>225433</v>
      </c>
      <c r="E63" s="3">
        <v>210224936822</v>
      </c>
      <c r="G63" s="3">
        <v>206463118052</v>
      </c>
      <c r="I63" s="3">
        <v>3761818770</v>
      </c>
      <c r="K63" s="3">
        <v>225433</v>
      </c>
      <c r="M63" s="3">
        <v>210224936822</v>
      </c>
      <c r="O63" s="3">
        <v>198195832209</v>
      </c>
      <c r="Q63" s="3">
        <v>12029104613</v>
      </c>
    </row>
    <row r="64" spans="1:17">
      <c r="A64" s="1" t="s">
        <v>285</v>
      </c>
      <c r="C64" s="3">
        <v>2003936</v>
      </c>
      <c r="E64" s="3">
        <v>1999535990499</v>
      </c>
      <c r="G64" s="3">
        <v>1984981583494</v>
      </c>
      <c r="I64" s="3">
        <v>14554407005</v>
      </c>
      <c r="K64" s="3">
        <v>2003936</v>
      </c>
      <c r="M64" s="3">
        <v>1999535990499</v>
      </c>
      <c r="O64" s="3">
        <v>1969540245601</v>
      </c>
      <c r="Q64" s="3">
        <v>29995744898</v>
      </c>
    </row>
    <row r="65" spans="1:17">
      <c r="A65" s="1" t="s">
        <v>132</v>
      </c>
      <c r="C65" s="3">
        <v>2410609</v>
      </c>
      <c r="E65" s="3">
        <v>2002905580507</v>
      </c>
      <c r="G65" s="3">
        <v>1999247045795</v>
      </c>
      <c r="I65" s="3">
        <v>3658534712</v>
      </c>
      <c r="K65" s="3">
        <v>2410609</v>
      </c>
      <c r="M65" s="3">
        <v>2002905580507</v>
      </c>
      <c r="O65" s="3">
        <v>2015364195680</v>
      </c>
      <c r="Q65" s="3">
        <v>-12458615173</v>
      </c>
    </row>
    <row r="66" spans="1:17">
      <c r="A66" s="1" t="s">
        <v>138</v>
      </c>
      <c r="C66" s="3">
        <v>1139222</v>
      </c>
      <c r="E66" s="3">
        <v>908388722920</v>
      </c>
      <c r="G66" s="3">
        <v>896889566196</v>
      </c>
      <c r="I66" s="3">
        <v>11499156724</v>
      </c>
      <c r="K66" s="3">
        <v>1139222</v>
      </c>
      <c r="M66" s="3">
        <v>908388722920</v>
      </c>
      <c r="O66" s="3">
        <v>941554973259</v>
      </c>
      <c r="Q66" s="3">
        <v>-33166250339</v>
      </c>
    </row>
    <row r="67" spans="1:17">
      <c r="A67" s="1" t="s">
        <v>147</v>
      </c>
      <c r="C67" s="3">
        <v>1585346</v>
      </c>
      <c r="E67" s="3">
        <v>1521894398049</v>
      </c>
      <c r="G67" s="3">
        <v>1497393848966</v>
      </c>
      <c r="I67" s="3">
        <v>24500549083</v>
      </c>
      <c r="K67" s="3">
        <v>1585346</v>
      </c>
      <c r="M67" s="3">
        <v>1521894398049</v>
      </c>
      <c r="O67" s="3">
        <v>1441259196988</v>
      </c>
      <c r="Q67" s="3">
        <v>80635201061</v>
      </c>
    </row>
    <row r="68" spans="1:17">
      <c r="A68" s="1" t="s">
        <v>158</v>
      </c>
      <c r="C68" s="3">
        <v>454548</v>
      </c>
      <c r="E68" s="3">
        <v>389487256116</v>
      </c>
      <c r="G68" s="3">
        <v>424851249509</v>
      </c>
      <c r="I68" s="3">
        <v>-35363993393</v>
      </c>
      <c r="K68" s="3">
        <v>454548</v>
      </c>
      <c r="M68" s="3">
        <v>389487256116</v>
      </c>
      <c r="O68" s="3">
        <v>406096344595</v>
      </c>
      <c r="Q68" s="3">
        <v>-16609088479</v>
      </c>
    </row>
    <row r="69" spans="1:17">
      <c r="A69" s="1" t="s">
        <v>96</v>
      </c>
      <c r="C69" s="3">
        <v>14501</v>
      </c>
      <c r="E69" s="3">
        <v>11646441793</v>
      </c>
      <c r="G69" s="3">
        <v>11340054159</v>
      </c>
      <c r="I69" s="3">
        <v>306387634</v>
      </c>
      <c r="K69" s="3">
        <v>14501</v>
      </c>
      <c r="M69" s="3">
        <v>11646441793</v>
      </c>
      <c r="O69" s="3">
        <v>11068496625</v>
      </c>
      <c r="Q69" s="3">
        <v>577945168</v>
      </c>
    </row>
    <row r="70" spans="1:17">
      <c r="A70" s="1" t="s">
        <v>71</v>
      </c>
      <c r="C70" s="3">
        <v>1000</v>
      </c>
      <c r="E70" s="3">
        <v>839869800</v>
      </c>
      <c r="G70" s="3">
        <v>817585254</v>
      </c>
      <c r="I70" s="3">
        <v>22284546</v>
      </c>
      <c r="K70" s="3">
        <v>1000</v>
      </c>
      <c r="M70" s="3">
        <v>839869800</v>
      </c>
      <c r="O70" s="3">
        <v>839969784</v>
      </c>
      <c r="Q70" s="3">
        <v>-99984</v>
      </c>
    </row>
    <row r="71" spans="1:17">
      <c r="A71" s="1" t="s">
        <v>99</v>
      </c>
      <c r="C71" s="3">
        <v>870560</v>
      </c>
      <c r="E71" s="3">
        <v>773372668653</v>
      </c>
      <c r="G71" s="3">
        <v>816782539914</v>
      </c>
      <c r="I71" s="3">
        <v>-43409871261</v>
      </c>
      <c r="K71" s="3">
        <v>870560</v>
      </c>
      <c r="M71" s="3">
        <v>773372668653</v>
      </c>
      <c r="O71" s="3">
        <v>802873373399</v>
      </c>
      <c r="Q71" s="3">
        <v>-29500704746</v>
      </c>
    </row>
    <row r="72" spans="1:17">
      <c r="A72" s="1" t="s">
        <v>102</v>
      </c>
      <c r="C72" s="3">
        <v>379731</v>
      </c>
      <c r="E72" s="3">
        <v>313364680180</v>
      </c>
      <c r="G72" s="3">
        <v>305391613975</v>
      </c>
      <c r="I72" s="3">
        <v>7973066205</v>
      </c>
      <c r="K72" s="3">
        <v>379731</v>
      </c>
      <c r="M72" s="3">
        <v>313364680180</v>
      </c>
      <c r="O72" s="3">
        <v>286451319815</v>
      </c>
      <c r="Q72" s="3">
        <v>26913360365</v>
      </c>
    </row>
    <row r="73" spans="1:17">
      <c r="A73" s="1" t="s">
        <v>123</v>
      </c>
      <c r="C73" s="3">
        <v>565922</v>
      </c>
      <c r="E73" s="3">
        <v>434052043625</v>
      </c>
      <c r="G73" s="3">
        <v>418680589518</v>
      </c>
      <c r="I73" s="3">
        <v>15371454107</v>
      </c>
      <c r="K73" s="3">
        <v>565922</v>
      </c>
      <c r="M73" s="3">
        <v>434052043625</v>
      </c>
      <c r="O73" s="3">
        <v>409894001930</v>
      </c>
      <c r="Q73" s="3">
        <v>24158041695</v>
      </c>
    </row>
    <row r="74" spans="1:17">
      <c r="A74" s="1" t="s">
        <v>105</v>
      </c>
      <c r="C74" s="3">
        <v>46863</v>
      </c>
      <c r="E74" s="3">
        <v>37543580359</v>
      </c>
      <c r="G74" s="3">
        <v>36451888561</v>
      </c>
      <c r="I74" s="3">
        <v>1091691798</v>
      </c>
      <c r="K74" s="3">
        <v>46863</v>
      </c>
      <c r="M74" s="3">
        <v>37543580359</v>
      </c>
      <c r="O74" s="3">
        <v>34611454664</v>
      </c>
      <c r="Q74" s="3">
        <v>2932125695</v>
      </c>
    </row>
    <row r="75" spans="1:17">
      <c r="A75" s="1" t="s">
        <v>111</v>
      </c>
      <c r="C75" s="3">
        <v>91920</v>
      </c>
      <c r="E75" s="3">
        <v>76367338747</v>
      </c>
      <c r="G75" s="3">
        <v>73205256285</v>
      </c>
      <c r="I75" s="3">
        <v>3162082462</v>
      </c>
      <c r="K75" s="3">
        <v>91920</v>
      </c>
      <c r="M75" s="3">
        <v>76367338747</v>
      </c>
      <c r="O75" s="3">
        <v>71479255971</v>
      </c>
      <c r="Q75" s="3">
        <v>4888082776</v>
      </c>
    </row>
    <row r="76" spans="1:17">
      <c r="A76" s="1" t="s">
        <v>114</v>
      </c>
      <c r="C76" s="3">
        <v>47772</v>
      </c>
      <c r="E76" s="3">
        <v>37143659920</v>
      </c>
      <c r="G76" s="3">
        <v>35965880528</v>
      </c>
      <c r="I76" s="3">
        <v>1177779392</v>
      </c>
      <c r="K76" s="3">
        <v>47772</v>
      </c>
      <c r="M76" s="3">
        <v>37143659920</v>
      </c>
      <c r="O76" s="3">
        <v>34884313266</v>
      </c>
      <c r="Q76" s="3">
        <v>2259346654</v>
      </c>
    </row>
    <row r="77" spans="1:17">
      <c r="A77" s="1" t="s">
        <v>117</v>
      </c>
      <c r="C77" s="3">
        <v>733404</v>
      </c>
      <c r="E77" s="3">
        <v>597099977255</v>
      </c>
      <c r="G77" s="3">
        <v>581438280015</v>
      </c>
      <c r="I77" s="3">
        <v>15661697240</v>
      </c>
      <c r="K77" s="3">
        <v>733404</v>
      </c>
      <c r="M77" s="3">
        <v>597099977255</v>
      </c>
      <c r="O77" s="3">
        <v>563238915242</v>
      </c>
      <c r="Q77" s="3">
        <v>33861062013</v>
      </c>
    </row>
    <row r="78" spans="1:17">
      <c r="A78" s="1" t="s">
        <v>129</v>
      </c>
      <c r="C78" s="3">
        <v>457341</v>
      </c>
      <c r="E78" s="3">
        <v>394166836668</v>
      </c>
      <c r="G78" s="3">
        <v>431950813162</v>
      </c>
      <c r="I78" s="3">
        <v>-37783976494</v>
      </c>
      <c r="K78" s="3">
        <v>457341</v>
      </c>
      <c r="M78" s="3">
        <v>394166836668</v>
      </c>
      <c r="O78" s="3">
        <v>425818543305</v>
      </c>
      <c r="Q78" s="3">
        <v>-31651706637</v>
      </c>
    </row>
    <row r="79" spans="1:17">
      <c r="A79" s="1" t="s">
        <v>90</v>
      </c>
      <c r="C79" s="3">
        <v>56655</v>
      </c>
      <c r="E79" s="3">
        <v>42668480835</v>
      </c>
      <c r="G79" s="3">
        <v>40871549492</v>
      </c>
      <c r="I79" s="3">
        <v>1796931343</v>
      </c>
      <c r="K79" s="3">
        <v>56655</v>
      </c>
      <c r="M79" s="3">
        <v>42668480835</v>
      </c>
      <c r="O79" s="3">
        <v>39954156529</v>
      </c>
      <c r="Q79" s="3">
        <v>2714324306</v>
      </c>
    </row>
    <row r="80" spans="1:17">
      <c r="A80" s="1" t="s">
        <v>135</v>
      </c>
      <c r="C80" s="3">
        <v>127247</v>
      </c>
      <c r="E80" s="3">
        <v>120515910641</v>
      </c>
      <c r="G80" s="3">
        <v>118790039913</v>
      </c>
      <c r="I80" s="3">
        <v>1725870728</v>
      </c>
      <c r="K80" s="3">
        <v>127247</v>
      </c>
      <c r="M80" s="3">
        <v>120515910641</v>
      </c>
      <c r="O80" s="3">
        <v>117561939330</v>
      </c>
      <c r="Q80" s="3">
        <v>2953971311</v>
      </c>
    </row>
    <row r="81" spans="1:17">
      <c r="A81" s="1" t="s">
        <v>152</v>
      </c>
      <c r="C81" s="3">
        <v>2656</v>
      </c>
      <c r="E81" s="3">
        <v>2067707455</v>
      </c>
      <c r="G81" s="3">
        <v>1994909813</v>
      </c>
      <c r="I81" s="3">
        <v>72797642</v>
      </c>
      <c r="K81" s="3">
        <v>2656</v>
      </c>
      <c r="M81" s="3">
        <v>2067707455</v>
      </c>
      <c r="O81" s="3">
        <v>1941863917</v>
      </c>
      <c r="Q81" s="3">
        <v>125843538</v>
      </c>
    </row>
    <row r="82" spans="1:17">
      <c r="A82" s="1" t="s">
        <v>144</v>
      </c>
      <c r="C82" s="3">
        <v>1667859</v>
      </c>
      <c r="E82" s="3">
        <v>1231189435753</v>
      </c>
      <c r="G82" s="3">
        <v>1220904557489</v>
      </c>
      <c r="I82" s="3">
        <v>10284878264</v>
      </c>
      <c r="K82" s="3">
        <v>1667859</v>
      </c>
      <c r="M82" s="3">
        <v>1231189435753</v>
      </c>
      <c r="O82" s="3">
        <v>1290880345772</v>
      </c>
      <c r="Q82" s="3">
        <v>-59690910019</v>
      </c>
    </row>
    <row r="83" spans="1:17">
      <c r="A83" s="1" t="s">
        <v>226</v>
      </c>
      <c r="C83" s="3">
        <v>999000</v>
      </c>
      <c r="E83" s="3">
        <v>916140776166</v>
      </c>
      <c r="G83" s="3">
        <v>915002092689</v>
      </c>
      <c r="I83" s="3">
        <v>1138683477</v>
      </c>
      <c r="K83" s="3">
        <v>999000</v>
      </c>
      <c r="M83" s="3">
        <v>916140776166</v>
      </c>
      <c r="O83" s="3">
        <v>998845155000</v>
      </c>
      <c r="Q83" s="3">
        <v>-82704378834</v>
      </c>
    </row>
    <row r="84" spans="1:17">
      <c r="A84" s="1" t="s">
        <v>149</v>
      </c>
      <c r="C84" s="3">
        <v>6479</v>
      </c>
      <c r="E84" s="3">
        <v>5191996993</v>
      </c>
      <c r="G84" s="3">
        <v>5019410230</v>
      </c>
      <c r="I84" s="3">
        <v>172586763</v>
      </c>
      <c r="K84" s="3">
        <v>6479</v>
      </c>
      <c r="M84" s="3">
        <v>5191996993</v>
      </c>
      <c r="O84" s="3">
        <v>4937769710</v>
      </c>
      <c r="Q84" s="3">
        <v>254227283</v>
      </c>
    </row>
    <row r="85" spans="1:17">
      <c r="A85" s="1" t="s">
        <v>228</v>
      </c>
      <c r="C85" s="3">
        <v>1500000</v>
      </c>
      <c r="E85" s="3">
        <v>1380685960500</v>
      </c>
      <c r="G85" s="3">
        <v>1379118703462</v>
      </c>
      <c r="I85" s="3">
        <v>1567257038</v>
      </c>
      <c r="K85" s="3">
        <v>1500000</v>
      </c>
      <c r="M85" s="3">
        <v>1380685960500</v>
      </c>
      <c r="O85" s="3">
        <v>1500000000000</v>
      </c>
      <c r="Q85" s="3">
        <v>-119314039500</v>
      </c>
    </row>
    <row r="86" spans="1:17">
      <c r="A86" s="1" t="s">
        <v>187</v>
      </c>
      <c r="C86" s="3">
        <v>729312</v>
      </c>
      <c r="E86" s="3">
        <v>649633141685</v>
      </c>
      <c r="G86" s="3">
        <v>648987071409</v>
      </c>
      <c r="I86" s="3">
        <v>646070276</v>
      </c>
      <c r="K86" s="3">
        <v>729312</v>
      </c>
      <c r="M86" s="3">
        <v>649633141685</v>
      </c>
      <c r="O86" s="3">
        <v>656403437949</v>
      </c>
      <c r="Q86" s="3">
        <v>-6770296264</v>
      </c>
    </row>
    <row r="87" spans="1:17">
      <c r="A87" s="1" t="s">
        <v>229</v>
      </c>
      <c r="C87" s="3">
        <v>1000000</v>
      </c>
      <c r="E87" s="3">
        <v>907059384000</v>
      </c>
      <c r="G87" s="3">
        <v>905919560700</v>
      </c>
      <c r="I87" s="3">
        <v>1139823300</v>
      </c>
      <c r="K87" s="3">
        <v>1000000</v>
      </c>
      <c r="M87" s="3">
        <v>907059384000</v>
      </c>
      <c r="O87" s="3">
        <v>1000000000000</v>
      </c>
      <c r="Q87" s="3">
        <v>-92940616000</v>
      </c>
    </row>
    <row r="88" spans="1:17">
      <c r="A88" s="1" t="s">
        <v>141</v>
      </c>
      <c r="C88" s="3">
        <v>155369</v>
      </c>
      <c r="E88" s="3">
        <v>125939833658</v>
      </c>
      <c r="G88" s="3">
        <v>122448243567</v>
      </c>
      <c r="I88" s="3">
        <v>3491590091</v>
      </c>
      <c r="K88" s="3">
        <v>155369</v>
      </c>
      <c r="M88" s="3">
        <v>125939833658</v>
      </c>
      <c r="O88" s="3">
        <v>121379850953</v>
      </c>
      <c r="Q88" s="3">
        <v>4559982705</v>
      </c>
    </row>
    <row r="89" spans="1:17">
      <c r="A89" s="1" t="s">
        <v>108</v>
      </c>
      <c r="C89" s="3">
        <v>120938</v>
      </c>
      <c r="E89" s="3">
        <v>116104491729</v>
      </c>
      <c r="G89" s="3">
        <v>114348647598</v>
      </c>
      <c r="I89" s="3">
        <v>1755844131</v>
      </c>
      <c r="K89" s="3">
        <v>120938</v>
      </c>
      <c r="M89" s="3">
        <v>116104491729</v>
      </c>
      <c r="O89" s="3">
        <v>113087046158</v>
      </c>
      <c r="Q89" s="3">
        <v>3017445571</v>
      </c>
    </row>
    <row r="90" spans="1:17">
      <c r="A90" s="1" t="s">
        <v>155</v>
      </c>
      <c r="C90" s="3">
        <v>4885</v>
      </c>
      <c r="E90" s="3">
        <v>3755860626</v>
      </c>
      <c r="G90" s="3">
        <v>3609084245</v>
      </c>
      <c r="I90" s="3">
        <v>146776381</v>
      </c>
      <c r="K90" s="3">
        <v>4885</v>
      </c>
      <c r="M90" s="3">
        <v>3755860626</v>
      </c>
      <c r="O90" s="3">
        <v>3537288194</v>
      </c>
      <c r="Q90" s="3">
        <v>218572432</v>
      </c>
    </row>
    <row r="91" spans="1:17">
      <c r="A91" s="1" t="s">
        <v>93</v>
      </c>
      <c r="C91" s="3">
        <v>50000</v>
      </c>
      <c r="E91" s="3">
        <v>37019161140</v>
      </c>
      <c r="G91" s="3">
        <v>35508495330</v>
      </c>
      <c r="I91" s="3">
        <v>1510665810</v>
      </c>
      <c r="K91" s="3">
        <v>50000</v>
      </c>
      <c r="M91" s="3">
        <v>37019161140</v>
      </c>
      <c r="O91" s="3">
        <v>34655370742</v>
      </c>
      <c r="Q91" s="3">
        <v>2363790398</v>
      </c>
    </row>
    <row r="92" spans="1:17">
      <c r="A92" s="1" t="s">
        <v>189</v>
      </c>
      <c r="C92" s="3">
        <v>1000000</v>
      </c>
      <c r="E92" s="3">
        <v>906159523500</v>
      </c>
      <c r="G92" s="3">
        <v>905019700200</v>
      </c>
      <c r="I92" s="3">
        <v>1139823300</v>
      </c>
      <c r="K92" s="3">
        <v>1000000</v>
      </c>
      <c r="M92" s="3">
        <v>906159523500</v>
      </c>
      <c r="O92" s="3">
        <v>1000000000000</v>
      </c>
      <c r="Q92" s="3">
        <v>-93840476500</v>
      </c>
    </row>
    <row r="93" spans="1:17">
      <c r="A93" s="1" t="s">
        <v>220</v>
      </c>
      <c r="C93" s="3">
        <v>818940</v>
      </c>
      <c r="E93" s="3">
        <v>612062765564</v>
      </c>
      <c r="G93" s="3">
        <v>638553005819</v>
      </c>
      <c r="I93" s="3">
        <v>-26490240255</v>
      </c>
      <c r="K93" s="3">
        <v>818940</v>
      </c>
      <c r="M93" s="3">
        <v>612062765564</v>
      </c>
      <c r="O93" s="3">
        <v>614983339642</v>
      </c>
      <c r="Q93" s="3">
        <v>-2920574078</v>
      </c>
    </row>
    <row r="94" spans="1:17">
      <c r="A94" s="1" t="s">
        <v>222</v>
      </c>
      <c r="C94" s="3">
        <v>699510</v>
      </c>
      <c r="E94" s="3">
        <v>450414614911</v>
      </c>
      <c r="G94" s="3">
        <v>509127978408</v>
      </c>
      <c r="I94" s="3">
        <v>-58713363497</v>
      </c>
      <c r="K94" s="3">
        <v>699510</v>
      </c>
      <c r="M94" s="3">
        <v>450414614911</v>
      </c>
      <c r="O94" s="3">
        <v>473457798633</v>
      </c>
      <c r="Q94" s="3">
        <v>-23043183722</v>
      </c>
    </row>
    <row r="95" spans="1:17">
      <c r="A95" s="1" t="s">
        <v>205</v>
      </c>
      <c r="C95" s="3">
        <v>0</v>
      </c>
      <c r="E95" s="3">
        <v>0</v>
      </c>
      <c r="G95" s="3">
        <v>0</v>
      </c>
      <c r="I95" s="3">
        <v>0</v>
      </c>
      <c r="K95" s="3">
        <v>12089</v>
      </c>
      <c r="M95" s="3">
        <v>12087126205</v>
      </c>
      <c r="O95" s="3">
        <v>12090226205</v>
      </c>
      <c r="Q95" s="3">
        <v>-3100000</v>
      </c>
    </row>
    <row r="96" spans="1:17">
      <c r="A96" s="1" t="s">
        <v>208</v>
      </c>
      <c r="C96" s="3">
        <v>0</v>
      </c>
      <c r="E96" s="3">
        <v>0</v>
      </c>
      <c r="G96" s="3">
        <v>0</v>
      </c>
      <c r="I96" s="3">
        <v>0</v>
      </c>
      <c r="K96" s="3">
        <v>5000</v>
      </c>
      <c r="M96" s="3">
        <v>4839249800</v>
      </c>
      <c r="O96" s="3">
        <v>4839571732</v>
      </c>
      <c r="Q96" s="3">
        <v>-321932</v>
      </c>
    </row>
    <row r="97" spans="1:17">
      <c r="A97" s="1" t="s">
        <v>286</v>
      </c>
      <c r="C97" s="3">
        <v>0</v>
      </c>
      <c r="E97" s="3">
        <v>0</v>
      </c>
      <c r="G97" s="3">
        <v>0</v>
      </c>
      <c r="I97" s="3">
        <v>0</v>
      </c>
      <c r="K97" s="3">
        <v>3000</v>
      </c>
      <c r="M97" s="3">
        <v>2999535000</v>
      </c>
      <c r="O97" s="3">
        <v>2954356003</v>
      </c>
      <c r="Q97" s="3">
        <v>45178997</v>
      </c>
    </row>
    <row r="98" spans="1:17">
      <c r="A98" s="1" t="s">
        <v>287</v>
      </c>
      <c r="C98" s="3">
        <v>0</v>
      </c>
      <c r="E98" s="3">
        <v>0</v>
      </c>
      <c r="G98" s="3">
        <v>0</v>
      </c>
      <c r="I98" s="3">
        <v>0</v>
      </c>
      <c r="K98" s="3">
        <v>19</v>
      </c>
      <c r="M98" s="3">
        <v>18997055</v>
      </c>
      <c r="O98" s="3">
        <v>18451854</v>
      </c>
      <c r="Q98" s="3">
        <v>545201</v>
      </c>
    </row>
    <row r="99" spans="1:17">
      <c r="A99" s="1" t="s">
        <v>288</v>
      </c>
      <c r="C99" s="3">
        <v>0</v>
      </c>
      <c r="E99" s="3">
        <v>0</v>
      </c>
      <c r="G99" s="3">
        <v>0</v>
      </c>
      <c r="I99" s="3">
        <v>0</v>
      </c>
      <c r="K99" s="3">
        <v>342193</v>
      </c>
      <c r="M99" s="3">
        <v>332560041202</v>
      </c>
      <c r="O99" s="3">
        <v>331956984604</v>
      </c>
      <c r="Q99" s="3">
        <v>603056598</v>
      </c>
    </row>
    <row r="100" spans="1:17">
      <c r="A100" s="1" t="s">
        <v>178</v>
      </c>
      <c r="C100" s="3">
        <v>0</v>
      </c>
      <c r="E100" s="3">
        <v>0</v>
      </c>
      <c r="G100" s="3">
        <v>0</v>
      </c>
      <c r="I100" s="3">
        <v>0</v>
      </c>
      <c r="K100" s="3">
        <v>2000000</v>
      </c>
      <c r="M100" s="3">
        <v>1819717900000</v>
      </c>
      <c r="O100" s="3">
        <v>2000000000000</v>
      </c>
      <c r="Q100" s="3">
        <v>-180282100000</v>
      </c>
    </row>
    <row r="101" spans="1:17" ht="22.5" thickBot="1">
      <c r="E101" s="9">
        <f>SUM(E8:E100)</f>
        <v>25575503989990</v>
      </c>
      <c r="G101" s="9">
        <f>SUM(G8:G100)</f>
        <v>25039655845877</v>
      </c>
      <c r="I101" s="9">
        <f>SUM(I8:I100)</f>
        <v>535848144113</v>
      </c>
      <c r="M101" s="9">
        <f>SUM(M8:M100)</f>
        <v>27809214787575</v>
      </c>
      <c r="O101" s="9">
        <f>SUM(O8:O100)</f>
        <v>27428640070852</v>
      </c>
      <c r="Q101" s="9">
        <f>SUM(Q8:Q100)</f>
        <v>380574716723</v>
      </c>
    </row>
    <row r="102" spans="1:17" ht="22.5" thickTop="1"/>
    <row r="103" spans="1:17">
      <c r="O103" s="3"/>
    </row>
    <row r="104" spans="1:17">
      <c r="I104" s="3"/>
    </row>
    <row r="107" spans="1:17">
      <c r="Q10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2020-04-25T06:44:17Z</dcterms:created>
  <dcterms:modified xsi:type="dcterms:W3CDTF">2020-04-29T12:05:17Z</dcterms:modified>
</cp:coreProperties>
</file>