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شهریور 99\تارنما\"/>
    </mc:Choice>
  </mc:AlternateContent>
  <xr:revisionPtr revIDLastSave="0" documentId="13_ncr:1_{DF66B480-A1E1-4497-AA8F-5A5FBB50DB2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</workbook>
</file>

<file path=xl/calcChain.xml><?xml version="1.0" encoding="utf-8"?>
<calcChain xmlns="http://schemas.openxmlformats.org/spreadsheetml/2006/main">
  <c r="E87" i="11" l="1"/>
  <c r="I47" i="11"/>
  <c r="I104" i="9"/>
  <c r="I17" i="9"/>
  <c r="G11" i="15"/>
  <c r="C10" i="15"/>
  <c r="C9" i="15"/>
  <c r="C8" i="15"/>
  <c r="K11" i="13"/>
  <c r="K9" i="13"/>
  <c r="K10" i="13"/>
  <c r="K8" i="13"/>
  <c r="G11" i="13"/>
  <c r="G9" i="13"/>
  <c r="G10" i="13"/>
  <c r="G8" i="13"/>
  <c r="I11" i="13"/>
  <c r="E11" i="13"/>
  <c r="Q86" i="12"/>
  <c r="O86" i="12"/>
  <c r="M86" i="12"/>
  <c r="K86" i="12"/>
  <c r="I86" i="12"/>
  <c r="G86" i="12"/>
  <c r="E86" i="12"/>
  <c r="C86" i="12"/>
  <c r="U9" i="11"/>
  <c r="U10" i="11"/>
  <c r="U11" i="11"/>
  <c r="U12" i="11"/>
  <c r="U87" i="11" s="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69" i="11"/>
  <c r="K73" i="11"/>
  <c r="K77" i="11"/>
  <c r="K78" i="11"/>
  <c r="K79" i="11"/>
  <c r="K81" i="11"/>
  <c r="K82" i="11"/>
  <c r="K83" i="11"/>
  <c r="K85" i="11"/>
  <c r="K86" i="11"/>
  <c r="K8" i="11"/>
  <c r="S87" i="11"/>
  <c r="Q87" i="11"/>
  <c r="O87" i="11"/>
  <c r="M87" i="11"/>
  <c r="I87" i="11"/>
  <c r="C7" i="15" s="1"/>
  <c r="G87" i="11"/>
  <c r="C87" i="11"/>
  <c r="Q107" i="10"/>
  <c r="O107" i="10"/>
  <c r="M107" i="10"/>
  <c r="I107" i="10"/>
  <c r="G107" i="10"/>
  <c r="E107" i="10"/>
  <c r="Q29" i="9"/>
  <c r="Q104" i="9"/>
  <c r="O104" i="9"/>
  <c r="M104" i="9"/>
  <c r="G104" i="9"/>
  <c r="E104" i="9"/>
  <c r="S12" i="6"/>
  <c r="S39" i="8"/>
  <c r="Q39" i="8"/>
  <c r="O39" i="8"/>
  <c r="M39" i="8"/>
  <c r="K39" i="8"/>
  <c r="I39" i="8"/>
  <c r="S47" i="7"/>
  <c r="Q47" i="7"/>
  <c r="O47" i="7"/>
  <c r="M47" i="7"/>
  <c r="K47" i="7"/>
  <c r="I47" i="7"/>
  <c r="Q12" i="6"/>
  <c r="O12" i="6"/>
  <c r="M12" i="6"/>
  <c r="K12" i="6"/>
  <c r="K27" i="4"/>
  <c r="AK67" i="3"/>
  <c r="AI67" i="3"/>
  <c r="AG67" i="3"/>
  <c r="AA67" i="3"/>
  <c r="W67" i="3"/>
  <c r="S67" i="3"/>
  <c r="Q67" i="3"/>
  <c r="Y48" i="1"/>
  <c r="W48" i="1"/>
  <c r="U48" i="1"/>
  <c r="O48" i="1"/>
  <c r="K48" i="1"/>
  <c r="G48" i="1"/>
  <c r="E48" i="1"/>
  <c r="C11" i="15" l="1"/>
  <c r="E7" i="15" s="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87" i="11"/>
  <c r="E8" i="15" l="1"/>
  <c r="E9" i="15"/>
  <c r="E10" i="15"/>
  <c r="E11" i="15" s="1"/>
</calcChain>
</file>

<file path=xl/sharedStrings.xml><?xml version="1.0" encoding="utf-8"?>
<sst xmlns="http://schemas.openxmlformats.org/spreadsheetml/2006/main" count="1404" uniqueCount="409">
  <si>
    <t>صندوق سرمایه‌گذاری ثابت حامی</t>
  </si>
  <si>
    <t>صورت وضعیت پورتفوی</t>
  </si>
  <si>
    <t>برای ماه منتهی به 1399/06/31</t>
  </si>
  <si>
    <t>نام شرکت</t>
  </si>
  <si>
    <t>1399/05/31</t>
  </si>
  <si>
    <t>تغییرات طی دوره</t>
  </si>
  <si>
    <t>1399/06/31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</si>
  <si>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</si>
  <si>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</si>
  <si>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</si>
  <si>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</si>
  <si>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</si>
  <si>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</si>
  <si>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</si>
  <si>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</si>
  <si>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بهساز كاشانه تهران</t>
  </si>
  <si>
    <t>پالایش نفت شیراز</t>
  </si>
  <si>
    <t>پتروشيمي اروميه</t>
  </si>
  <si>
    <t>پتروشیمی جم</t>
  </si>
  <si>
    <t>پتروشیمی‌شیراز</t>
  </si>
  <si>
    <t>پليمر آريا ساسول</t>
  </si>
  <si>
    <t>پلی پروپیلن جم - جم پیلن</t>
  </si>
  <si>
    <t>تامين سرمايه امين</t>
  </si>
  <si>
    <t>تامین سرمایه امید</t>
  </si>
  <si>
    <t>تامین سرمایه نوین</t>
  </si>
  <si>
    <t>تهيه توزيع غذاي دنا آفرين فدك</t>
  </si>
  <si>
    <t>توسعه مسیر برق گیلان</t>
  </si>
  <si>
    <t>توليد نيروي برق آبادان</t>
  </si>
  <si>
    <t>ح . صنعتي دوده فام</t>
  </si>
  <si>
    <t>رايان هم افزا</t>
  </si>
  <si>
    <t>سرمايه گذاري تامين اجتماعي</t>
  </si>
  <si>
    <t>سرمايه گذاري سيمان تامين</t>
  </si>
  <si>
    <t>سرمايه گذاري صبا تامين</t>
  </si>
  <si>
    <t>سرمایه گذاری دارویی تامین</t>
  </si>
  <si>
    <t>سرمایه‌گذاری‌ سپه‌</t>
  </si>
  <si>
    <t>سرمایه‌گذاری‌صندوق‌بازنشستگی‌</t>
  </si>
  <si>
    <t>سكه تمام بهارتحويلي1روزه سامان</t>
  </si>
  <si>
    <t>سکه تمام بهارتحویل1روزه صادرات</t>
  </si>
  <si>
    <t>سکه تمام بهارتحویلی 1روزه رفاه</t>
  </si>
  <si>
    <t>شيرپاستوريزه پگاه گيلان</t>
  </si>
  <si>
    <t>صندوق سرمایه‌گذاری مشترک آسمان خاورمیانه</t>
  </si>
  <si>
    <t>صنعتي زر ماكارون</t>
  </si>
  <si>
    <t>صنعتی دوده فام</t>
  </si>
  <si>
    <t>فجر انرژی خلیج فارس</t>
  </si>
  <si>
    <t>فولاد  خوزستان</t>
  </si>
  <si>
    <t>فولاد امیرکبیرکاشان</t>
  </si>
  <si>
    <t>كشاورزي و دامپروري ملارد شير</t>
  </si>
  <si>
    <t>لیزینگ پارسیان</t>
  </si>
  <si>
    <t>مبین انرژی خلیج فارس</t>
  </si>
  <si>
    <t>مجتمع صنایع لاستیک یزد</t>
  </si>
  <si>
    <t>سرمايه گذاري مالي سپهرصادرات</t>
  </si>
  <si>
    <t>ح . سرمايه گذاري صبا تامين</t>
  </si>
  <si>
    <t>توسعه و عمران اميد</t>
  </si>
  <si>
    <t>برق و انرژي پيوندگستر پارس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</si>
  <si>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</si>
  <si>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</si>
  <si>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</si>
  <si>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</si>
  <si>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</si>
  <si>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</si>
  <si>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</si>
  <si>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</si>
  <si>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</si>
  <si>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</si>
  <si>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</si>
  <si>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</si>
  <si>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</si>
  <si>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ت.اجتماعي-كاردان991226</t>
  </si>
  <si>
    <t>1396/12/26</t>
  </si>
  <si>
    <t>1399/12/26</t>
  </si>
  <si>
    <t>اجاره تامين اجتماعي-سپهر000523</t>
  </si>
  <si>
    <t>1397/05/23</t>
  </si>
  <si>
    <t>1400/05/23</t>
  </si>
  <si>
    <t>اجاره تامين اجتماعي-سپهر991226</t>
  </si>
  <si>
    <t>اجاره دولت آپرورش-كاردان991118</t>
  </si>
  <si>
    <t>1395/11/18</t>
  </si>
  <si>
    <t>1399/11/18</t>
  </si>
  <si>
    <t>اجاره دولتي آپرورش-سپهر991118</t>
  </si>
  <si>
    <t>اجاره دولتي آپرورش-لوتوس991118</t>
  </si>
  <si>
    <t>اجاره دولتي آپرورش-ملت991118</t>
  </si>
  <si>
    <t>اجاره دولتي آپرورش-نوين991118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</si>
  <si>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</si>
  <si>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</si>
  <si>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</si>
  <si>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</si>
  <si>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</si>
  <si>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</si>
  <si>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</si>
  <si>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</si>
  <si>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</si>
  <si>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</si>
  <si>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</si>
  <si>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</si>
  <si>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</si>
  <si>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</si>
  <si>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</si>
  <si>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</si>
  <si>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</si>
  <si>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</si>
  <si>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</si>
  <si>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</si>
  <si>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</si>
  <si>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</si>
  <si>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</si>
  <si>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</si>
  <si>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</si>
  <si>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</si>
  <si>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</si>
  <si>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</si>
  <si>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</si>
  <si>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</si>
  <si>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</si>
  <si>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</si>
  <si>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</si>
  <si>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</si>
  <si>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</si>
  <si>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</si>
  <si>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</si>
  <si>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</si>
  <si>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</si>
  <si>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</si>
  <si>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</si>
  <si>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</si>
  <si>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</si>
  <si>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</si>
  <si>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</si>
  <si>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</si>
  <si>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</si>
  <si>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</si>
  <si>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</si>
  <si>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</si>
  <si>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</si>
  <si>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</si>
  <si>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</si>
  <si>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</si>
  <si>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</si>
  <si>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</si>
  <si>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</si>
  <si>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</si>
  <si>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</si>
  <si>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</si>
  <si>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ص مرابحه خودرو412- 3ماهه 18%</t>
  </si>
  <si>
    <t>1396/12/05</t>
  </si>
  <si>
    <t>1400/12/05</t>
  </si>
  <si>
    <t>صكوك مرابحه سايپا908-3ماهه 18%</t>
  </si>
  <si>
    <t>1395/08/26</t>
  </si>
  <si>
    <t>1399/08/26</t>
  </si>
  <si>
    <t>مرابحه پديده شيمي قرن990701</t>
  </si>
  <si>
    <t>1397/07/01</t>
  </si>
  <si>
    <t>1399/07/01</t>
  </si>
  <si>
    <t>مرابحه دولت تعاون-كاردان991118</t>
  </si>
  <si>
    <t>مرابحه دولتي تعاون-اميد991118</t>
  </si>
  <si>
    <t>مرابحه دولتي تعاون-لوتوس991118</t>
  </si>
  <si>
    <t>مرابحه دولتي تعاون-ملت991118</t>
  </si>
  <si>
    <t>مرابحه عام دولت1-ش.خ ساير0206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</si>
  <si>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</si>
  <si>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</si>
  <si>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</si>
  <si>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</si>
  <si>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</si>
  <si>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</si>
  <si>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</si>
  <si>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</si>
  <si>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عام دولت4-ش.خ 0006</t>
  </si>
  <si>
    <t>1399/05/07</t>
  </si>
  <si>
    <t>1400/06/07</t>
  </si>
  <si>
    <t>مرابحه عام دولت4-ش.خ 0106</t>
  </si>
  <si>
    <t>1401/06/07</t>
  </si>
  <si>
    <t>مرابحه گندم2-واجدشرايط خاص1400</t>
  </si>
  <si>
    <t>1396/08/20</t>
  </si>
  <si>
    <t>1400/08/20</t>
  </si>
  <si>
    <t>منفعت دولت5-ش.خاص ساير0108</t>
  </si>
  <si>
    <t>1398/08/18</t>
  </si>
  <si>
    <t>1401/08/18</t>
  </si>
  <si>
    <t>منفعت دولت5-ش.خاص سپهر0108</t>
  </si>
  <si>
    <t>منفعت دولت5-ش.خاص كاردان0108</t>
  </si>
  <si>
    <t>منفعت دولت6-ش.خاص140109</t>
  </si>
  <si>
    <t>1398/09/17</t>
  </si>
  <si>
    <t>1401/09/18</t>
  </si>
  <si>
    <t>منفعت دولتي4-شرايط خاص14010729</t>
  </si>
  <si>
    <t>1398/07/29</t>
  </si>
  <si>
    <t>1401/07/29</t>
  </si>
  <si>
    <t>اوراق سلف موازي ورق گرم فولاد</t>
  </si>
  <si>
    <t>1399/02/30</t>
  </si>
  <si>
    <t>1400/02/30</t>
  </si>
  <si>
    <t>اوراق سلف ورق گرم فولاد اصفهان</t>
  </si>
  <si>
    <t>1399/04/28</t>
  </si>
  <si>
    <t>سلف نفت خام سبك داخلي 993</t>
  </si>
  <si>
    <t>1398/06/12</t>
  </si>
  <si>
    <t>1399/07/12</t>
  </si>
  <si>
    <t>سلف نفت خام سبك داخلي2991</t>
  </si>
  <si>
    <t>1398/07/03</t>
  </si>
  <si>
    <t>1399/12/03</t>
  </si>
  <si>
    <t>سلف نفت خام سبك داخلي2993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</si>
  <si>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</si>
  <si>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</si>
  <si>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</si>
  <si>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</si>
  <si>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</si>
  <si>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</si>
  <si>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دولت5-ش.خ 0010</t>
  </si>
  <si>
    <t>1400/10/25</t>
  </si>
  <si>
    <t>منفعت دولت6-ش.خاص ملت0109</t>
  </si>
  <si>
    <t>1401/09/17</t>
  </si>
  <si>
    <t>مرابحه عام دولت4-ش.خ 0107</t>
  </si>
  <si>
    <t>1399/05/21</t>
  </si>
  <si>
    <t>1401/07/21</t>
  </si>
  <si>
    <t>اوراق سلف ورق گرم فولاد مباركه</t>
  </si>
  <si>
    <t>1400/02/31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</si>
  <si>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</si>
  <si>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</si>
  <si>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</si>
  <si>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</si>
  <si>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</si>
  <si>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اجاره دولتی آپرورش-لوتوس991118</t>
  </si>
  <si>
    <t>-3.20%</t>
  </si>
  <si>
    <t>اجاره دولتی آپرورش-ملت991118</t>
  </si>
  <si>
    <t>اجاره دولتی آپرورش-نوین991118</t>
  </si>
  <si>
    <t>-0.99%</t>
  </si>
  <si>
    <t>اجاره دولت آپرورش-کاردان991118</t>
  </si>
  <si>
    <t>-1.49%</t>
  </si>
  <si>
    <t>مرابحه دولت تعاون-کاردان991118</t>
  </si>
  <si>
    <t>مرابحه دولتی تعاون-ملت991118</t>
  </si>
  <si>
    <t>-4.56%</t>
  </si>
  <si>
    <t>اجاره تامین اجتماعی-سپهر991226</t>
  </si>
  <si>
    <t>-6.31%</t>
  </si>
  <si>
    <t>اجاره تامین اجتماعی-سپهر000523</t>
  </si>
  <si>
    <t>-5.45%</t>
  </si>
  <si>
    <t>-9.89%</t>
  </si>
  <si>
    <t>سلف نفت خام سبک داخلی 993</t>
  </si>
  <si>
    <t>-6.24%</t>
  </si>
  <si>
    <t>سلف نفت خام سبک داخلی2991</t>
  </si>
  <si>
    <t>-10.00%</t>
  </si>
  <si>
    <t>سلف نفت خام سبک داخلی2993</t>
  </si>
  <si>
    <t>-9.90%</t>
  </si>
  <si>
    <t>منفعت دولتی4-شرایط خاص14010729</t>
  </si>
  <si>
    <t>-8.69%</t>
  </si>
  <si>
    <t>منفعت دولت5-ش.خاص کاردان0108</t>
  </si>
  <si>
    <t>-5.83%</t>
  </si>
  <si>
    <t>-9.87%</t>
  </si>
  <si>
    <t>منفعت دولت5-ش.خاص سایر0108</t>
  </si>
  <si>
    <t>-5.50%</t>
  </si>
  <si>
    <t>-6.73%</t>
  </si>
  <si>
    <t>-6.67%</t>
  </si>
  <si>
    <t>-9.49%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</si>
  <si>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</si>
  <si>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</si>
  <si>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</si>
  <si>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</si>
  <si>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</si>
  <si>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</si>
  <si>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</si>
  <si>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</si>
  <si>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</si>
  <si>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</si>
  <si>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</si>
  <si>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</si>
  <si>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</si>
  <si>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</si>
  <si>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</si>
  <si>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</si>
  <si>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</si>
  <si>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</si>
  <si>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</si>
  <si>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بانک پاسارگاد هفت تیر</t>
  </si>
  <si>
    <t>207.8100.14422144.1</t>
  </si>
  <si>
    <t>1399/03/27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</si>
  <si>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</si>
  <si>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</si>
  <si>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</si>
  <si>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</si>
  <si>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</si>
  <si>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</si>
  <si>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</si>
  <si>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</si>
  <si>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</si>
  <si>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</si>
  <si>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صنعت غذايي كورش990411</t>
  </si>
  <si>
    <t>1399/04/11</t>
  </si>
  <si>
    <t>اجاره هواپيمايي ماهان 9903</t>
  </si>
  <si>
    <t>1399/03/09</t>
  </si>
  <si>
    <t>صكوك اجاره رايتل  ماهانه 21 %</t>
  </si>
  <si>
    <t>1399/02/14</t>
  </si>
  <si>
    <t>اجاره دولت مرحله يك1394-981226</t>
  </si>
  <si>
    <t>1398/12/26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</si>
  <si>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</si>
  <si>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</si>
  <si>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</si>
  <si>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</si>
  <si>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</si>
  <si>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</si>
  <si>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</si>
  <si>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1398/12/05</t>
  </si>
  <si>
    <t>1399/04/31</t>
  </si>
  <si>
    <t>سرمایه‌گذاری‌غدیر(هلدینگ‌</t>
  </si>
  <si>
    <t>1399/02/07</t>
  </si>
  <si>
    <t>گروه مدیریت سرمایه گذاری امید</t>
  </si>
  <si>
    <t>1399/02/31</t>
  </si>
  <si>
    <t>1399/04/29</t>
  </si>
  <si>
    <t>1399/05/15</t>
  </si>
  <si>
    <t>گسترش نفت و گاز پارسیان</t>
  </si>
  <si>
    <t>1398/10/25</t>
  </si>
  <si>
    <t>پتروشیمی پردیس</t>
  </si>
  <si>
    <t>1398/09/28</t>
  </si>
  <si>
    <t>س.ص.بازنشستگی کارکنان بانکها</t>
  </si>
  <si>
    <t>1398/12/10</t>
  </si>
  <si>
    <t>1399/04/08</t>
  </si>
  <si>
    <t>1398/12/19</t>
  </si>
  <si>
    <t>مدیریت صنعت شوینده ت.ص.بهشهر</t>
  </si>
  <si>
    <t>1399/01/30</t>
  </si>
  <si>
    <t>تامین سرمایه لوتوس پارسیان</t>
  </si>
  <si>
    <t>1399/02/03</t>
  </si>
  <si>
    <t>1399/02/16</t>
  </si>
  <si>
    <t>1399/02/29</t>
  </si>
  <si>
    <t>1399/04/10</t>
  </si>
  <si>
    <t>سيمان ساوه</t>
  </si>
  <si>
    <t>1399/02/20</t>
  </si>
  <si>
    <t>پتروشيمي تندگويان</t>
  </si>
  <si>
    <t>1399/03/19</t>
  </si>
  <si>
    <t>تامين سرمايه بانك ملت</t>
  </si>
  <si>
    <t>1399/02/28</t>
  </si>
  <si>
    <t>1399/04/09</t>
  </si>
  <si>
    <t>1399/06/16</t>
  </si>
  <si>
    <t>1399/06/03</t>
  </si>
  <si>
    <t>1399/05/08</t>
  </si>
  <si>
    <t>1399/06/29</t>
  </si>
  <si>
    <t>بهای فروش</t>
  </si>
  <si>
    <t>ارزش دفتری</t>
  </si>
  <si>
    <t>سود و زیان ناشی از تغییر قیمت</t>
  </si>
  <si>
    <t>تراکتورسازی‌ایران‌</t>
  </si>
  <si>
    <t>پتروشیمی شازند</t>
  </si>
  <si>
    <t>صکوک مرابحه سایپا908-3ماهه 18%</t>
  </si>
  <si>
    <t>اجاره دولتی آپرورش-سپهر991118</t>
  </si>
  <si>
    <t>مرابحه دولتی تعاون-امید991118</t>
  </si>
  <si>
    <t>مرابحه دولتی تعاون-لوتوس991118</t>
  </si>
  <si>
    <t>مرابحه گندم2-واجدشرایط خاص1400</t>
  </si>
  <si>
    <t>اجاره ت.اجتماعی-کاردان991226</t>
  </si>
  <si>
    <t>مرابحه پدیده شیمی قرن990701</t>
  </si>
  <si>
    <t>سود و زیان ناشی از فروش</t>
  </si>
  <si>
    <t>سرمایه گذاری پویا</t>
  </si>
  <si>
    <t>کالسیمین‌</t>
  </si>
  <si>
    <t>بانک تجارت</t>
  </si>
  <si>
    <t>س. نفت و گاز و پتروشیمی تأمین</t>
  </si>
  <si>
    <t>نفت ایرانول</t>
  </si>
  <si>
    <t>بانک  پاسارگاد</t>
  </si>
  <si>
    <t>جنرال مکانیک</t>
  </si>
  <si>
    <t>سکه تمام بهارتحویل1روزه سامان</t>
  </si>
  <si>
    <t>غلتک سازان سپاهان</t>
  </si>
  <si>
    <t>تولیدی فولاد سپید فراب کویر</t>
  </si>
  <si>
    <t>سرمايه گذاري كشاورزي كوثر</t>
  </si>
  <si>
    <t>ملی‌ صنایع‌ مس‌ ایران‌</t>
  </si>
  <si>
    <t>پالایش نفت اصفهان</t>
  </si>
  <si>
    <t>بانک خاورمیانه</t>
  </si>
  <si>
    <t>فولاد مبارکه اصفهان</t>
  </si>
  <si>
    <t>گروه پتروشیمی س. ایرانیان</t>
  </si>
  <si>
    <t>مخابرات ایران</t>
  </si>
  <si>
    <t>پتروشیمی زاگرس</t>
  </si>
  <si>
    <t>پتروشیمی پارس</t>
  </si>
  <si>
    <t>ح . تامین سرمایه امید</t>
  </si>
  <si>
    <t>ح . تامین سرمایه لوتوس پارسیان</t>
  </si>
  <si>
    <t>سرمایه گذاری آوا نوین</t>
  </si>
  <si>
    <t>گروه توسعه مالی مهر آیندگان</t>
  </si>
  <si>
    <t>پديده شيمي قرن</t>
  </si>
  <si>
    <t>سرمایه گذاری گروه توسعه ملی</t>
  </si>
  <si>
    <t>صنایع پتروشیمی خلیج فارس</t>
  </si>
  <si>
    <t>توزیع دارو پخش</t>
  </si>
  <si>
    <t>ذوب روی اصفهان</t>
  </si>
  <si>
    <t>کلر پارس</t>
  </si>
  <si>
    <t>اسنادخزانه-م14بودجه96-981016</t>
  </si>
  <si>
    <t>مرابحه صنعت غذایی کورش990411</t>
  </si>
  <si>
    <t>اجاره دولت مرحله یک1394-981226</t>
  </si>
  <si>
    <t>اسنادخزانه-م15بودجه97-990224</t>
  </si>
  <si>
    <t>اسنادخزانه-م17بودجه97-981017</t>
  </si>
  <si>
    <t>اسنادخزانه-م6بودجه97-990423</t>
  </si>
  <si>
    <t>سلف نفت خام سبک داخلی 983</t>
  </si>
  <si>
    <t>اسنادخزانه-م19بودجه97-980827</t>
  </si>
  <si>
    <t>اجاره هواپیمایی ماهان 9903</t>
  </si>
  <si>
    <t>اسنادخزانه-م13بودجه96-981016</t>
  </si>
  <si>
    <t>صکوک اجاره رایتل  ماهانه 21 %</t>
  </si>
  <si>
    <t>اسنادخزانه-م12بودجه96-981114</t>
  </si>
  <si>
    <t>اسنادخزانه-م15بودجه96-980820</t>
  </si>
  <si>
    <t>اسنادخزانه-م9بودجه97-990513</t>
  </si>
  <si>
    <t>اسنادخزانه-م2بودجه98-990430</t>
  </si>
  <si>
    <t>اسنادخزانه-م1بودجه98-990423</t>
  </si>
  <si>
    <t>اسنادخزانه-م4بودجه96-980820</t>
  </si>
  <si>
    <t>اسنادخزانه-م10بودجه96-980911</t>
  </si>
  <si>
    <t>اسنادخزانه-م23بودجه96-990528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</si>
  <si>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</si>
  <si>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</si>
  <si>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</si>
  <si>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</si>
  <si>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</si>
  <si>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</si>
  <si>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</si>
  <si>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</si>
  <si>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</si>
  <si>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</si>
  <si>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</si>
  <si>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</si>
  <si>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</si>
  <si>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</si>
  <si>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</si>
  <si>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</si>
  <si>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</si>
  <si>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1399/06/01</t>
  </si>
  <si>
    <t>جلوگیری از نوسانات ناگهانی</t>
  </si>
  <si>
    <t>از ابتدای سال مالی</t>
  </si>
  <si>
    <t>تا پایان ماه</t>
  </si>
  <si>
    <t> سهام سكه تمام بهارتحويلي1روزه سامان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</si>
</sst>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38</xdr:row>
      <xdr:rowOff>3259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733921-AD08-4FEA-BC06-496F40108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7242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7FD3-C3AF-4241-A325-AF9DC9E429A9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A64" workbookViewId="0">
      <selection activeCell="K84" sqref="K84"/>
    </sheetView>
  </sheetViews>
  <sheetFormatPr defaultRowHeight="21.75" x14ac:dyDescent="0.5"/>
  <cols>
    <col min="1" max="1" width="3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2.5" x14ac:dyDescent="0.5">
      <c r="A3" s="12" t="s">
        <v>267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2.5" x14ac:dyDescent="0.5">
      <c r="A6" s="16" t="s">
        <v>3</v>
      </c>
      <c r="C6" s="14" t="s">
        <v>269</v>
      </c>
      <c r="D6" s="14" t="s">
        <v>269</v>
      </c>
      <c r="E6" s="14" t="s">
        <v>269</v>
      </c>
      <c r="F6" s="14" t="s">
        <v>269</v>
      </c>
      <c r="G6" s="14" t="s">
        <v>269</v>
      </c>
      <c r="H6" s="14" t="s">
        <v>269</v>
      </c>
      <c r="I6" s="14" t="s">
        <v>269</v>
      </c>
      <c r="J6" s="14" t="s">
        <v>269</v>
      </c>
      <c r="K6" s="14" t="s">
        <v>269</v>
      </c>
      <c r="M6" s="14" t="s">
        <v>270</v>
      </c>
      <c r="N6" s="14" t="s">
        <v>270</v>
      </c>
      <c r="O6" s="14" t="s">
        <v>270</v>
      </c>
      <c r="P6" s="14" t="s">
        <v>270</v>
      </c>
      <c r="Q6" s="14" t="s">
        <v>270</v>
      </c>
      <c r="R6" s="14" t="s">
        <v>270</v>
      </c>
      <c r="S6" s="14" t="s">
        <v>270</v>
      </c>
      <c r="T6" s="14" t="s">
        <v>270</v>
      </c>
      <c r="U6" s="14" t="s">
        <v>270</v>
      </c>
    </row>
    <row r="7" spans="1:21" ht="22.5" x14ac:dyDescent="0.5">
      <c r="A7" s="14" t="s">
        <v>3</v>
      </c>
      <c r="C7" s="15" t="s">
        <v>388</v>
      </c>
      <c r="E7" s="15" t="s">
        <v>389</v>
      </c>
      <c r="G7" s="15" t="s">
        <v>390</v>
      </c>
      <c r="I7" s="15" t="s">
        <v>251</v>
      </c>
      <c r="K7" s="15" t="s">
        <v>391</v>
      </c>
      <c r="M7" s="15" t="s">
        <v>388</v>
      </c>
      <c r="O7" s="15" t="s">
        <v>389</v>
      </c>
      <c r="Q7" s="15" t="s">
        <v>390</v>
      </c>
      <c r="S7" s="15" t="s">
        <v>251</v>
      </c>
      <c r="U7" s="15" t="s">
        <v>391</v>
      </c>
    </row>
    <row r="8" spans="1:21" x14ac:dyDescent="0.5">
      <c r="A8" s="1" t="s">
        <v>19</v>
      </c>
      <c r="C8" s="3">
        <v>0</v>
      </c>
      <c r="E8" s="3">
        <v>-12900579664</v>
      </c>
      <c r="G8" s="3">
        <v>11745380806</v>
      </c>
      <c r="I8" s="3">
        <v>-1155198858</v>
      </c>
      <c r="K8" s="7">
        <f>I8/$I$87</f>
        <v>-6.8677254382849568E-3</v>
      </c>
      <c r="M8" s="3">
        <v>101379407</v>
      </c>
      <c r="O8" s="3">
        <v>0</v>
      </c>
      <c r="Q8" s="3">
        <v>23277567260</v>
      </c>
      <c r="S8" s="3">
        <v>23378946667</v>
      </c>
      <c r="U8" s="7">
        <f>S8/$S$87</f>
        <v>8.7500848567744743E-3</v>
      </c>
    </row>
    <row r="9" spans="1:21" x14ac:dyDescent="0.5">
      <c r="A9" s="1" t="s">
        <v>18</v>
      </c>
      <c r="C9" s="3">
        <v>0</v>
      </c>
      <c r="E9" s="3">
        <v>-7241880397</v>
      </c>
      <c r="G9" s="3">
        <v>8055617999</v>
      </c>
      <c r="I9" s="3">
        <v>813737602</v>
      </c>
      <c r="K9" s="7">
        <f t="shared" ref="K9:K72" si="0">I9/$I$87</f>
        <v>4.8377181042403693E-3</v>
      </c>
      <c r="M9" s="3">
        <v>1058314643</v>
      </c>
      <c r="O9" s="3">
        <v>0</v>
      </c>
      <c r="Q9" s="3">
        <v>17000363718</v>
      </c>
      <c r="S9" s="3">
        <v>18058678361</v>
      </c>
      <c r="U9" s="7">
        <f t="shared" ref="U9:U72" si="1">S9/$S$87</f>
        <v>6.7588574588345026E-3</v>
      </c>
    </row>
    <row r="10" spans="1:21" x14ac:dyDescent="0.5">
      <c r="A10" s="1" t="s">
        <v>24</v>
      </c>
      <c r="C10" s="3">
        <v>0</v>
      </c>
      <c r="E10" s="3">
        <v>-28288007979</v>
      </c>
      <c r="G10" s="3">
        <v>30327991195</v>
      </c>
      <c r="I10" s="3">
        <v>2039983216</v>
      </c>
      <c r="K10" s="7">
        <f t="shared" si="0"/>
        <v>1.2127820703054707E-2</v>
      </c>
      <c r="M10" s="3">
        <v>8293908000</v>
      </c>
      <c r="O10" s="3">
        <v>34364280394</v>
      </c>
      <c r="Q10" s="3">
        <v>46485348244</v>
      </c>
      <c r="S10" s="3">
        <v>89143536638</v>
      </c>
      <c r="U10" s="7">
        <f t="shared" si="1"/>
        <v>3.3363928714397299E-2</v>
      </c>
    </row>
    <row r="11" spans="1:21" x14ac:dyDescent="0.5">
      <c r="A11" s="1" t="s">
        <v>41</v>
      </c>
      <c r="C11" s="3">
        <v>519929426</v>
      </c>
      <c r="E11" s="3">
        <v>-206808250</v>
      </c>
      <c r="G11" s="3">
        <v>-6615417436</v>
      </c>
      <c r="I11" s="3">
        <v>-6302296260</v>
      </c>
      <c r="K11" s="7">
        <f t="shared" si="0"/>
        <v>-3.7467523487120818E-2</v>
      </c>
      <c r="M11" s="3">
        <v>519929426</v>
      </c>
      <c r="O11" s="3">
        <v>0</v>
      </c>
      <c r="Q11" s="3">
        <v>-3024167365</v>
      </c>
      <c r="S11" s="3">
        <v>-2504237939</v>
      </c>
      <c r="U11" s="7">
        <f t="shared" si="1"/>
        <v>-9.3726611296538018E-4</v>
      </c>
    </row>
    <row r="12" spans="1:21" x14ac:dyDescent="0.5">
      <c r="A12" s="1" t="s">
        <v>28</v>
      </c>
      <c r="C12" s="3">
        <v>0</v>
      </c>
      <c r="E12" s="3">
        <v>-2845752045</v>
      </c>
      <c r="G12" s="3">
        <v>2011532646</v>
      </c>
      <c r="I12" s="3">
        <v>-834219399</v>
      </c>
      <c r="K12" s="7">
        <f t="shared" si="0"/>
        <v>-4.9594835970856611E-3</v>
      </c>
      <c r="M12" s="3">
        <v>0</v>
      </c>
      <c r="O12" s="3">
        <v>0</v>
      </c>
      <c r="Q12" s="3">
        <v>2011532646</v>
      </c>
      <c r="S12" s="3">
        <v>2011532646</v>
      </c>
      <c r="U12" s="7">
        <f t="shared" si="1"/>
        <v>7.5286032323759397E-4</v>
      </c>
    </row>
    <row r="13" spans="1:21" x14ac:dyDescent="0.5">
      <c r="A13" s="1" t="s">
        <v>35</v>
      </c>
      <c r="C13" s="3">
        <v>0</v>
      </c>
      <c r="E13" s="3">
        <v>-37101528654</v>
      </c>
      <c r="G13" s="3">
        <v>37727928069</v>
      </c>
      <c r="I13" s="3">
        <v>626399415</v>
      </c>
      <c r="K13" s="7">
        <f t="shared" si="0"/>
        <v>3.7239815181000771E-3</v>
      </c>
      <c r="M13" s="3">
        <v>9964655698</v>
      </c>
      <c r="O13" s="3">
        <v>56712646661</v>
      </c>
      <c r="Q13" s="3">
        <v>62149922199</v>
      </c>
      <c r="S13" s="3">
        <v>128827224558</v>
      </c>
      <c r="U13" s="7">
        <f t="shared" si="1"/>
        <v>4.8216421500990134E-2</v>
      </c>
    </row>
    <row r="14" spans="1:21" x14ac:dyDescent="0.5">
      <c r="A14" s="1" t="s">
        <v>26</v>
      </c>
      <c r="C14" s="3">
        <v>0</v>
      </c>
      <c r="E14" s="3">
        <v>-124970791</v>
      </c>
      <c r="G14" s="3">
        <v>2416323986</v>
      </c>
      <c r="I14" s="3">
        <v>2291353195</v>
      </c>
      <c r="K14" s="7">
        <f t="shared" si="0"/>
        <v>1.3622230074431921E-2</v>
      </c>
      <c r="M14" s="3">
        <v>0</v>
      </c>
      <c r="O14" s="3">
        <v>0</v>
      </c>
      <c r="Q14" s="3">
        <v>2416323986</v>
      </c>
      <c r="S14" s="3">
        <v>2416323986</v>
      </c>
      <c r="U14" s="7">
        <f t="shared" si="1"/>
        <v>9.0436238296413482E-4</v>
      </c>
    </row>
    <row r="15" spans="1:21" x14ac:dyDescent="0.5">
      <c r="A15" s="1" t="s">
        <v>20</v>
      </c>
      <c r="C15" s="3">
        <v>0</v>
      </c>
      <c r="E15" s="3">
        <v>7284745440</v>
      </c>
      <c r="G15" s="3">
        <v>-680697139</v>
      </c>
      <c r="I15" s="3">
        <v>6604048301</v>
      </c>
      <c r="K15" s="7">
        <f t="shared" si="0"/>
        <v>3.9261457192714996E-2</v>
      </c>
      <c r="M15" s="3">
        <v>10217750460</v>
      </c>
      <c r="O15" s="3">
        <v>0</v>
      </c>
      <c r="Q15" s="3">
        <v>-680697139</v>
      </c>
      <c r="S15" s="3">
        <v>9537053321</v>
      </c>
      <c r="U15" s="7">
        <f t="shared" si="1"/>
        <v>3.569451910343109E-3</v>
      </c>
    </row>
    <row r="16" spans="1:21" x14ac:dyDescent="0.5">
      <c r="A16" s="1" t="s">
        <v>46</v>
      </c>
      <c r="C16" s="3">
        <v>0</v>
      </c>
      <c r="E16" s="3">
        <v>58662896</v>
      </c>
      <c r="G16" s="3">
        <v>1925681278</v>
      </c>
      <c r="I16" s="3">
        <v>1984344174</v>
      </c>
      <c r="K16" s="7">
        <f t="shared" si="0"/>
        <v>1.1797043312253994E-2</v>
      </c>
      <c r="M16" s="3">
        <v>0</v>
      </c>
      <c r="O16" s="3">
        <v>0</v>
      </c>
      <c r="Q16" s="3">
        <v>1925681278</v>
      </c>
      <c r="S16" s="3">
        <v>1925681278</v>
      </c>
      <c r="U16" s="7">
        <f t="shared" si="1"/>
        <v>7.2072856102563243E-4</v>
      </c>
    </row>
    <row r="17" spans="1:21" x14ac:dyDescent="0.5">
      <c r="A17" s="1" t="s">
        <v>34</v>
      </c>
      <c r="C17" s="3">
        <v>0</v>
      </c>
      <c r="E17" s="3">
        <v>-32123777194</v>
      </c>
      <c r="G17" s="3">
        <v>37594049184</v>
      </c>
      <c r="I17" s="3">
        <v>5470271990</v>
      </c>
      <c r="K17" s="7">
        <f t="shared" si="0"/>
        <v>3.2521090061587189E-2</v>
      </c>
      <c r="M17" s="3">
        <v>1967743000</v>
      </c>
      <c r="O17" s="3">
        <v>0</v>
      </c>
      <c r="Q17" s="3">
        <v>37594049184</v>
      </c>
      <c r="S17" s="3">
        <v>39561792184</v>
      </c>
      <c r="U17" s="7">
        <f t="shared" si="1"/>
        <v>1.4806870627097323E-2</v>
      </c>
    </row>
    <row r="18" spans="1:21" x14ac:dyDescent="0.5">
      <c r="A18" s="1" t="s">
        <v>43</v>
      </c>
      <c r="C18" s="3">
        <v>0</v>
      </c>
      <c r="E18" s="3">
        <v>2216819</v>
      </c>
      <c r="G18" s="3">
        <v>12539121</v>
      </c>
      <c r="I18" s="3">
        <v>14755940</v>
      </c>
      <c r="K18" s="7">
        <f t="shared" si="0"/>
        <v>8.7724934804087669E-5</v>
      </c>
      <c r="M18" s="3">
        <v>0</v>
      </c>
      <c r="O18" s="3">
        <v>0</v>
      </c>
      <c r="Q18" s="3">
        <v>12539121</v>
      </c>
      <c r="S18" s="3">
        <v>12539121</v>
      </c>
      <c r="U18" s="7">
        <f t="shared" si="1"/>
        <v>4.693041750004639E-6</v>
      </c>
    </row>
    <row r="19" spans="1:21" x14ac:dyDescent="0.5">
      <c r="A19" s="1" t="s">
        <v>49</v>
      </c>
      <c r="C19" s="3">
        <v>0</v>
      </c>
      <c r="E19" s="3">
        <v>-1015222433</v>
      </c>
      <c r="G19" s="3">
        <v>189083821</v>
      </c>
      <c r="I19" s="3">
        <v>-826138612</v>
      </c>
      <c r="K19" s="7">
        <f t="shared" si="0"/>
        <v>-4.9114428411093751E-3</v>
      </c>
      <c r="M19" s="3">
        <v>1578818315</v>
      </c>
      <c r="O19" s="3">
        <v>247164283</v>
      </c>
      <c r="Q19" s="3">
        <v>1563443663</v>
      </c>
      <c r="S19" s="3">
        <v>3389426261</v>
      </c>
      <c r="U19" s="7">
        <f t="shared" si="1"/>
        <v>1.2685673063873553E-3</v>
      </c>
    </row>
    <row r="20" spans="1:21" x14ac:dyDescent="0.5">
      <c r="A20" s="1" t="s">
        <v>17</v>
      </c>
      <c r="C20" s="3">
        <v>554588716</v>
      </c>
      <c r="E20" s="3">
        <v>89778563</v>
      </c>
      <c r="G20" s="3">
        <v>3410081626</v>
      </c>
      <c r="I20" s="3">
        <v>4054448905</v>
      </c>
      <c r="K20" s="7">
        <f t="shared" si="0"/>
        <v>2.4103938200997675E-2</v>
      </c>
      <c r="M20" s="3">
        <v>554588716</v>
      </c>
      <c r="O20" s="3">
        <v>93069259</v>
      </c>
      <c r="Q20" s="3">
        <v>3410081626</v>
      </c>
      <c r="S20" s="3">
        <v>4057739601</v>
      </c>
      <c r="U20" s="7">
        <f t="shared" si="1"/>
        <v>1.518698269052525E-3</v>
      </c>
    </row>
    <row r="21" spans="1:21" x14ac:dyDescent="0.5">
      <c r="A21" s="1" t="s">
        <v>45</v>
      </c>
      <c r="C21" s="3">
        <v>0</v>
      </c>
      <c r="E21" s="3">
        <v>-2201308513</v>
      </c>
      <c r="G21" s="3">
        <v>2833053637</v>
      </c>
      <c r="I21" s="3">
        <v>631745124</v>
      </c>
      <c r="K21" s="7">
        <f t="shared" si="0"/>
        <v>3.7557620738292701E-3</v>
      </c>
      <c r="M21" s="3">
        <v>704910784</v>
      </c>
      <c r="O21" s="3">
        <v>0</v>
      </c>
      <c r="Q21" s="3">
        <v>3148282208</v>
      </c>
      <c r="S21" s="3">
        <v>3853192992</v>
      </c>
      <c r="U21" s="7">
        <f t="shared" si="1"/>
        <v>1.4421422029727037E-3</v>
      </c>
    </row>
    <row r="22" spans="1:21" x14ac:dyDescent="0.5">
      <c r="A22" s="1" t="s">
        <v>21</v>
      </c>
      <c r="C22" s="3">
        <v>0</v>
      </c>
      <c r="E22" s="3">
        <v>-13688771754</v>
      </c>
      <c r="G22" s="3">
        <v>14840177453</v>
      </c>
      <c r="I22" s="3">
        <v>1151405699</v>
      </c>
      <c r="K22" s="7">
        <f t="shared" si="0"/>
        <v>6.8451748840012896E-3</v>
      </c>
      <c r="M22" s="3">
        <v>4054219354</v>
      </c>
      <c r="O22" s="3">
        <v>14396396069</v>
      </c>
      <c r="Q22" s="3">
        <v>16920547120</v>
      </c>
      <c r="S22" s="3">
        <v>35371162543</v>
      </c>
      <c r="U22" s="7">
        <f t="shared" si="1"/>
        <v>1.323843533852965E-2</v>
      </c>
    </row>
    <row r="23" spans="1:21" x14ac:dyDescent="0.5">
      <c r="A23" s="1" t="s">
        <v>42</v>
      </c>
      <c r="C23" s="3">
        <v>0</v>
      </c>
      <c r="E23" s="3">
        <v>1203921396</v>
      </c>
      <c r="G23" s="3">
        <v>-887163058</v>
      </c>
      <c r="I23" s="3">
        <v>316758338</v>
      </c>
      <c r="K23" s="7">
        <f t="shared" si="0"/>
        <v>1.8831470275496624E-3</v>
      </c>
      <c r="M23" s="3">
        <v>788021502</v>
      </c>
      <c r="O23" s="3">
        <v>0</v>
      </c>
      <c r="Q23" s="3">
        <v>-887163058</v>
      </c>
      <c r="S23" s="3">
        <v>-99141556</v>
      </c>
      <c r="U23" s="7">
        <f t="shared" si="1"/>
        <v>-3.7105907301510443E-5</v>
      </c>
    </row>
    <row r="24" spans="1:21" x14ac:dyDescent="0.5">
      <c r="A24" s="1" t="s">
        <v>31</v>
      </c>
      <c r="C24" s="3">
        <v>0</v>
      </c>
      <c r="E24" s="3">
        <v>3418436360</v>
      </c>
      <c r="G24" s="3">
        <v>-6934468907</v>
      </c>
      <c r="I24" s="3">
        <v>-3516032547</v>
      </c>
      <c r="K24" s="7">
        <f t="shared" si="0"/>
        <v>-2.0903021153150889E-2</v>
      </c>
      <c r="M24" s="3">
        <v>7960141143</v>
      </c>
      <c r="O24" s="3">
        <v>-1761385526</v>
      </c>
      <c r="Q24" s="3">
        <v>-5414882411</v>
      </c>
      <c r="S24" s="3">
        <v>783873206</v>
      </c>
      <c r="U24" s="7">
        <f t="shared" si="1"/>
        <v>2.9338178349726322E-4</v>
      </c>
    </row>
    <row r="25" spans="1:21" x14ac:dyDescent="0.5">
      <c r="A25" s="1" t="s">
        <v>15</v>
      </c>
      <c r="C25" s="3">
        <v>0</v>
      </c>
      <c r="E25" s="3">
        <v>331013363</v>
      </c>
      <c r="G25" s="3">
        <v>9889049991</v>
      </c>
      <c r="I25" s="3">
        <v>10220063354</v>
      </c>
      <c r="K25" s="7">
        <f t="shared" si="0"/>
        <v>6.0758880249126491E-2</v>
      </c>
      <c r="M25" s="3">
        <v>0</v>
      </c>
      <c r="O25" s="3">
        <v>0</v>
      </c>
      <c r="Q25" s="3">
        <v>9889049991</v>
      </c>
      <c r="S25" s="3">
        <v>9889049991</v>
      </c>
      <c r="U25" s="7">
        <f t="shared" si="1"/>
        <v>3.7011944039495271E-3</v>
      </c>
    </row>
    <row r="26" spans="1:21" x14ac:dyDescent="0.5">
      <c r="A26" s="1" t="s">
        <v>23</v>
      </c>
      <c r="C26" s="3">
        <v>0</v>
      </c>
      <c r="E26" s="3">
        <v>-2364708668</v>
      </c>
      <c r="G26" s="3">
        <v>1639960364</v>
      </c>
      <c r="I26" s="3">
        <v>-724748304</v>
      </c>
      <c r="K26" s="7">
        <f t="shared" si="0"/>
        <v>-4.3086714718122403E-3</v>
      </c>
      <c r="M26" s="3">
        <v>491812880</v>
      </c>
      <c r="O26" s="3">
        <v>1782944124</v>
      </c>
      <c r="Q26" s="3">
        <v>4997866569</v>
      </c>
      <c r="S26" s="3">
        <v>7272623573</v>
      </c>
      <c r="U26" s="7">
        <f t="shared" si="1"/>
        <v>2.7219392858683564E-3</v>
      </c>
    </row>
    <row r="27" spans="1:21" x14ac:dyDescent="0.5">
      <c r="A27" s="1" t="s">
        <v>32</v>
      </c>
      <c r="C27" s="3">
        <v>38195382169</v>
      </c>
      <c r="E27" s="3">
        <v>-114215470438</v>
      </c>
      <c r="G27" s="3">
        <v>-26530689181</v>
      </c>
      <c r="I27" s="3">
        <v>-102550777450</v>
      </c>
      <c r="K27" s="7">
        <f t="shared" si="0"/>
        <v>-0.60967042871614774</v>
      </c>
      <c r="M27" s="3">
        <v>38195382169</v>
      </c>
      <c r="O27" s="3">
        <v>-20936028426</v>
      </c>
      <c r="Q27" s="3">
        <v>-16697060279</v>
      </c>
      <c r="S27" s="3">
        <v>562293464</v>
      </c>
      <c r="U27" s="7">
        <f t="shared" si="1"/>
        <v>2.1045069286010801E-4</v>
      </c>
    </row>
    <row r="28" spans="1:21" x14ac:dyDescent="0.5">
      <c r="A28" s="1" t="s">
        <v>16</v>
      </c>
      <c r="C28" s="3">
        <v>0</v>
      </c>
      <c r="E28" s="3">
        <v>-4445333783</v>
      </c>
      <c r="G28" s="3">
        <v>5094677978</v>
      </c>
      <c r="I28" s="3">
        <v>649344195</v>
      </c>
      <c r="K28" s="7">
        <f t="shared" si="0"/>
        <v>3.8603895903471948E-3</v>
      </c>
      <c r="M28" s="3">
        <v>265870899</v>
      </c>
      <c r="O28" s="3">
        <v>6352172846</v>
      </c>
      <c r="Q28" s="3">
        <v>5143717137</v>
      </c>
      <c r="S28" s="3">
        <v>11761760882</v>
      </c>
      <c r="U28" s="7">
        <f t="shared" si="1"/>
        <v>4.4020976329040441E-3</v>
      </c>
    </row>
    <row r="29" spans="1:21" x14ac:dyDescent="0.5">
      <c r="A29" s="1" t="s">
        <v>48</v>
      </c>
      <c r="C29" s="3">
        <v>0</v>
      </c>
      <c r="E29" s="3">
        <v>-34025626868</v>
      </c>
      <c r="G29" s="3">
        <v>36980671548</v>
      </c>
      <c r="I29" s="3">
        <v>2955044680</v>
      </c>
      <c r="K29" s="7">
        <f t="shared" si="0"/>
        <v>1.7567915151197828E-2</v>
      </c>
      <c r="M29" s="3">
        <v>9251953600</v>
      </c>
      <c r="O29" s="3">
        <v>34042110119</v>
      </c>
      <c r="Q29" s="3">
        <v>51597448807</v>
      </c>
      <c r="S29" s="3">
        <v>94891512526</v>
      </c>
      <c r="U29" s="7">
        <f t="shared" si="1"/>
        <v>3.5515235079524803E-2</v>
      </c>
    </row>
    <row r="30" spans="1:21" x14ac:dyDescent="0.5">
      <c r="A30" s="1" t="s">
        <v>40</v>
      </c>
      <c r="C30" s="3">
        <v>0</v>
      </c>
      <c r="E30" s="3">
        <v>-145511615758</v>
      </c>
      <c r="G30" s="3">
        <v>132476966508</v>
      </c>
      <c r="I30" s="3">
        <v>-13034649250</v>
      </c>
      <c r="K30" s="7">
        <f t="shared" si="0"/>
        <v>-7.749175963377461E-2</v>
      </c>
      <c r="M30" s="3">
        <v>0</v>
      </c>
      <c r="O30" s="3">
        <v>0</v>
      </c>
      <c r="Q30" s="3">
        <v>132476966508</v>
      </c>
      <c r="S30" s="3">
        <v>132476966508</v>
      </c>
      <c r="U30" s="7">
        <f t="shared" si="1"/>
        <v>4.9582417677922583E-2</v>
      </c>
    </row>
    <row r="31" spans="1:21" x14ac:dyDescent="0.5">
      <c r="A31" s="1" t="s">
        <v>27</v>
      </c>
      <c r="C31" s="3">
        <v>0</v>
      </c>
      <c r="E31" s="3">
        <v>-162587715</v>
      </c>
      <c r="G31" s="3">
        <v>-2731040691</v>
      </c>
      <c r="I31" s="3">
        <v>-2893628406</v>
      </c>
      <c r="K31" s="7">
        <f t="shared" si="0"/>
        <v>-1.720279177494664E-2</v>
      </c>
      <c r="M31" s="3">
        <v>0</v>
      </c>
      <c r="O31" s="3">
        <v>0</v>
      </c>
      <c r="Q31" s="3">
        <v>-2731040691</v>
      </c>
      <c r="S31" s="3">
        <v>-2731040691</v>
      </c>
      <c r="U31" s="7">
        <f t="shared" si="1"/>
        <v>-1.022152029940896E-3</v>
      </c>
    </row>
    <row r="32" spans="1:21" x14ac:dyDescent="0.5">
      <c r="A32" s="1" t="s">
        <v>22</v>
      </c>
      <c r="C32" s="3">
        <v>0</v>
      </c>
      <c r="E32" s="3">
        <v>202216697</v>
      </c>
      <c r="G32" s="3">
        <v>9068763756</v>
      </c>
      <c r="I32" s="3">
        <v>9270980453</v>
      </c>
      <c r="K32" s="7">
        <f t="shared" si="0"/>
        <v>5.5116526348670168E-2</v>
      </c>
      <c r="M32" s="3">
        <v>0</v>
      </c>
      <c r="O32" s="3">
        <v>0</v>
      </c>
      <c r="Q32" s="3">
        <v>9068763756</v>
      </c>
      <c r="S32" s="3">
        <v>9068763756</v>
      </c>
      <c r="U32" s="7">
        <f t="shared" si="1"/>
        <v>3.3941842436831801E-3</v>
      </c>
    </row>
    <row r="33" spans="1:21" x14ac:dyDescent="0.5">
      <c r="A33" s="1" t="s">
        <v>44</v>
      </c>
      <c r="C33" s="3">
        <v>0</v>
      </c>
      <c r="E33" s="3">
        <v>-42026343847</v>
      </c>
      <c r="G33" s="3">
        <v>50846305277</v>
      </c>
      <c r="I33" s="3">
        <v>8819961430</v>
      </c>
      <c r="K33" s="7">
        <f t="shared" si="0"/>
        <v>5.243519161919321E-2</v>
      </c>
      <c r="M33" s="3">
        <v>1845858780</v>
      </c>
      <c r="O33" s="3">
        <v>0</v>
      </c>
      <c r="Q33" s="3">
        <v>80927741566</v>
      </c>
      <c r="S33" s="3">
        <v>82773600346</v>
      </c>
      <c r="U33" s="7">
        <f t="shared" si="1"/>
        <v>3.0979839992131542E-2</v>
      </c>
    </row>
    <row r="34" spans="1:21" x14ac:dyDescent="0.5">
      <c r="A34" s="1" t="s">
        <v>33</v>
      </c>
      <c r="C34" s="3">
        <v>0</v>
      </c>
      <c r="E34" s="3">
        <v>-16100459537</v>
      </c>
      <c r="G34" s="3">
        <v>17260462871</v>
      </c>
      <c r="I34" s="3">
        <v>1160003334</v>
      </c>
      <c r="K34" s="7">
        <f t="shared" si="0"/>
        <v>6.8962883318632586E-3</v>
      </c>
      <c r="M34" s="3">
        <v>4319566701</v>
      </c>
      <c r="O34" s="3">
        <v>26711850558</v>
      </c>
      <c r="Q34" s="3">
        <v>115538842621</v>
      </c>
      <c r="S34" s="3">
        <v>146570259880</v>
      </c>
      <c r="U34" s="7">
        <f t="shared" si="1"/>
        <v>5.4857142611979735E-2</v>
      </c>
    </row>
    <row r="35" spans="1:21" x14ac:dyDescent="0.5">
      <c r="A35" s="1" t="s">
        <v>53</v>
      </c>
      <c r="C35" s="3">
        <v>0</v>
      </c>
      <c r="E35" s="3">
        <v>0</v>
      </c>
      <c r="G35" s="3">
        <v>6590277326</v>
      </c>
      <c r="I35" s="3">
        <v>6590277326</v>
      </c>
      <c r="K35" s="7">
        <f t="shared" si="0"/>
        <v>3.9179587933009158E-2</v>
      </c>
      <c r="M35" s="3">
        <v>0</v>
      </c>
      <c r="O35" s="3">
        <v>0</v>
      </c>
      <c r="Q35" s="3">
        <v>6590277326</v>
      </c>
      <c r="S35" s="3">
        <v>6590277326</v>
      </c>
      <c r="U35" s="7">
        <f t="shared" si="1"/>
        <v>2.4665561991966531E-3</v>
      </c>
    </row>
    <row r="36" spans="1:21" x14ac:dyDescent="0.5">
      <c r="A36" s="1" t="s">
        <v>300</v>
      </c>
      <c r="C36" s="3">
        <v>0</v>
      </c>
      <c r="E36" s="3">
        <v>0</v>
      </c>
      <c r="G36" s="3">
        <v>0</v>
      </c>
      <c r="I36" s="3">
        <v>0</v>
      </c>
      <c r="K36" s="7">
        <f t="shared" si="0"/>
        <v>0</v>
      </c>
      <c r="M36" s="3">
        <v>8267891220</v>
      </c>
      <c r="O36" s="3">
        <v>0</v>
      </c>
      <c r="Q36" s="3">
        <v>63909103627</v>
      </c>
      <c r="S36" s="3">
        <v>72176994847</v>
      </c>
      <c r="U36" s="7">
        <f t="shared" si="1"/>
        <v>2.7013827381268646E-2</v>
      </c>
    </row>
    <row r="37" spans="1:21" x14ac:dyDescent="0.5">
      <c r="A37" s="1" t="s">
        <v>339</v>
      </c>
      <c r="C37" s="3">
        <v>0</v>
      </c>
      <c r="E37" s="3">
        <v>0</v>
      </c>
      <c r="G37" s="3">
        <v>0</v>
      </c>
      <c r="I37" s="3">
        <v>0</v>
      </c>
      <c r="K37" s="7">
        <f t="shared" si="0"/>
        <v>0</v>
      </c>
      <c r="M37" s="3">
        <v>0</v>
      </c>
      <c r="O37" s="3">
        <v>0</v>
      </c>
      <c r="Q37" s="3">
        <v>7132802959</v>
      </c>
      <c r="S37" s="3">
        <v>7132802959</v>
      </c>
      <c r="U37" s="7">
        <f t="shared" si="1"/>
        <v>2.6696083466411741E-3</v>
      </c>
    </row>
    <row r="38" spans="1:21" x14ac:dyDescent="0.5">
      <c r="A38" s="1" t="s">
        <v>340</v>
      </c>
      <c r="C38" s="3">
        <v>0</v>
      </c>
      <c r="E38" s="3">
        <v>0</v>
      </c>
      <c r="G38" s="3">
        <v>0</v>
      </c>
      <c r="I38" s="3">
        <v>0</v>
      </c>
      <c r="K38" s="7">
        <f t="shared" si="0"/>
        <v>0</v>
      </c>
      <c r="M38" s="3">
        <v>0</v>
      </c>
      <c r="O38" s="3">
        <v>0</v>
      </c>
      <c r="Q38" s="3">
        <v>27727593987</v>
      </c>
      <c r="S38" s="3">
        <v>27727593987</v>
      </c>
      <c r="U38" s="7">
        <f t="shared" si="1"/>
        <v>1.0377661736270714E-2</v>
      </c>
    </row>
    <row r="39" spans="1:21" x14ac:dyDescent="0.5">
      <c r="A39" s="1" t="s">
        <v>341</v>
      </c>
      <c r="C39" s="3">
        <v>0</v>
      </c>
      <c r="E39" s="3">
        <v>0</v>
      </c>
      <c r="G39" s="3">
        <v>0</v>
      </c>
      <c r="I39" s="3">
        <v>0</v>
      </c>
      <c r="K39" s="7">
        <f t="shared" si="0"/>
        <v>0</v>
      </c>
      <c r="M39" s="3">
        <v>0</v>
      </c>
      <c r="O39" s="3">
        <v>0</v>
      </c>
      <c r="Q39" s="3">
        <v>69683500194</v>
      </c>
      <c r="S39" s="3">
        <v>69683500194</v>
      </c>
      <c r="U39" s="7">
        <f t="shared" si="1"/>
        <v>2.6080582179316903E-2</v>
      </c>
    </row>
    <row r="40" spans="1:21" x14ac:dyDescent="0.5">
      <c r="A40" s="1" t="s">
        <v>342</v>
      </c>
      <c r="C40" s="3">
        <v>0</v>
      </c>
      <c r="E40" s="3">
        <v>0</v>
      </c>
      <c r="G40" s="3">
        <v>0</v>
      </c>
      <c r="I40" s="3">
        <v>0</v>
      </c>
      <c r="K40" s="7">
        <f t="shared" si="0"/>
        <v>0</v>
      </c>
      <c r="M40" s="3">
        <v>0</v>
      </c>
      <c r="O40" s="3">
        <v>0</v>
      </c>
      <c r="Q40" s="3">
        <v>51969229338</v>
      </c>
      <c r="S40" s="3">
        <v>51969229338</v>
      </c>
      <c r="U40" s="7">
        <f t="shared" si="1"/>
        <v>1.9450626802213645E-2</v>
      </c>
    </row>
    <row r="41" spans="1:21" x14ac:dyDescent="0.5">
      <c r="A41" s="1" t="s">
        <v>343</v>
      </c>
      <c r="C41" s="3">
        <v>0</v>
      </c>
      <c r="E41" s="3">
        <v>0</v>
      </c>
      <c r="G41" s="3">
        <v>0</v>
      </c>
      <c r="I41" s="3">
        <v>0</v>
      </c>
      <c r="K41" s="7">
        <f t="shared" si="0"/>
        <v>0</v>
      </c>
      <c r="M41" s="3">
        <v>0</v>
      </c>
      <c r="O41" s="3">
        <v>0</v>
      </c>
      <c r="Q41" s="3">
        <v>598072044</v>
      </c>
      <c r="S41" s="3">
        <v>598072044</v>
      </c>
      <c r="U41" s="7">
        <f t="shared" si="1"/>
        <v>2.2384161314039567E-4</v>
      </c>
    </row>
    <row r="42" spans="1:21" x14ac:dyDescent="0.5">
      <c r="A42" s="1" t="s">
        <v>344</v>
      </c>
      <c r="C42" s="3">
        <v>0</v>
      </c>
      <c r="E42" s="3">
        <v>0</v>
      </c>
      <c r="G42" s="3">
        <v>0</v>
      </c>
      <c r="I42" s="3">
        <v>0</v>
      </c>
      <c r="K42" s="7">
        <f t="shared" si="0"/>
        <v>0</v>
      </c>
      <c r="M42" s="3">
        <v>0</v>
      </c>
      <c r="O42" s="3">
        <v>0</v>
      </c>
      <c r="Q42" s="3">
        <v>24359546184</v>
      </c>
      <c r="S42" s="3">
        <v>24359546184</v>
      </c>
      <c r="U42" s="7">
        <f t="shared" si="1"/>
        <v>9.1170957878688782E-3</v>
      </c>
    </row>
    <row r="43" spans="1:21" x14ac:dyDescent="0.5">
      <c r="A43" s="1" t="s">
        <v>345</v>
      </c>
      <c r="C43" s="3">
        <v>0</v>
      </c>
      <c r="E43" s="3">
        <v>0</v>
      </c>
      <c r="G43" s="3">
        <v>0</v>
      </c>
      <c r="I43" s="3">
        <v>0</v>
      </c>
      <c r="K43" s="7">
        <f t="shared" si="0"/>
        <v>0</v>
      </c>
      <c r="M43" s="3">
        <v>0</v>
      </c>
      <c r="O43" s="3">
        <v>0</v>
      </c>
      <c r="Q43" s="3">
        <v>-6507</v>
      </c>
      <c r="S43" s="3">
        <v>-6507</v>
      </c>
      <c r="U43" s="7">
        <f t="shared" si="1"/>
        <v>-2.4353878288023689E-9</v>
      </c>
    </row>
    <row r="44" spans="1:21" x14ac:dyDescent="0.5">
      <c r="A44" s="1" t="s">
        <v>315</v>
      </c>
      <c r="C44" s="3">
        <v>0</v>
      </c>
      <c r="E44" s="3">
        <v>0</v>
      </c>
      <c r="G44" s="3">
        <v>0</v>
      </c>
      <c r="I44" s="3">
        <v>0</v>
      </c>
      <c r="K44" s="7">
        <f t="shared" si="0"/>
        <v>0</v>
      </c>
      <c r="M44" s="3">
        <v>1475888055</v>
      </c>
      <c r="O44" s="3">
        <v>0</v>
      </c>
      <c r="Q44" s="3">
        <v>10540199810</v>
      </c>
      <c r="S44" s="3">
        <v>12016087865</v>
      </c>
      <c r="U44" s="7">
        <f t="shared" si="1"/>
        <v>4.4972850985463102E-3</v>
      </c>
    </row>
    <row r="45" spans="1:21" x14ac:dyDescent="0.5">
      <c r="A45" s="1" t="s">
        <v>330</v>
      </c>
      <c r="C45" s="3">
        <v>0</v>
      </c>
      <c r="E45" s="3">
        <v>0</v>
      </c>
      <c r="G45" s="3">
        <v>0</v>
      </c>
      <c r="I45" s="3">
        <v>0</v>
      </c>
      <c r="K45" s="7">
        <f t="shared" si="0"/>
        <v>0</v>
      </c>
      <c r="M45" s="3">
        <v>0</v>
      </c>
      <c r="O45" s="3">
        <v>-175</v>
      </c>
      <c r="Q45" s="3">
        <v>4757547948</v>
      </c>
      <c r="S45" s="3">
        <v>4757547773</v>
      </c>
      <c r="U45" s="7">
        <f t="shared" si="1"/>
        <v>1.7806168651160312E-3</v>
      </c>
    </row>
    <row r="46" spans="1:21" x14ac:dyDescent="0.5">
      <c r="A46" s="1" t="s">
        <v>302</v>
      </c>
      <c r="C46" s="3">
        <v>0</v>
      </c>
      <c r="E46" s="3">
        <v>0</v>
      </c>
      <c r="G46" s="3">
        <v>0</v>
      </c>
      <c r="I46" s="3">
        <v>0</v>
      </c>
      <c r="K46" s="7">
        <f t="shared" si="0"/>
        <v>0</v>
      </c>
      <c r="M46" s="3">
        <v>790400000</v>
      </c>
      <c r="O46" s="3">
        <v>0</v>
      </c>
      <c r="Q46" s="3">
        <v>27768189522</v>
      </c>
      <c r="S46" s="3">
        <v>28558589522</v>
      </c>
      <c r="U46" s="7">
        <f t="shared" si="1"/>
        <v>1.0688680087542901E-2</v>
      </c>
    </row>
    <row r="47" spans="1:21" x14ac:dyDescent="0.5">
      <c r="A47" s="1" t="s">
        <v>346</v>
      </c>
      <c r="C47" s="3">
        <v>0</v>
      </c>
      <c r="E47" s="3">
        <v>20984318476</v>
      </c>
      <c r="G47" s="3">
        <v>0</v>
      </c>
      <c r="I47" s="3">
        <f>E47</f>
        <v>20984318476</v>
      </c>
      <c r="K47" s="7">
        <f t="shared" si="0"/>
        <v>0.12475301269965262</v>
      </c>
      <c r="M47" s="3">
        <v>0</v>
      </c>
      <c r="O47" s="3">
        <v>0</v>
      </c>
      <c r="Q47" s="3">
        <v>20740170843</v>
      </c>
      <c r="S47" s="3">
        <v>20740170843</v>
      </c>
      <c r="U47" s="7">
        <f t="shared" si="1"/>
        <v>7.7624649820691501E-3</v>
      </c>
    </row>
    <row r="48" spans="1:21" x14ac:dyDescent="0.5">
      <c r="A48" s="1" t="s">
        <v>347</v>
      </c>
      <c r="C48" s="3">
        <v>0</v>
      </c>
      <c r="E48" s="3">
        <v>0</v>
      </c>
      <c r="G48" s="3">
        <v>0</v>
      </c>
      <c r="I48" s="3">
        <v>0</v>
      </c>
      <c r="K48" s="7">
        <f t="shared" si="0"/>
        <v>0</v>
      </c>
      <c r="M48" s="3">
        <v>0</v>
      </c>
      <c r="O48" s="3">
        <v>0</v>
      </c>
      <c r="Q48" s="3">
        <v>18141</v>
      </c>
      <c r="S48" s="3">
        <v>18141</v>
      </c>
      <c r="U48" s="7">
        <f t="shared" si="1"/>
        <v>6.7896681423549668E-9</v>
      </c>
    </row>
    <row r="49" spans="1:21" x14ac:dyDescent="0.5">
      <c r="A49" s="1" t="s">
        <v>348</v>
      </c>
      <c r="C49" s="3">
        <v>0</v>
      </c>
      <c r="E49" s="3">
        <v>0</v>
      </c>
      <c r="G49" s="3">
        <v>0</v>
      </c>
      <c r="I49" s="3">
        <v>0</v>
      </c>
      <c r="K49" s="7">
        <f t="shared" si="0"/>
        <v>0</v>
      </c>
      <c r="M49" s="3">
        <v>0</v>
      </c>
      <c r="O49" s="3">
        <v>0</v>
      </c>
      <c r="Q49" s="3">
        <v>852734</v>
      </c>
      <c r="S49" s="3">
        <v>852734</v>
      </c>
      <c r="U49" s="7">
        <f t="shared" si="1"/>
        <v>3.1915444979344693E-7</v>
      </c>
    </row>
    <row r="50" spans="1:21" x14ac:dyDescent="0.5">
      <c r="A50" s="1" t="s">
        <v>349</v>
      </c>
      <c r="C50" s="3">
        <v>0</v>
      </c>
      <c r="E50" s="3">
        <v>0</v>
      </c>
      <c r="G50" s="3">
        <v>0</v>
      </c>
      <c r="I50" s="3">
        <v>0</v>
      </c>
      <c r="K50" s="7">
        <f t="shared" si="0"/>
        <v>0</v>
      </c>
      <c r="M50" s="3">
        <v>0</v>
      </c>
      <c r="O50" s="3">
        <v>0</v>
      </c>
      <c r="Q50" s="3">
        <v>20204141385</v>
      </c>
      <c r="S50" s="3">
        <v>20204141385</v>
      </c>
      <c r="U50" s="7">
        <f t="shared" si="1"/>
        <v>7.5618441709591564E-3</v>
      </c>
    </row>
    <row r="51" spans="1:21" x14ac:dyDescent="0.5">
      <c r="A51" s="1" t="s">
        <v>350</v>
      </c>
      <c r="C51" s="3">
        <v>0</v>
      </c>
      <c r="E51" s="3">
        <v>0</v>
      </c>
      <c r="G51" s="3">
        <v>0</v>
      </c>
      <c r="I51" s="3">
        <v>0</v>
      </c>
      <c r="K51" s="7">
        <f t="shared" si="0"/>
        <v>0</v>
      </c>
      <c r="M51" s="3">
        <v>0</v>
      </c>
      <c r="O51" s="3">
        <v>0</v>
      </c>
      <c r="Q51" s="3">
        <v>45052816973</v>
      </c>
      <c r="S51" s="3">
        <v>45052816973</v>
      </c>
      <c r="U51" s="7">
        <f t="shared" si="1"/>
        <v>1.6862007393469335E-2</v>
      </c>
    </row>
    <row r="52" spans="1:21" x14ac:dyDescent="0.5">
      <c r="A52" s="1" t="s">
        <v>296</v>
      </c>
      <c r="C52" s="3">
        <v>0</v>
      </c>
      <c r="E52" s="3">
        <v>0</v>
      </c>
      <c r="G52" s="3">
        <v>0</v>
      </c>
      <c r="I52" s="3">
        <v>0</v>
      </c>
      <c r="K52" s="7">
        <f t="shared" si="0"/>
        <v>0</v>
      </c>
      <c r="M52" s="3">
        <v>2481751604</v>
      </c>
      <c r="O52" s="3">
        <v>0</v>
      </c>
      <c r="Q52" s="3">
        <v>41674394341</v>
      </c>
      <c r="S52" s="3">
        <v>44156145945</v>
      </c>
      <c r="U52" s="7">
        <f t="shared" si="1"/>
        <v>1.652640854484003E-2</v>
      </c>
    </row>
    <row r="53" spans="1:21" x14ac:dyDescent="0.5">
      <c r="A53" s="1" t="s">
        <v>351</v>
      </c>
      <c r="C53" s="3">
        <v>0</v>
      </c>
      <c r="E53" s="3">
        <v>0</v>
      </c>
      <c r="G53" s="3">
        <v>0</v>
      </c>
      <c r="I53" s="3">
        <v>0</v>
      </c>
      <c r="K53" s="7">
        <f t="shared" si="0"/>
        <v>0</v>
      </c>
      <c r="M53" s="3">
        <v>0</v>
      </c>
      <c r="O53" s="3">
        <v>0</v>
      </c>
      <c r="Q53" s="3">
        <v>12824056756</v>
      </c>
      <c r="S53" s="3">
        <v>12824056756</v>
      </c>
      <c r="U53" s="7">
        <f t="shared" si="1"/>
        <v>4.7996852219814338E-3</v>
      </c>
    </row>
    <row r="54" spans="1:21" x14ac:dyDescent="0.5">
      <c r="A54" s="1" t="s">
        <v>352</v>
      </c>
      <c r="C54" s="3">
        <v>0</v>
      </c>
      <c r="E54" s="3">
        <v>0</v>
      </c>
      <c r="G54" s="3">
        <v>0</v>
      </c>
      <c r="I54" s="3">
        <v>0</v>
      </c>
      <c r="K54" s="7">
        <f t="shared" si="0"/>
        <v>0</v>
      </c>
      <c r="M54" s="3">
        <v>0</v>
      </c>
      <c r="O54" s="3">
        <v>0</v>
      </c>
      <c r="Q54" s="3">
        <v>19910213329</v>
      </c>
      <c r="S54" s="3">
        <v>19910213329</v>
      </c>
      <c r="U54" s="7">
        <f t="shared" si="1"/>
        <v>7.4518351329806807E-3</v>
      </c>
    </row>
    <row r="55" spans="1:21" x14ac:dyDescent="0.5">
      <c r="A55" s="1" t="s">
        <v>308</v>
      </c>
      <c r="C55" s="3">
        <v>0</v>
      </c>
      <c r="E55" s="3">
        <v>0</v>
      </c>
      <c r="G55" s="3">
        <v>0</v>
      </c>
      <c r="I55" s="3">
        <v>0</v>
      </c>
      <c r="K55" s="7">
        <f t="shared" si="0"/>
        <v>0</v>
      </c>
      <c r="M55" s="3">
        <v>733462950</v>
      </c>
      <c r="O55" s="3">
        <v>0</v>
      </c>
      <c r="Q55" s="3">
        <v>15879642997</v>
      </c>
      <c r="S55" s="3">
        <v>16613105947</v>
      </c>
      <c r="U55" s="7">
        <f t="shared" si="1"/>
        <v>6.2178201970075377E-3</v>
      </c>
    </row>
    <row r="56" spans="1:21" x14ac:dyDescent="0.5">
      <c r="A56" s="1" t="s">
        <v>317</v>
      </c>
      <c r="C56" s="3">
        <v>0</v>
      </c>
      <c r="E56" s="3">
        <v>0</v>
      </c>
      <c r="G56" s="3">
        <v>0</v>
      </c>
      <c r="I56" s="3">
        <v>0</v>
      </c>
      <c r="K56" s="7">
        <f t="shared" si="0"/>
        <v>0</v>
      </c>
      <c r="M56" s="3">
        <v>2870000000</v>
      </c>
      <c r="O56" s="3">
        <v>0</v>
      </c>
      <c r="Q56" s="3">
        <v>99595369888</v>
      </c>
      <c r="S56" s="3">
        <v>102465369888</v>
      </c>
      <c r="U56" s="7">
        <f t="shared" si="1"/>
        <v>3.8349917734588589E-2</v>
      </c>
    </row>
    <row r="57" spans="1:21" x14ac:dyDescent="0.5">
      <c r="A57" s="1" t="s">
        <v>30</v>
      </c>
      <c r="C57" s="3">
        <v>0</v>
      </c>
      <c r="E57" s="3">
        <v>-479554318</v>
      </c>
      <c r="G57" s="3">
        <v>0</v>
      </c>
      <c r="I57" s="3">
        <v>-479554318</v>
      </c>
      <c r="K57" s="7">
        <f t="shared" si="0"/>
        <v>-2.8509787435818204E-3</v>
      </c>
      <c r="M57" s="3">
        <v>0</v>
      </c>
      <c r="O57" s="3">
        <v>29216740724</v>
      </c>
      <c r="Q57" s="3">
        <v>280593003644</v>
      </c>
      <c r="S57" s="3">
        <v>309809744368</v>
      </c>
      <c r="U57" s="7">
        <f t="shared" si="1"/>
        <v>0.11595310906380826</v>
      </c>
    </row>
    <row r="58" spans="1:21" x14ac:dyDescent="0.5">
      <c r="A58" s="1" t="s">
        <v>353</v>
      </c>
      <c r="C58" s="3">
        <v>0</v>
      </c>
      <c r="E58" s="3">
        <v>0</v>
      </c>
      <c r="G58" s="3">
        <v>0</v>
      </c>
      <c r="I58" s="3">
        <v>0</v>
      </c>
      <c r="K58" s="7">
        <f t="shared" si="0"/>
        <v>0</v>
      </c>
      <c r="M58" s="3">
        <v>0</v>
      </c>
      <c r="O58" s="3">
        <v>0</v>
      </c>
      <c r="Q58" s="3">
        <v>129794846311</v>
      </c>
      <c r="S58" s="3">
        <v>129794846311</v>
      </c>
      <c r="U58" s="7">
        <f t="shared" si="1"/>
        <v>4.8578575218546707E-2</v>
      </c>
    </row>
    <row r="59" spans="1:21" x14ac:dyDescent="0.5">
      <c r="A59" s="1" t="s">
        <v>354</v>
      </c>
      <c r="C59" s="3">
        <v>0</v>
      </c>
      <c r="E59" s="3">
        <v>0</v>
      </c>
      <c r="G59" s="3">
        <v>0</v>
      </c>
      <c r="I59" s="3">
        <v>0</v>
      </c>
      <c r="K59" s="7">
        <f t="shared" si="0"/>
        <v>0</v>
      </c>
      <c r="M59" s="3">
        <v>0</v>
      </c>
      <c r="O59" s="3">
        <v>0</v>
      </c>
      <c r="Q59" s="3">
        <v>5206750668</v>
      </c>
      <c r="S59" s="3">
        <v>5206750668</v>
      </c>
      <c r="U59" s="7">
        <f t="shared" si="1"/>
        <v>1.9487409258422933E-3</v>
      </c>
    </row>
    <row r="60" spans="1:21" x14ac:dyDescent="0.5">
      <c r="A60" s="1" t="s">
        <v>355</v>
      </c>
      <c r="C60" s="3">
        <v>0</v>
      </c>
      <c r="E60" s="3">
        <v>0</v>
      </c>
      <c r="G60" s="3">
        <v>0</v>
      </c>
      <c r="I60" s="3">
        <v>0</v>
      </c>
      <c r="K60" s="7">
        <f t="shared" si="0"/>
        <v>0</v>
      </c>
      <c r="M60" s="3">
        <v>0</v>
      </c>
      <c r="O60" s="3">
        <v>0</v>
      </c>
      <c r="Q60" s="3">
        <v>43513145007</v>
      </c>
      <c r="S60" s="3">
        <v>43513145007</v>
      </c>
      <c r="U60" s="7">
        <f t="shared" si="1"/>
        <v>1.6285751305203683E-2</v>
      </c>
    </row>
    <row r="61" spans="1:21" x14ac:dyDescent="0.5">
      <c r="A61" s="1" t="s">
        <v>356</v>
      </c>
      <c r="C61" s="3">
        <v>0</v>
      </c>
      <c r="E61" s="3">
        <v>0</v>
      </c>
      <c r="G61" s="3">
        <v>0</v>
      </c>
      <c r="I61" s="3">
        <v>0</v>
      </c>
      <c r="K61" s="7">
        <f t="shared" si="0"/>
        <v>0</v>
      </c>
      <c r="M61" s="3">
        <v>0</v>
      </c>
      <c r="O61" s="3">
        <v>0</v>
      </c>
      <c r="Q61" s="3">
        <v>6104564441</v>
      </c>
      <c r="S61" s="3">
        <v>6104564441</v>
      </c>
      <c r="U61" s="7">
        <f t="shared" si="1"/>
        <v>2.2847674719150353E-3</v>
      </c>
    </row>
    <row r="62" spans="1:21" x14ac:dyDescent="0.5">
      <c r="A62" s="1" t="s">
        <v>304</v>
      </c>
      <c r="C62" s="3">
        <v>0</v>
      </c>
      <c r="E62" s="3">
        <v>0</v>
      </c>
      <c r="G62" s="3">
        <v>0</v>
      </c>
      <c r="I62" s="3">
        <v>0</v>
      </c>
      <c r="K62" s="7">
        <f t="shared" si="0"/>
        <v>0</v>
      </c>
      <c r="M62" s="3">
        <v>1531232750</v>
      </c>
      <c r="O62" s="3">
        <v>0</v>
      </c>
      <c r="Q62" s="3">
        <v>15833575599</v>
      </c>
      <c r="S62" s="3">
        <v>17364808349</v>
      </c>
      <c r="U62" s="7">
        <f t="shared" si="1"/>
        <v>6.4991613497218928E-3</v>
      </c>
    </row>
    <row r="63" spans="1:21" x14ac:dyDescent="0.5">
      <c r="A63" s="1" t="s">
        <v>357</v>
      </c>
      <c r="C63" s="3">
        <v>0</v>
      </c>
      <c r="E63" s="3">
        <v>0</v>
      </c>
      <c r="G63" s="3">
        <v>0</v>
      </c>
      <c r="I63" s="3">
        <v>0</v>
      </c>
      <c r="K63" s="7">
        <f t="shared" si="0"/>
        <v>0</v>
      </c>
      <c r="M63" s="3">
        <v>0</v>
      </c>
      <c r="O63" s="3">
        <v>0</v>
      </c>
      <c r="Q63" s="3">
        <v>7702471741</v>
      </c>
      <c r="S63" s="3">
        <v>7702471741</v>
      </c>
      <c r="U63" s="7">
        <f t="shared" si="1"/>
        <v>2.8828194144345461E-3</v>
      </c>
    </row>
    <row r="64" spans="1:21" x14ac:dyDescent="0.5">
      <c r="A64" s="1" t="s">
        <v>37</v>
      </c>
      <c r="C64" s="3">
        <v>0</v>
      </c>
      <c r="E64" s="3">
        <v>47335373154</v>
      </c>
      <c r="G64" s="3">
        <v>0</v>
      </c>
      <c r="I64" s="3">
        <v>47335373154</v>
      </c>
      <c r="K64" s="7">
        <f t="shared" si="0"/>
        <v>0.28141158908628061</v>
      </c>
      <c r="M64" s="3">
        <v>0</v>
      </c>
      <c r="O64" s="3">
        <v>182250082403</v>
      </c>
      <c r="Q64" s="3">
        <v>541570314</v>
      </c>
      <c r="S64" s="3">
        <v>182791652717</v>
      </c>
      <c r="U64" s="7">
        <f t="shared" si="1"/>
        <v>6.8413795333279737E-2</v>
      </c>
    </row>
    <row r="65" spans="1:21" x14ac:dyDescent="0.5">
      <c r="A65" s="1" t="s">
        <v>358</v>
      </c>
      <c r="C65" s="3">
        <v>0</v>
      </c>
      <c r="E65" s="3">
        <v>0</v>
      </c>
      <c r="G65" s="3">
        <v>0</v>
      </c>
      <c r="I65" s="3">
        <v>0</v>
      </c>
      <c r="K65" s="7">
        <f t="shared" si="0"/>
        <v>0</v>
      </c>
      <c r="M65" s="3">
        <v>0</v>
      </c>
      <c r="O65" s="3">
        <v>0</v>
      </c>
      <c r="Q65" s="3">
        <v>-6100213882</v>
      </c>
      <c r="S65" s="3">
        <v>-6100213882</v>
      </c>
      <c r="U65" s="7">
        <f t="shared" si="1"/>
        <v>-2.2831391795472642E-3</v>
      </c>
    </row>
    <row r="66" spans="1:21" x14ac:dyDescent="0.5">
      <c r="A66" s="1" t="s">
        <v>310</v>
      </c>
      <c r="C66" s="3">
        <v>0</v>
      </c>
      <c r="E66" s="3">
        <v>0</v>
      </c>
      <c r="G66" s="3">
        <v>0</v>
      </c>
      <c r="I66" s="3">
        <v>0</v>
      </c>
      <c r="K66" s="7">
        <f t="shared" si="0"/>
        <v>0</v>
      </c>
      <c r="M66" s="3">
        <v>3912211803</v>
      </c>
      <c r="O66" s="3">
        <v>0</v>
      </c>
      <c r="Q66" s="3">
        <v>48485275877</v>
      </c>
      <c r="S66" s="3">
        <v>52397487680</v>
      </c>
      <c r="U66" s="7">
        <f t="shared" si="1"/>
        <v>1.9610911903441535E-2</v>
      </c>
    </row>
    <row r="67" spans="1:21" x14ac:dyDescent="0.5">
      <c r="A67" s="1" t="s">
        <v>359</v>
      </c>
      <c r="C67" s="3">
        <v>0</v>
      </c>
      <c r="E67" s="3">
        <v>0</v>
      </c>
      <c r="G67" s="3">
        <v>0</v>
      </c>
      <c r="I67" s="3">
        <v>0</v>
      </c>
      <c r="K67" s="7">
        <f t="shared" si="0"/>
        <v>0</v>
      </c>
      <c r="M67" s="3">
        <v>0</v>
      </c>
      <c r="O67" s="3">
        <v>0</v>
      </c>
      <c r="Q67" s="3">
        <v>-23109464</v>
      </c>
      <c r="S67" s="3">
        <v>-23109464</v>
      </c>
      <c r="U67" s="7">
        <f t="shared" si="1"/>
        <v>-8.6492250431453056E-6</v>
      </c>
    </row>
    <row r="68" spans="1:21" x14ac:dyDescent="0.5">
      <c r="A68" s="1" t="s">
        <v>360</v>
      </c>
      <c r="C68" s="3">
        <v>0</v>
      </c>
      <c r="E68" s="3">
        <v>0</v>
      </c>
      <c r="G68" s="3">
        <v>0</v>
      </c>
      <c r="I68" s="3">
        <v>0</v>
      </c>
      <c r="K68" s="7">
        <f t="shared" si="0"/>
        <v>0</v>
      </c>
      <c r="M68" s="3">
        <v>0</v>
      </c>
      <c r="O68" s="3">
        <v>0</v>
      </c>
      <c r="Q68" s="3">
        <v>174116</v>
      </c>
      <c r="S68" s="3">
        <v>174116</v>
      </c>
      <c r="U68" s="7">
        <f t="shared" si="1"/>
        <v>6.5166741539842199E-8</v>
      </c>
    </row>
    <row r="69" spans="1:21" x14ac:dyDescent="0.5">
      <c r="A69" s="1" t="s">
        <v>361</v>
      </c>
      <c r="C69" s="3">
        <v>0</v>
      </c>
      <c r="E69" s="3">
        <v>0</v>
      </c>
      <c r="G69" s="3">
        <v>0</v>
      </c>
      <c r="I69" s="3">
        <v>0</v>
      </c>
      <c r="K69" s="7">
        <f t="shared" si="0"/>
        <v>0</v>
      </c>
      <c r="M69" s="3">
        <v>0</v>
      </c>
      <c r="O69" s="3">
        <v>0</v>
      </c>
      <c r="Q69" s="3">
        <v>2160063</v>
      </c>
      <c r="S69" s="3">
        <v>2160063</v>
      </c>
      <c r="U69" s="7">
        <f t="shared" si="1"/>
        <v>8.0845107417340262E-7</v>
      </c>
    </row>
    <row r="70" spans="1:21" x14ac:dyDescent="0.5">
      <c r="A70" s="1" t="s">
        <v>362</v>
      </c>
      <c r="C70" s="3">
        <v>0</v>
      </c>
      <c r="E70" s="3">
        <v>0</v>
      </c>
      <c r="G70" s="3">
        <v>0</v>
      </c>
      <c r="I70" s="3">
        <v>0</v>
      </c>
      <c r="K70" s="7">
        <f t="shared" si="0"/>
        <v>0</v>
      </c>
      <c r="M70" s="3">
        <v>0</v>
      </c>
      <c r="O70" s="3">
        <v>0</v>
      </c>
      <c r="Q70" s="3">
        <v>2322574</v>
      </c>
      <c r="S70" s="3">
        <v>2322574</v>
      </c>
      <c r="U70" s="7">
        <f t="shared" si="1"/>
        <v>8.6927438928735713E-7</v>
      </c>
    </row>
    <row r="71" spans="1:21" x14ac:dyDescent="0.5">
      <c r="A71" s="1" t="s">
        <v>329</v>
      </c>
      <c r="C71" s="3">
        <v>0</v>
      </c>
      <c r="E71" s="3">
        <v>0</v>
      </c>
      <c r="G71" s="3">
        <v>0</v>
      </c>
      <c r="I71" s="3">
        <v>0</v>
      </c>
      <c r="K71" s="7">
        <f t="shared" si="0"/>
        <v>0</v>
      </c>
      <c r="M71" s="3">
        <v>0</v>
      </c>
      <c r="O71" s="3">
        <v>-2</v>
      </c>
      <c r="Q71" s="3">
        <v>22318603</v>
      </c>
      <c r="S71" s="3">
        <v>22318601</v>
      </c>
      <c r="U71" s="7">
        <f t="shared" si="1"/>
        <v>8.353227175548851E-6</v>
      </c>
    </row>
    <row r="72" spans="1:21" x14ac:dyDescent="0.5">
      <c r="A72" s="1" t="s">
        <v>363</v>
      </c>
      <c r="C72" s="3">
        <v>0</v>
      </c>
      <c r="E72" s="3">
        <v>0</v>
      </c>
      <c r="G72" s="3">
        <v>0</v>
      </c>
      <c r="I72" s="3">
        <v>0</v>
      </c>
      <c r="K72" s="7">
        <f t="shared" si="0"/>
        <v>0</v>
      </c>
      <c r="M72" s="3">
        <v>0</v>
      </c>
      <c r="O72" s="3">
        <v>0</v>
      </c>
      <c r="Q72" s="3">
        <v>38665893964</v>
      </c>
      <c r="S72" s="3">
        <v>38665893964</v>
      </c>
      <c r="U72" s="7">
        <f t="shared" si="1"/>
        <v>1.4471561018854859E-2</v>
      </c>
    </row>
    <row r="73" spans="1:21" x14ac:dyDescent="0.5">
      <c r="A73" s="1" t="s">
        <v>364</v>
      </c>
      <c r="C73" s="3">
        <v>0</v>
      </c>
      <c r="E73" s="3">
        <v>0</v>
      </c>
      <c r="G73" s="3">
        <v>0</v>
      </c>
      <c r="I73" s="3">
        <v>0</v>
      </c>
      <c r="K73" s="7">
        <f t="shared" ref="K73:K86" si="2">I73/$I$87</f>
        <v>0</v>
      </c>
      <c r="M73" s="3">
        <v>0</v>
      </c>
      <c r="O73" s="3">
        <v>0</v>
      </c>
      <c r="Q73" s="3">
        <v>45140964099</v>
      </c>
      <c r="S73" s="3">
        <v>45140964099</v>
      </c>
      <c r="U73" s="7">
        <f t="shared" ref="U73:U86" si="3">S73/$S$87</f>
        <v>1.6894998393592944E-2</v>
      </c>
    </row>
    <row r="74" spans="1:21" x14ac:dyDescent="0.5">
      <c r="A74" s="1" t="s">
        <v>38</v>
      </c>
      <c r="C74" s="3">
        <v>0</v>
      </c>
      <c r="E74" s="3">
        <v>42776589818</v>
      </c>
      <c r="G74" s="3">
        <v>0</v>
      </c>
      <c r="I74" s="3">
        <v>42776589818</v>
      </c>
      <c r="K74" s="7">
        <f t="shared" si="2"/>
        <v>0.25430935290637197</v>
      </c>
      <c r="M74" s="3">
        <v>0</v>
      </c>
      <c r="O74" s="3">
        <v>166873613788</v>
      </c>
      <c r="Q74" s="3">
        <v>6538420797</v>
      </c>
      <c r="S74" s="3">
        <v>173412034585</v>
      </c>
      <c r="U74" s="7">
        <f t="shared" si="3"/>
        <v>6.4903267004174647E-2</v>
      </c>
    </row>
    <row r="75" spans="1:21" x14ac:dyDescent="0.5">
      <c r="A75" s="1" t="s">
        <v>365</v>
      </c>
      <c r="C75" s="3">
        <v>0</v>
      </c>
      <c r="E75" s="3">
        <v>0</v>
      </c>
      <c r="G75" s="3">
        <v>0</v>
      </c>
      <c r="I75" s="3">
        <v>0</v>
      </c>
      <c r="K75" s="7">
        <f t="shared" si="2"/>
        <v>0</v>
      </c>
      <c r="M75" s="3">
        <v>0</v>
      </c>
      <c r="O75" s="3">
        <v>0</v>
      </c>
      <c r="Q75" s="3">
        <v>75526</v>
      </c>
      <c r="S75" s="3">
        <v>75526</v>
      </c>
      <c r="U75" s="7">
        <f t="shared" si="3"/>
        <v>2.826726619918975E-8</v>
      </c>
    </row>
    <row r="76" spans="1:21" x14ac:dyDescent="0.5">
      <c r="A76" s="1" t="s">
        <v>366</v>
      </c>
      <c r="C76" s="3">
        <v>0</v>
      </c>
      <c r="E76" s="3">
        <v>0</v>
      </c>
      <c r="G76" s="3">
        <v>0</v>
      </c>
      <c r="I76" s="3">
        <v>0</v>
      </c>
      <c r="K76" s="7">
        <f t="shared" si="2"/>
        <v>0</v>
      </c>
      <c r="M76" s="3">
        <v>0</v>
      </c>
      <c r="O76" s="3">
        <v>0</v>
      </c>
      <c r="Q76" s="3">
        <v>1262224</v>
      </c>
      <c r="S76" s="3">
        <v>1262224</v>
      </c>
      <c r="U76" s="7">
        <f t="shared" si="3"/>
        <v>4.7241508634120806E-7</v>
      </c>
    </row>
    <row r="77" spans="1:21" x14ac:dyDescent="0.5">
      <c r="A77" s="1" t="s">
        <v>319</v>
      </c>
      <c r="C77" s="3">
        <v>0</v>
      </c>
      <c r="E77" s="3">
        <v>0</v>
      </c>
      <c r="G77" s="3">
        <v>0</v>
      </c>
      <c r="I77" s="3">
        <v>0</v>
      </c>
      <c r="K77" s="7">
        <f t="shared" si="2"/>
        <v>0</v>
      </c>
      <c r="M77" s="3">
        <v>550210000</v>
      </c>
      <c r="O77" s="3">
        <v>0</v>
      </c>
      <c r="Q77" s="3">
        <v>5763990097</v>
      </c>
      <c r="S77" s="3">
        <v>6314200097</v>
      </c>
      <c r="U77" s="7">
        <f t="shared" si="3"/>
        <v>2.3632282257348295E-3</v>
      </c>
    </row>
    <row r="78" spans="1:21" x14ac:dyDescent="0.5">
      <c r="A78" s="1" t="s">
        <v>294</v>
      </c>
      <c r="C78" s="3">
        <v>0</v>
      </c>
      <c r="E78" s="3">
        <v>0</v>
      </c>
      <c r="G78" s="3">
        <v>0</v>
      </c>
      <c r="I78" s="3">
        <v>0</v>
      </c>
      <c r="K78" s="7">
        <f t="shared" si="2"/>
        <v>0</v>
      </c>
      <c r="M78" s="3">
        <v>8730517670</v>
      </c>
      <c r="O78" s="3">
        <v>0</v>
      </c>
      <c r="Q78" s="3">
        <v>86734364620</v>
      </c>
      <c r="S78" s="3">
        <v>95464882290</v>
      </c>
      <c r="U78" s="7">
        <f t="shared" si="3"/>
        <v>3.5729831321210513E-2</v>
      </c>
    </row>
    <row r="79" spans="1:21" x14ac:dyDescent="0.5">
      <c r="A79" s="1" t="s">
        <v>367</v>
      </c>
      <c r="C79" s="3">
        <v>0</v>
      </c>
      <c r="E79" s="3">
        <v>0</v>
      </c>
      <c r="G79" s="3">
        <v>0</v>
      </c>
      <c r="I79" s="3">
        <v>0</v>
      </c>
      <c r="K79" s="7">
        <f t="shared" si="2"/>
        <v>0</v>
      </c>
      <c r="M79" s="3">
        <v>0</v>
      </c>
      <c r="O79" s="3">
        <v>0</v>
      </c>
      <c r="Q79" s="3">
        <v>1723832</v>
      </c>
      <c r="S79" s="3">
        <v>1723832</v>
      </c>
      <c r="U79" s="7">
        <f t="shared" si="3"/>
        <v>6.4518203038267171E-7</v>
      </c>
    </row>
    <row r="80" spans="1:21" x14ac:dyDescent="0.5">
      <c r="A80" s="1" t="s">
        <v>39</v>
      </c>
      <c r="C80" s="3">
        <v>0</v>
      </c>
      <c r="E80" s="3">
        <v>175952102</v>
      </c>
      <c r="G80" s="3">
        <v>0</v>
      </c>
      <c r="I80" s="3">
        <v>175952102</v>
      </c>
      <c r="K80" s="7">
        <f t="shared" si="2"/>
        <v>1.0460456383390136E-3</v>
      </c>
      <c r="M80" s="3">
        <v>219252970</v>
      </c>
      <c r="O80" s="3">
        <v>365084026</v>
      </c>
      <c r="Q80" s="3">
        <v>0</v>
      </c>
      <c r="S80" s="3">
        <v>584336996</v>
      </c>
      <c r="U80" s="7">
        <f t="shared" si="3"/>
        <v>2.1870096941406769E-4</v>
      </c>
    </row>
    <row r="81" spans="1:21" x14ac:dyDescent="0.5">
      <c r="A81" s="1" t="s">
        <v>25</v>
      </c>
      <c r="C81" s="3">
        <v>8853925</v>
      </c>
      <c r="E81" s="3">
        <v>18910923</v>
      </c>
      <c r="G81" s="3">
        <v>0</v>
      </c>
      <c r="I81" s="3">
        <v>27764848</v>
      </c>
      <c r="K81" s="7">
        <f t="shared" si="2"/>
        <v>1.6506366118630218E-4</v>
      </c>
      <c r="M81" s="3">
        <v>8853925</v>
      </c>
      <c r="O81" s="3">
        <v>18910569</v>
      </c>
      <c r="Q81" s="3">
        <v>0</v>
      </c>
      <c r="S81" s="3">
        <v>27764494</v>
      </c>
      <c r="U81" s="7">
        <f t="shared" si="3"/>
        <v>1.0391472377509819E-5</v>
      </c>
    </row>
    <row r="82" spans="1:21" x14ac:dyDescent="0.5">
      <c r="A82" s="1" t="s">
        <v>47</v>
      </c>
      <c r="C82" s="3">
        <v>0</v>
      </c>
      <c r="E82" s="3">
        <v>135368806</v>
      </c>
      <c r="G82" s="3">
        <v>0</v>
      </c>
      <c r="I82" s="3">
        <v>135368806</v>
      </c>
      <c r="K82" s="7">
        <f t="shared" si="2"/>
        <v>8.0477554671930024E-4</v>
      </c>
      <c r="M82" s="3">
        <v>0</v>
      </c>
      <c r="O82" s="3">
        <v>251159993</v>
      </c>
      <c r="Q82" s="3">
        <v>0</v>
      </c>
      <c r="S82" s="3">
        <v>251159993</v>
      </c>
      <c r="U82" s="7">
        <f t="shared" si="3"/>
        <v>9.4002149997585383E-5</v>
      </c>
    </row>
    <row r="83" spans="1:21" x14ac:dyDescent="0.5">
      <c r="A83" s="1" t="s">
        <v>29</v>
      </c>
      <c r="C83" s="3">
        <v>0</v>
      </c>
      <c r="E83" s="3">
        <v>250638306</v>
      </c>
      <c r="G83" s="3">
        <v>0</v>
      </c>
      <c r="I83" s="3">
        <v>250638306</v>
      </c>
      <c r="K83" s="7">
        <f t="shared" si="2"/>
        <v>1.4900595321787006E-3</v>
      </c>
      <c r="M83" s="3">
        <v>0</v>
      </c>
      <c r="O83" s="3">
        <v>428825913</v>
      </c>
      <c r="Q83" s="3">
        <v>0</v>
      </c>
      <c r="S83" s="3">
        <v>428825913</v>
      </c>
      <c r="U83" s="7">
        <f t="shared" si="3"/>
        <v>1.6049752715464321E-4</v>
      </c>
    </row>
    <row r="84" spans="1:21" x14ac:dyDescent="0.5">
      <c r="A84" s="1" t="s">
        <v>52</v>
      </c>
      <c r="C84" s="3">
        <v>0</v>
      </c>
      <c r="E84" s="3">
        <v>-5689376</v>
      </c>
      <c r="G84" s="3">
        <v>0</v>
      </c>
      <c r="I84" s="3">
        <v>-5689376</v>
      </c>
      <c r="K84" s="7">
        <f t="shared" si="2"/>
        <v>-3.3823676341591325E-5</v>
      </c>
      <c r="M84" s="3">
        <v>0</v>
      </c>
      <c r="O84" s="3">
        <v>-5689376</v>
      </c>
      <c r="Q84" s="3">
        <v>0</v>
      </c>
      <c r="S84" s="3">
        <v>-5689376</v>
      </c>
      <c r="U84" s="7">
        <f t="shared" si="3"/>
        <v>-2.1293740685231757E-6</v>
      </c>
    </row>
    <row r="85" spans="1:21" x14ac:dyDescent="0.5">
      <c r="A85" s="1" t="s">
        <v>50</v>
      </c>
      <c r="C85" s="3">
        <v>0</v>
      </c>
      <c r="E85" s="3">
        <v>-234671347</v>
      </c>
      <c r="G85" s="3">
        <v>0</v>
      </c>
      <c r="I85" s="3">
        <v>-234671347</v>
      </c>
      <c r="K85" s="7">
        <f t="shared" si="2"/>
        <v>-1.3951350178953311E-3</v>
      </c>
      <c r="M85" s="3">
        <v>0</v>
      </c>
      <c r="O85" s="3">
        <v>-234671347</v>
      </c>
      <c r="Q85" s="3">
        <v>0</v>
      </c>
      <c r="S85" s="3">
        <v>-234671347</v>
      </c>
      <c r="U85" s="7">
        <f t="shared" si="3"/>
        <v>-8.7830911672423119E-5</v>
      </c>
    </row>
    <row r="86" spans="1:21" x14ac:dyDescent="0.5">
      <c r="A86" s="1" t="s">
        <v>51</v>
      </c>
      <c r="C86" s="3">
        <v>0</v>
      </c>
      <c r="E86" s="3">
        <v>123413579514</v>
      </c>
      <c r="G86" s="3">
        <v>0</v>
      </c>
      <c r="I86" s="3">
        <v>123413579514</v>
      </c>
      <c r="K86" s="7">
        <f t="shared" si="2"/>
        <v>0.73370101916955066</v>
      </c>
      <c r="M86" s="3">
        <v>0</v>
      </c>
      <c r="O86" s="3">
        <v>123413579514</v>
      </c>
      <c r="Q86" s="3">
        <v>0</v>
      </c>
      <c r="S86" s="3">
        <v>123413579514</v>
      </c>
      <c r="U86" s="7">
        <f t="shared" si="3"/>
        <v>4.6190245805644528E-2</v>
      </c>
    </row>
    <row r="87" spans="1:21" ht="22.5" thickBot="1" x14ac:dyDescent="0.55000000000000004">
      <c r="C87" s="5">
        <f>SUM(C8:C86)</f>
        <v>39278754236</v>
      </c>
      <c r="E87" s="5">
        <f>SUM(E8:E86)</f>
        <v>-249628946696</v>
      </c>
      <c r="G87" s="5">
        <f>SUM(G8:G86)</f>
        <v>378557100028</v>
      </c>
      <c r="I87" s="5">
        <f>SUM(I8:I86)</f>
        <v>168206907568</v>
      </c>
      <c r="K87" s="8">
        <f>SUM(K8:K86)</f>
        <v>1</v>
      </c>
      <c r="M87" s="5">
        <f>SUM(M8:M86)</f>
        <v>133706498424</v>
      </c>
      <c r="O87" s="5">
        <f>SUM(O8:O86)</f>
        <v>654582856391</v>
      </c>
      <c r="Q87" s="5">
        <f>SUM(Q8:Q86)</f>
        <v>1883564352855</v>
      </c>
      <c r="S87" s="5">
        <f>SUM(S8:S86)</f>
        <v>2671853707670</v>
      </c>
      <c r="U87" s="8">
        <f>SUM(U8:U86)</f>
        <v>1.0000000000000002</v>
      </c>
    </row>
    <row r="88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7"/>
  <sheetViews>
    <sheetView rightToLeft="1" topLeftCell="A73" workbookViewId="0">
      <selection activeCell="Q89" sqref="Q89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267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16" t="s">
        <v>271</v>
      </c>
      <c r="C6" s="14" t="s">
        <v>269</v>
      </c>
      <c r="D6" s="14" t="s">
        <v>269</v>
      </c>
      <c r="E6" s="14" t="s">
        <v>269</v>
      </c>
      <c r="F6" s="14" t="s">
        <v>269</v>
      </c>
      <c r="G6" s="14" t="s">
        <v>269</v>
      </c>
      <c r="H6" s="14" t="s">
        <v>269</v>
      </c>
      <c r="I6" s="14" t="s">
        <v>269</v>
      </c>
      <c r="K6" s="14" t="s">
        <v>270</v>
      </c>
      <c r="L6" s="14" t="s">
        <v>270</v>
      </c>
      <c r="M6" s="14" t="s">
        <v>270</v>
      </c>
      <c r="N6" s="14" t="s">
        <v>270</v>
      </c>
      <c r="O6" s="14" t="s">
        <v>270</v>
      </c>
      <c r="P6" s="14" t="s">
        <v>270</v>
      </c>
      <c r="Q6" s="14" t="s">
        <v>270</v>
      </c>
    </row>
    <row r="7" spans="1:17" ht="22.5" x14ac:dyDescent="0.5">
      <c r="A7" s="14" t="s">
        <v>271</v>
      </c>
      <c r="C7" s="15" t="s">
        <v>392</v>
      </c>
      <c r="E7" s="15" t="s">
        <v>389</v>
      </c>
      <c r="G7" s="15" t="s">
        <v>390</v>
      </c>
      <c r="I7" s="15" t="s">
        <v>393</v>
      </c>
      <c r="K7" s="15" t="s">
        <v>392</v>
      </c>
      <c r="M7" s="15" t="s">
        <v>389</v>
      </c>
      <c r="O7" s="15" t="s">
        <v>390</v>
      </c>
      <c r="Q7" s="15" t="s">
        <v>393</v>
      </c>
    </row>
    <row r="8" spans="1:17" x14ac:dyDescent="0.5">
      <c r="A8" s="1" t="s">
        <v>114</v>
      </c>
      <c r="C8" s="3">
        <v>0</v>
      </c>
      <c r="E8" s="3">
        <v>-26530303499</v>
      </c>
      <c r="G8" s="3">
        <v>31739664825</v>
      </c>
      <c r="I8" s="3">
        <v>5209361326</v>
      </c>
      <c r="K8" s="3">
        <v>0</v>
      </c>
      <c r="M8" s="3">
        <v>0</v>
      </c>
      <c r="O8" s="3">
        <v>31842475156</v>
      </c>
      <c r="Q8" s="3">
        <v>31842475156</v>
      </c>
    </row>
    <row r="9" spans="1:17" x14ac:dyDescent="0.5">
      <c r="A9" s="1" t="s">
        <v>235</v>
      </c>
      <c r="C9" s="3">
        <v>15900242945</v>
      </c>
      <c r="E9" s="3">
        <v>130570299</v>
      </c>
      <c r="G9" s="3">
        <v>0</v>
      </c>
      <c r="I9" s="3">
        <v>16030813244</v>
      </c>
      <c r="K9" s="3">
        <v>263100802111</v>
      </c>
      <c r="M9" s="3">
        <v>-82597860958</v>
      </c>
      <c r="O9" s="3">
        <v>-69989150</v>
      </c>
      <c r="Q9" s="3">
        <v>180432952003</v>
      </c>
    </row>
    <row r="10" spans="1:17" x14ac:dyDescent="0.5">
      <c r="A10" s="1" t="s">
        <v>368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9970026447</v>
      </c>
      <c r="Q10" s="3">
        <v>9970026447</v>
      </c>
    </row>
    <row r="11" spans="1:17" x14ac:dyDescent="0.5">
      <c r="A11" s="1" t="s">
        <v>369</v>
      </c>
      <c r="C11" s="3">
        <v>0</v>
      </c>
      <c r="E11" s="3">
        <v>0</v>
      </c>
      <c r="G11" s="3">
        <v>0</v>
      </c>
      <c r="I11" s="3">
        <v>0</v>
      </c>
      <c r="K11" s="3">
        <v>1936210</v>
      </c>
      <c r="M11" s="3">
        <v>0</v>
      </c>
      <c r="O11" s="3">
        <v>608078</v>
      </c>
      <c r="Q11" s="3">
        <v>2544288</v>
      </c>
    </row>
    <row r="12" spans="1:17" x14ac:dyDescent="0.5">
      <c r="A12" s="1" t="s">
        <v>370</v>
      </c>
      <c r="C12" s="3">
        <v>0</v>
      </c>
      <c r="E12" s="3">
        <v>0</v>
      </c>
      <c r="G12" s="3">
        <v>0</v>
      </c>
      <c r="I12" s="3">
        <v>0</v>
      </c>
      <c r="K12" s="3">
        <v>50674571755</v>
      </c>
      <c r="M12" s="3">
        <v>0</v>
      </c>
      <c r="O12" s="3">
        <v>6555910574</v>
      </c>
      <c r="Q12" s="3">
        <v>57230482329</v>
      </c>
    </row>
    <row r="13" spans="1:17" x14ac:dyDescent="0.5">
      <c r="A13" s="1" t="s">
        <v>371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67706009408</v>
      </c>
      <c r="Q13" s="3">
        <v>67706009408</v>
      </c>
    </row>
    <row r="14" spans="1:17" x14ac:dyDescent="0.5">
      <c r="A14" s="1" t="s">
        <v>372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12723385743</v>
      </c>
      <c r="Q14" s="3">
        <v>12723385743</v>
      </c>
    </row>
    <row r="15" spans="1:17" x14ac:dyDescent="0.5">
      <c r="A15" s="1" t="s">
        <v>373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158611293854</v>
      </c>
      <c r="Q15" s="3">
        <v>158611293854</v>
      </c>
    </row>
    <row r="16" spans="1:17" x14ac:dyDescent="0.5">
      <c r="A16" s="1" t="s">
        <v>374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91612564986</v>
      </c>
      <c r="Q16" s="3">
        <v>91612564986</v>
      </c>
    </row>
    <row r="17" spans="1:17" x14ac:dyDescent="0.5">
      <c r="A17" s="1" t="s">
        <v>375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8933536176</v>
      </c>
      <c r="Q17" s="3">
        <v>8933536176</v>
      </c>
    </row>
    <row r="18" spans="1:17" x14ac:dyDescent="0.5">
      <c r="A18" s="1" t="s">
        <v>376</v>
      </c>
      <c r="C18" s="3">
        <v>0</v>
      </c>
      <c r="E18" s="3">
        <v>0</v>
      </c>
      <c r="G18" s="3">
        <v>0</v>
      </c>
      <c r="I18" s="3">
        <v>0</v>
      </c>
      <c r="K18" s="3">
        <v>6024829868</v>
      </c>
      <c r="M18" s="3">
        <v>0</v>
      </c>
      <c r="O18" s="3">
        <v>-11209536</v>
      </c>
      <c r="Q18" s="3">
        <v>6013620332</v>
      </c>
    </row>
    <row r="19" spans="1:17" x14ac:dyDescent="0.5">
      <c r="A19" s="1" t="s">
        <v>377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84243683429</v>
      </c>
      <c r="Q19" s="3">
        <v>84243683429</v>
      </c>
    </row>
    <row r="20" spans="1:17" x14ac:dyDescent="0.5">
      <c r="A20" s="1" t="s">
        <v>378</v>
      </c>
      <c r="C20" s="3">
        <v>0</v>
      </c>
      <c r="E20" s="3">
        <v>0</v>
      </c>
      <c r="G20" s="3">
        <v>0</v>
      </c>
      <c r="I20" s="3">
        <v>0</v>
      </c>
      <c r="K20" s="3">
        <v>609197655</v>
      </c>
      <c r="M20" s="3">
        <v>0</v>
      </c>
      <c r="O20" s="3">
        <v>-1226205</v>
      </c>
      <c r="Q20" s="3">
        <v>607971450</v>
      </c>
    </row>
    <row r="21" spans="1:17" x14ac:dyDescent="0.5">
      <c r="A21" s="1" t="s">
        <v>379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44505871892</v>
      </c>
      <c r="Q21" s="3">
        <v>44505871892</v>
      </c>
    </row>
    <row r="22" spans="1:17" x14ac:dyDescent="0.5">
      <c r="A22" s="1" t="s">
        <v>102</v>
      </c>
      <c r="C22" s="3">
        <v>0</v>
      </c>
      <c r="E22" s="3">
        <v>3629513661</v>
      </c>
      <c r="G22" s="3">
        <v>0</v>
      </c>
      <c r="I22" s="3">
        <v>3629513661</v>
      </c>
      <c r="K22" s="3">
        <v>0</v>
      </c>
      <c r="M22" s="3">
        <v>13683681353</v>
      </c>
      <c r="O22" s="3">
        <v>385352925</v>
      </c>
      <c r="Q22" s="3">
        <v>14069034278</v>
      </c>
    </row>
    <row r="23" spans="1:17" x14ac:dyDescent="0.5">
      <c r="A23" s="1" t="s">
        <v>214</v>
      </c>
      <c r="C23" s="3">
        <v>79066071</v>
      </c>
      <c r="E23" s="3">
        <v>689700</v>
      </c>
      <c r="G23" s="3">
        <v>0</v>
      </c>
      <c r="I23" s="3">
        <v>79755771</v>
      </c>
      <c r="K23" s="3">
        <v>14357293268</v>
      </c>
      <c r="M23" s="3">
        <v>240718</v>
      </c>
      <c r="O23" s="3">
        <v>7010326727</v>
      </c>
      <c r="Q23" s="3">
        <v>21367860713</v>
      </c>
    </row>
    <row r="24" spans="1:17" x14ac:dyDescent="0.5">
      <c r="A24" s="1" t="s">
        <v>380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2776989340</v>
      </c>
      <c r="Q24" s="3">
        <v>2776989340</v>
      </c>
    </row>
    <row r="25" spans="1:17" x14ac:dyDescent="0.5">
      <c r="A25" s="1" t="s">
        <v>381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76249212035</v>
      </c>
      <c r="Q25" s="3">
        <v>76249212035</v>
      </c>
    </row>
    <row r="26" spans="1:17" x14ac:dyDescent="0.5">
      <c r="A26" s="1" t="s">
        <v>382</v>
      </c>
      <c r="C26" s="3">
        <v>0</v>
      </c>
      <c r="E26" s="3">
        <v>0</v>
      </c>
      <c r="G26" s="3">
        <v>0</v>
      </c>
      <c r="I26" s="3">
        <v>0</v>
      </c>
      <c r="K26" s="3">
        <v>0</v>
      </c>
      <c r="M26" s="3">
        <v>0</v>
      </c>
      <c r="O26" s="3">
        <v>44954516424</v>
      </c>
      <c r="Q26" s="3">
        <v>44954516424</v>
      </c>
    </row>
    <row r="27" spans="1:17" x14ac:dyDescent="0.5">
      <c r="A27" s="1" t="s">
        <v>383</v>
      </c>
      <c r="C27" s="3">
        <v>0</v>
      </c>
      <c r="E27" s="3">
        <v>0</v>
      </c>
      <c r="G27" s="3">
        <v>0</v>
      </c>
      <c r="I27" s="3">
        <v>0</v>
      </c>
      <c r="K27" s="3">
        <v>0</v>
      </c>
      <c r="M27" s="3">
        <v>0</v>
      </c>
      <c r="O27" s="3">
        <v>13263216851</v>
      </c>
      <c r="Q27" s="3">
        <v>13263216851</v>
      </c>
    </row>
    <row r="28" spans="1:17" x14ac:dyDescent="0.5">
      <c r="A28" s="1" t="s">
        <v>154</v>
      </c>
      <c r="C28" s="3">
        <v>31966481178</v>
      </c>
      <c r="E28" s="3">
        <v>235268754</v>
      </c>
      <c r="G28" s="3">
        <v>0</v>
      </c>
      <c r="I28" s="3">
        <v>32201749932</v>
      </c>
      <c r="K28" s="3">
        <v>366793829955</v>
      </c>
      <c r="M28" s="3">
        <v>-347855176591</v>
      </c>
      <c r="O28" s="3">
        <v>-24042630</v>
      </c>
      <c r="Q28" s="3">
        <v>18914610734</v>
      </c>
    </row>
    <row r="29" spans="1:17" x14ac:dyDescent="0.5">
      <c r="A29" s="1" t="s">
        <v>384</v>
      </c>
      <c r="C29" s="3">
        <v>0</v>
      </c>
      <c r="E29" s="3">
        <v>0</v>
      </c>
      <c r="G29" s="3">
        <v>0</v>
      </c>
      <c r="I29" s="3">
        <v>0</v>
      </c>
      <c r="K29" s="3">
        <v>0</v>
      </c>
      <c r="M29" s="3">
        <v>0</v>
      </c>
      <c r="O29" s="3">
        <v>2491844016</v>
      </c>
      <c r="Q29" s="3">
        <v>2491844016</v>
      </c>
    </row>
    <row r="30" spans="1:17" x14ac:dyDescent="0.5">
      <c r="A30" s="1" t="s">
        <v>385</v>
      </c>
      <c r="C30" s="3">
        <v>0</v>
      </c>
      <c r="E30" s="3">
        <v>0</v>
      </c>
      <c r="G30" s="3">
        <v>0</v>
      </c>
      <c r="I30" s="3">
        <v>0</v>
      </c>
      <c r="K30" s="3">
        <v>0</v>
      </c>
      <c r="M30" s="3">
        <v>0</v>
      </c>
      <c r="O30" s="3">
        <v>7712145142</v>
      </c>
      <c r="Q30" s="3">
        <v>7712145142</v>
      </c>
    </row>
    <row r="31" spans="1:17" x14ac:dyDescent="0.5">
      <c r="A31" s="1" t="s">
        <v>386</v>
      </c>
      <c r="C31" s="3">
        <v>0</v>
      </c>
      <c r="E31" s="3">
        <v>0</v>
      </c>
      <c r="G31" s="3">
        <v>0</v>
      </c>
      <c r="I31" s="3">
        <v>0</v>
      </c>
      <c r="K31" s="3">
        <v>0</v>
      </c>
      <c r="M31" s="3">
        <v>0</v>
      </c>
      <c r="O31" s="3">
        <v>21392246990</v>
      </c>
      <c r="Q31" s="3">
        <v>21392246990</v>
      </c>
    </row>
    <row r="32" spans="1:17" x14ac:dyDescent="0.5">
      <c r="A32" s="1" t="s">
        <v>117</v>
      </c>
      <c r="C32" s="3">
        <v>0</v>
      </c>
      <c r="E32" s="3">
        <v>-32984151536</v>
      </c>
      <c r="G32" s="3">
        <v>0</v>
      </c>
      <c r="I32" s="3">
        <v>-32984151536</v>
      </c>
      <c r="K32" s="3">
        <v>0</v>
      </c>
      <c r="M32" s="3">
        <v>414904792041</v>
      </c>
      <c r="O32" s="3">
        <v>8705817586</v>
      </c>
      <c r="Q32" s="3">
        <v>423610609627</v>
      </c>
    </row>
    <row r="33" spans="1:17" x14ac:dyDescent="0.5">
      <c r="A33" s="1" t="s">
        <v>93</v>
      </c>
      <c r="C33" s="3">
        <v>0</v>
      </c>
      <c r="E33" s="3">
        <v>15978882374</v>
      </c>
      <c r="G33" s="3">
        <v>0</v>
      </c>
      <c r="I33" s="3">
        <v>15978882374</v>
      </c>
      <c r="K33" s="3">
        <v>0</v>
      </c>
      <c r="M33" s="3">
        <v>57244322825</v>
      </c>
      <c r="O33" s="3">
        <v>808362340</v>
      </c>
      <c r="Q33" s="3">
        <v>58052685165</v>
      </c>
    </row>
    <row r="34" spans="1:17" x14ac:dyDescent="0.5">
      <c r="A34" s="1" t="s">
        <v>387</v>
      </c>
      <c r="C34" s="3">
        <v>0</v>
      </c>
      <c r="E34" s="3">
        <v>0</v>
      </c>
      <c r="G34" s="3">
        <v>0</v>
      </c>
      <c r="I34" s="3">
        <v>0</v>
      </c>
      <c r="K34" s="3">
        <v>0</v>
      </c>
      <c r="M34" s="3">
        <v>0</v>
      </c>
      <c r="O34" s="3">
        <v>20269518898</v>
      </c>
      <c r="Q34" s="3">
        <v>20269518898</v>
      </c>
    </row>
    <row r="35" spans="1:17" x14ac:dyDescent="0.5">
      <c r="A35" s="1" t="s">
        <v>200</v>
      </c>
      <c r="C35" s="3">
        <v>11202863597</v>
      </c>
      <c r="E35" s="3">
        <v>-289537458382</v>
      </c>
      <c r="G35" s="3">
        <v>0</v>
      </c>
      <c r="I35" s="3">
        <v>-278334594785</v>
      </c>
      <c r="K35" s="3">
        <v>11202863597</v>
      </c>
      <c r="M35" s="3">
        <v>-289537458382</v>
      </c>
      <c r="O35" s="3">
        <v>0</v>
      </c>
      <c r="Q35" s="3">
        <v>-278334594785</v>
      </c>
    </row>
    <row r="36" spans="1:17" x14ac:dyDescent="0.5">
      <c r="A36" s="1" t="s">
        <v>197</v>
      </c>
      <c r="C36" s="3">
        <v>58109417864</v>
      </c>
      <c r="E36" s="3">
        <v>-301662276</v>
      </c>
      <c r="G36" s="3">
        <v>0</v>
      </c>
      <c r="I36" s="3">
        <v>57807755588</v>
      </c>
      <c r="K36" s="3">
        <v>58109417864</v>
      </c>
      <c r="M36" s="3">
        <v>-301662276</v>
      </c>
      <c r="O36" s="3">
        <v>0</v>
      </c>
      <c r="Q36" s="3">
        <v>57807755588</v>
      </c>
    </row>
    <row r="37" spans="1:17" x14ac:dyDescent="0.5">
      <c r="A37" s="1" t="s">
        <v>194</v>
      </c>
      <c r="C37" s="3">
        <v>78304909494</v>
      </c>
      <c r="E37" s="3">
        <v>-1500503430</v>
      </c>
      <c r="G37" s="3">
        <v>0</v>
      </c>
      <c r="I37" s="3">
        <v>76804406064</v>
      </c>
      <c r="K37" s="3">
        <v>78304909494</v>
      </c>
      <c r="M37" s="3">
        <v>-1500503430</v>
      </c>
      <c r="O37" s="3">
        <v>0</v>
      </c>
      <c r="Q37" s="3">
        <v>76804406064</v>
      </c>
    </row>
    <row r="38" spans="1:17" x14ac:dyDescent="0.5">
      <c r="A38" s="1" t="s">
        <v>204</v>
      </c>
      <c r="C38" s="3">
        <v>31903293784</v>
      </c>
      <c r="E38" s="3">
        <v>2450490651</v>
      </c>
      <c r="G38" s="3">
        <v>0</v>
      </c>
      <c r="I38" s="3">
        <v>34353784435</v>
      </c>
      <c r="K38" s="3">
        <v>31903293784</v>
      </c>
      <c r="M38" s="3">
        <v>2450490651</v>
      </c>
      <c r="O38" s="3">
        <v>0</v>
      </c>
      <c r="Q38" s="3">
        <v>34353784435</v>
      </c>
    </row>
    <row r="39" spans="1:17" x14ac:dyDescent="0.5">
      <c r="A39" s="1" t="s">
        <v>166</v>
      </c>
      <c r="C39" s="3">
        <v>6467481810</v>
      </c>
      <c r="E39" s="3">
        <v>24966736875</v>
      </c>
      <c r="G39" s="3">
        <v>0</v>
      </c>
      <c r="I39" s="3">
        <v>31434218685</v>
      </c>
      <c r="K39" s="3">
        <v>7083512967</v>
      </c>
      <c r="M39" s="3">
        <v>24794513125</v>
      </c>
      <c r="O39" s="3">
        <v>0</v>
      </c>
      <c r="Q39" s="3">
        <v>31878026092</v>
      </c>
    </row>
    <row r="40" spans="1:17" x14ac:dyDescent="0.5">
      <c r="A40" s="1" t="s">
        <v>163</v>
      </c>
      <c r="C40" s="3">
        <v>75176048365</v>
      </c>
      <c r="E40" s="3">
        <v>76424387754</v>
      </c>
      <c r="G40" s="3">
        <v>0</v>
      </c>
      <c r="I40" s="3">
        <v>151600436119</v>
      </c>
      <c r="K40" s="3">
        <v>130328661353</v>
      </c>
      <c r="M40" s="3">
        <v>75368642754</v>
      </c>
      <c r="O40" s="3">
        <v>0</v>
      </c>
      <c r="Q40" s="3">
        <v>205697304107</v>
      </c>
    </row>
    <row r="41" spans="1:17" x14ac:dyDescent="0.5">
      <c r="A41" s="1" t="s">
        <v>157</v>
      </c>
      <c r="C41" s="3">
        <v>61535083770</v>
      </c>
      <c r="E41" s="3">
        <v>697663613</v>
      </c>
      <c r="G41" s="3">
        <v>0</v>
      </c>
      <c r="I41" s="3">
        <v>62232747383</v>
      </c>
      <c r="K41" s="3">
        <v>121447149163</v>
      </c>
      <c r="M41" s="3">
        <v>517840706</v>
      </c>
      <c r="O41" s="3">
        <v>0</v>
      </c>
      <c r="Q41" s="3">
        <v>121964989869</v>
      </c>
    </row>
    <row r="42" spans="1:17" x14ac:dyDescent="0.5">
      <c r="A42" s="1" t="s">
        <v>160</v>
      </c>
      <c r="C42" s="3">
        <v>62634547829</v>
      </c>
      <c r="E42" s="3">
        <v>-144107563612</v>
      </c>
      <c r="G42" s="3">
        <v>0</v>
      </c>
      <c r="I42" s="3">
        <v>-81473015783</v>
      </c>
      <c r="K42" s="3">
        <v>150667672492</v>
      </c>
      <c r="M42" s="3">
        <v>-145171138612</v>
      </c>
      <c r="O42" s="3">
        <v>0</v>
      </c>
      <c r="Q42" s="3">
        <v>5496533880</v>
      </c>
    </row>
    <row r="43" spans="1:17" x14ac:dyDescent="0.5">
      <c r="A43" s="1" t="s">
        <v>202</v>
      </c>
      <c r="C43" s="3">
        <v>32135313586</v>
      </c>
      <c r="E43" s="3">
        <v>-273711250</v>
      </c>
      <c r="G43" s="3">
        <v>0</v>
      </c>
      <c r="I43" s="3">
        <v>31861602336</v>
      </c>
      <c r="K43" s="3">
        <v>32135313586</v>
      </c>
      <c r="M43" s="3">
        <v>-273711250</v>
      </c>
      <c r="O43" s="3">
        <v>0</v>
      </c>
      <c r="Q43" s="3">
        <v>31861602336</v>
      </c>
    </row>
    <row r="44" spans="1:17" x14ac:dyDescent="0.5">
      <c r="A44" s="1" t="s">
        <v>176</v>
      </c>
      <c r="C44" s="3">
        <v>15195304506</v>
      </c>
      <c r="E44" s="3">
        <v>130245000</v>
      </c>
      <c r="G44" s="3">
        <v>0</v>
      </c>
      <c r="I44" s="3">
        <v>15325549506</v>
      </c>
      <c r="K44" s="3">
        <v>239262266604</v>
      </c>
      <c r="M44" s="3">
        <v>-86035417500</v>
      </c>
      <c r="O44" s="3">
        <v>0</v>
      </c>
      <c r="Q44" s="3">
        <v>153226849104</v>
      </c>
    </row>
    <row r="45" spans="1:17" x14ac:dyDescent="0.5">
      <c r="A45" s="1" t="s">
        <v>171</v>
      </c>
      <c r="C45" s="3">
        <v>15631638759</v>
      </c>
      <c r="E45" s="3">
        <v>129276000</v>
      </c>
      <c r="G45" s="3">
        <v>0</v>
      </c>
      <c r="I45" s="3">
        <v>15760914759</v>
      </c>
      <c r="K45" s="3">
        <v>253891619892</v>
      </c>
      <c r="M45" s="3">
        <v>-92835154000</v>
      </c>
      <c r="O45" s="3">
        <v>0</v>
      </c>
      <c r="Q45" s="3">
        <v>161056465892</v>
      </c>
    </row>
    <row r="46" spans="1:17" x14ac:dyDescent="0.5">
      <c r="A46" s="1" t="s">
        <v>174</v>
      </c>
      <c r="C46" s="3">
        <v>11400341721</v>
      </c>
      <c r="E46" s="3">
        <v>83453349</v>
      </c>
      <c r="G46" s="3">
        <v>0</v>
      </c>
      <c r="I46" s="3">
        <v>11483795070</v>
      </c>
      <c r="K46" s="3">
        <v>70234507452</v>
      </c>
      <c r="M46" s="3">
        <v>-70788595404</v>
      </c>
      <c r="O46" s="3">
        <v>0</v>
      </c>
      <c r="Q46" s="3">
        <v>-554087952</v>
      </c>
    </row>
    <row r="47" spans="1:17" x14ac:dyDescent="0.5">
      <c r="A47" s="1" t="s">
        <v>175</v>
      </c>
      <c r="C47" s="3">
        <v>23447458136</v>
      </c>
      <c r="E47" s="3">
        <v>185194710</v>
      </c>
      <c r="G47" s="3">
        <v>0</v>
      </c>
      <c r="I47" s="3">
        <v>23632652846</v>
      </c>
      <c r="K47" s="3">
        <v>359837429838</v>
      </c>
      <c r="M47" s="3">
        <v>-200438359965</v>
      </c>
      <c r="O47" s="3">
        <v>0</v>
      </c>
      <c r="Q47" s="3">
        <v>159399069873</v>
      </c>
    </row>
    <row r="48" spans="1:17" x14ac:dyDescent="0.5">
      <c r="A48" s="1" t="s">
        <v>63</v>
      </c>
      <c r="C48" s="3">
        <v>13194809</v>
      </c>
      <c r="E48" s="3">
        <v>9135454</v>
      </c>
      <c r="G48" s="3">
        <v>0</v>
      </c>
      <c r="I48" s="3">
        <v>22330263</v>
      </c>
      <c r="K48" s="3">
        <v>147351642</v>
      </c>
      <c r="M48" s="3">
        <v>121992938</v>
      </c>
      <c r="O48" s="3">
        <v>0</v>
      </c>
      <c r="Q48" s="3">
        <v>269344580</v>
      </c>
    </row>
    <row r="49" spans="1:17" x14ac:dyDescent="0.5">
      <c r="A49" s="1" t="s">
        <v>147</v>
      </c>
      <c r="C49" s="3">
        <v>5245461325</v>
      </c>
      <c r="E49" s="3">
        <v>53607556</v>
      </c>
      <c r="G49" s="3">
        <v>0</v>
      </c>
      <c r="I49" s="3">
        <v>5299068881</v>
      </c>
      <c r="K49" s="3">
        <v>50189156961</v>
      </c>
      <c r="M49" s="3">
        <v>10220547595</v>
      </c>
      <c r="O49" s="3">
        <v>0</v>
      </c>
      <c r="Q49" s="3">
        <v>60409704556</v>
      </c>
    </row>
    <row r="50" spans="1:17" x14ac:dyDescent="0.5">
      <c r="A50" s="1" t="s">
        <v>70</v>
      </c>
      <c r="C50" s="3">
        <v>29964855482</v>
      </c>
      <c r="E50" s="3">
        <v>270261830</v>
      </c>
      <c r="G50" s="3">
        <v>0</v>
      </c>
      <c r="I50" s="3">
        <v>30235117312</v>
      </c>
      <c r="K50" s="3">
        <v>262193368567</v>
      </c>
      <c r="M50" s="3">
        <v>-73090976510</v>
      </c>
      <c r="O50" s="3">
        <v>0</v>
      </c>
      <c r="Q50" s="3">
        <v>189102392057</v>
      </c>
    </row>
    <row r="51" spans="1:17" x14ac:dyDescent="0.5">
      <c r="A51" s="1" t="s">
        <v>73</v>
      </c>
      <c r="C51" s="3">
        <v>27824206510</v>
      </c>
      <c r="E51" s="3">
        <v>207168282</v>
      </c>
      <c r="G51" s="3">
        <v>0</v>
      </c>
      <c r="I51" s="3">
        <v>28031374792</v>
      </c>
      <c r="K51" s="3">
        <v>217329501533</v>
      </c>
      <c r="M51" s="3">
        <v>-90512197231</v>
      </c>
      <c r="O51" s="3">
        <v>0</v>
      </c>
      <c r="Q51" s="3">
        <v>126817304302</v>
      </c>
    </row>
    <row r="52" spans="1:17" x14ac:dyDescent="0.5">
      <c r="A52" s="1" t="s">
        <v>67</v>
      </c>
      <c r="C52" s="3">
        <v>109521434</v>
      </c>
      <c r="E52" s="3">
        <v>-122904812</v>
      </c>
      <c r="G52" s="3">
        <v>0</v>
      </c>
      <c r="I52" s="3">
        <v>-13383378</v>
      </c>
      <c r="K52" s="3">
        <v>344779295</v>
      </c>
      <c r="M52" s="3">
        <v>29294363</v>
      </c>
      <c r="O52" s="3">
        <v>0</v>
      </c>
      <c r="Q52" s="3">
        <v>374073658</v>
      </c>
    </row>
    <row r="53" spans="1:17" x14ac:dyDescent="0.5">
      <c r="A53" s="1" t="s">
        <v>141</v>
      </c>
      <c r="C53" s="3">
        <v>44931281</v>
      </c>
      <c r="E53" s="3">
        <v>31891597</v>
      </c>
      <c r="G53" s="3">
        <v>0</v>
      </c>
      <c r="I53" s="3">
        <v>76822878</v>
      </c>
      <c r="K53" s="3">
        <v>495816161</v>
      </c>
      <c r="M53" s="3">
        <v>260019438</v>
      </c>
      <c r="O53" s="3">
        <v>0</v>
      </c>
      <c r="Q53" s="3">
        <v>755835599</v>
      </c>
    </row>
    <row r="54" spans="1:17" x14ac:dyDescent="0.5">
      <c r="A54" s="1" t="s">
        <v>168</v>
      </c>
      <c r="C54" s="3">
        <v>221977956</v>
      </c>
      <c r="E54" s="3">
        <v>77059781</v>
      </c>
      <c r="G54" s="3">
        <v>0</v>
      </c>
      <c r="I54" s="3">
        <v>299037737</v>
      </c>
      <c r="K54" s="3">
        <v>1819237431</v>
      </c>
      <c r="M54" s="3">
        <v>670785330</v>
      </c>
      <c r="O54" s="3">
        <v>0</v>
      </c>
      <c r="Q54" s="3">
        <v>2490022761</v>
      </c>
    </row>
    <row r="55" spans="1:17" x14ac:dyDescent="0.5">
      <c r="A55" s="1" t="s">
        <v>153</v>
      </c>
      <c r="C55" s="3">
        <v>44276999923</v>
      </c>
      <c r="E55" s="3">
        <v>151487233712</v>
      </c>
      <c r="G55" s="3">
        <v>0</v>
      </c>
      <c r="I55" s="3">
        <v>195764233635</v>
      </c>
      <c r="K55" s="3">
        <v>515600090818</v>
      </c>
      <c r="M55" s="3">
        <v>-22152743287</v>
      </c>
      <c r="O55" s="3">
        <v>0</v>
      </c>
      <c r="Q55" s="3">
        <v>493447347531</v>
      </c>
    </row>
    <row r="56" spans="1:17" x14ac:dyDescent="0.5">
      <c r="A56" s="1" t="s">
        <v>152</v>
      </c>
      <c r="C56" s="3">
        <v>47439643</v>
      </c>
      <c r="E56" s="3">
        <v>427500</v>
      </c>
      <c r="G56" s="3">
        <v>0</v>
      </c>
      <c r="I56" s="3">
        <v>47867143</v>
      </c>
      <c r="K56" s="3">
        <v>552428668</v>
      </c>
      <c r="M56" s="3">
        <v>45527747</v>
      </c>
      <c r="O56" s="3">
        <v>0</v>
      </c>
      <c r="Q56" s="3">
        <v>597956415</v>
      </c>
    </row>
    <row r="57" spans="1:17" x14ac:dyDescent="0.5">
      <c r="A57" s="1" t="s">
        <v>151</v>
      </c>
      <c r="C57" s="3">
        <v>138539570</v>
      </c>
      <c r="E57" s="3">
        <v>-147655320</v>
      </c>
      <c r="G57" s="3">
        <v>0</v>
      </c>
      <c r="I57" s="3">
        <v>-9115750</v>
      </c>
      <c r="K57" s="3">
        <v>632557607</v>
      </c>
      <c r="M57" s="3">
        <v>-155078576</v>
      </c>
      <c r="O57" s="3">
        <v>0</v>
      </c>
      <c r="Q57" s="3">
        <v>477479031</v>
      </c>
    </row>
    <row r="58" spans="1:17" x14ac:dyDescent="0.5">
      <c r="A58" s="1" t="s">
        <v>150</v>
      </c>
      <c r="C58" s="3">
        <v>7906607130</v>
      </c>
      <c r="E58" s="3">
        <v>70893750</v>
      </c>
      <c r="G58" s="3">
        <v>0</v>
      </c>
      <c r="I58" s="3">
        <v>7977500880</v>
      </c>
      <c r="K58" s="3">
        <v>92071444787</v>
      </c>
      <c r="M58" s="3">
        <v>57834375</v>
      </c>
      <c r="O58" s="3">
        <v>0</v>
      </c>
      <c r="Q58" s="3">
        <v>92129279162</v>
      </c>
    </row>
    <row r="59" spans="1:17" x14ac:dyDescent="0.5">
      <c r="A59" s="1" t="s">
        <v>79</v>
      </c>
      <c r="C59" s="3">
        <v>15011737307</v>
      </c>
      <c r="E59" s="3">
        <v>52248442201</v>
      </c>
      <c r="G59" s="3">
        <v>0</v>
      </c>
      <c r="I59" s="3">
        <v>67260179508</v>
      </c>
      <c r="K59" s="3">
        <v>174158545031</v>
      </c>
      <c r="M59" s="3">
        <v>-20987317945</v>
      </c>
      <c r="O59" s="3">
        <v>0</v>
      </c>
      <c r="Q59" s="3">
        <v>153171227086</v>
      </c>
    </row>
    <row r="60" spans="1:17" x14ac:dyDescent="0.5">
      <c r="A60" s="1" t="s">
        <v>77</v>
      </c>
      <c r="C60" s="3">
        <v>134016990</v>
      </c>
      <c r="E60" s="3">
        <v>1156852</v>
      </c>
      <c r="G60" s="3">
        <v>0</v>
      </c>
      <c r="I60" s="3">
        <v>135173842</v>
      </c>
      <c r="K60" s="3">
        <v>1139761460</v>
      </c>
      <c r="M60" s="3">
        <v>-1608132</v>
      </c>
      <c r="O60" s="3">
        <v>0</v>
      </c>
      <c r="Q60" s="3">
        <v>1138153328</v>
      </c>
    </row>
    <row r="61" spans="1:17" x14ac:dyDescent="0.5">
      <c r="A61" s="1" t="s">
        <v>74</v>
      </c>
      <c r="C61" s="3">
        <v>7906607130</v>
      </c>
      <c r="E61" s="3">
        <v>70893750</v>
      </c>
      <c r="G61" s="3">
        <v>0</v>
      </c>
      <c r="I61" s="3">
        <v>7977500880</v>
      </c>
      <c r="K61" s="3">
        <v>92071444787</v>
      </c>
      <c r="M61" s="3">
        <v>57834375</v>
      </c>
      <c r="O61" s="3">
        <v>0</v>
      </c>
      <c r="Q61" s="3">
        <v>92129279162</v>
      </c>
    </row>
    <row r="62" spans="1:17" x14ac:dyDescent="0.5">
      <c r="A62" s="1" t="s">
        <v>80</v>
      </c>
      <c r="C62" s="3">
        <v>77427047449</v>
      </c>
      <c r="E62" s="3">
        <v>697730017</v>
      </c>
      <c r="G62" s="3">
        <v>0</v>
      </c>
      <c r="I62" s="3">
        <v>78124777466</v>
      </c>
      <c r="K62" s="3">
        <v>305766408410</v>
      </c>
      <c r="M62" s="3">
        <v>-205776690969</v>
      </c>
      <c r="O62" s="3">
        <v>0</v>
      </c>
      <c r="Q62" s="3">
        <v>99989717441</v>
      </c>
    </row>
    <row r="63" spans="1:17" x14ac:dyDescent="0.5">
      <c r="A63" s="1" t="s">
        <v>144</v>
      </c>
      <c r="C63" s="3">
        <v>7451060</v>
      </c>
      <c r="E63" s="3">
        <v>704435</v>
      </c>
      <c r="G63" s="3">
        <v>0</v>
      </c>
      <c r="I63" s="3">
        <v>8155495</v>
      </c>
      <c r="K63" s="3">
        <v>82823828</v>
      </c>
      <c r="M63" s="3">
        <v>11153242</v>
      </c>
      <c r="O63" s="3">
        <v>0</v>
      </c>
      <c r="Q63" s="3">
        <v>93977070</v>
      </c>
    </row>
    <row r="64" spans="1:17" x14ac:dyDescent="0.5">
      <c r="A64" s="1" t="s">
        <v>120</v>
      </c>
      <c r="C64" s="3">
        <v>0</v>
      </c>
      <c r="E64" s="3">
        <v>200992716329</v>
      </c>
      <c r="G64" s="3">
        <v>0</v>
      </c>
      <c r="I64" s="3">
        <v>200992716329</v>
      </c>
      <c r="K64" s="3">
        <v>0</v>
      </c>
      <c r="M64" s="3">
        <v>164293177087</v>
      </c>
      <c r="O64" s="3">
        <v>0</v>
      </c>
      <c r="Q64" s="3">
        <v>164293177087</v>
      </c>
    </row>
    <row r="65" spans="1:17" x14ac:dyDescent="0.5">
      <c r="A65" s="1" t="s">
        <v>87</v>
      </c>
      <c r="C65" s="3">
        <v>0</v>
      </c>
      <c r="E65" s="3">
        <v>7046555656</v>
      </c>
      <c r="G65" s="3">
        <v>0</v>
      </c>
      <c r="I65" s="3">
        <v>7046555656</v>
      </c>
      <c r="K65" s="3">
        <v>0</v>
      </c>
      <c r="M65" s="3">
        <v>9626383651</v>
      </c>
      <c r="O65" s="3">
        <v>0</v>
      </c>
      <c r="Q65" s="3">
        <v>9626383651</v>
      </c>
    </row>
    <row r="66" spans="1:17" x14ac:dyDescent="0.5">
      <c r="A66" s="1" t="s">
        <v>111</v>
      </c>
      <c r="C66" s="3">
        <v>0</v>
      </c>
      <c r="E66" s="3">
        <v>12617710905</v>
      </c>
      <c r="G66" s="3">
        <v>0</v>
      </c>
      <c r="I66" s="3">
        <v>12617710905</v>
      </c>
      <c r="K66" s="3">
        <v>0</v>
      </c>
      <c r="M66" s="3">
        <v>15249712737</v>
      </c>
      <c r="O66" s="3">
        <v>0</v>
      </c>
      <c r="Q66" s="3">
        <v>15249712737</v>
      </c>
    </row>
    <row r="67" spans="1:17" x14ac:dyDescent="0.5">
      <c r="A67" s="1" t="s">
        <v>96</v>
      </c>
      <c r="C67" s="3">
        <v>0</v>
      </c>
      <c r="E67" s="3">
        <v>10073316761</v>
      </c>
      <c r="G67" s="3">
        <v>0</v>
      </c>
      <c r="I67" s="3">
        <v>10073316761</v>
      </c>
      <c r="K67" s="3">
        <v>0</v>
      </c>
      <c r="M67" s="3">
        <v>11781117901</v>
      </c>
      <c r="O67" s="3">
        <v>0</v>
      </c>
      <c r="Q67" s="3">
        <v>11781117901</v>
      </c>
    </row>
    <row r="68" spans="1:17" x14ac:dyDescent="0.5">
      <c r="A68" s="1" t="s">
        <v>105</v>
      </c>
      <c r="C68" s="3">
        <v>0</v>
      </c>
      <c r="E68" s="3">
        <v>4417888751</v>
      </c>
      <c r="G68" s="3">
        <v>0</v>
      </c>
      <c r="I68" s="3">
        <v>4417888751</v>
      </c>
      <c r="K68" s="3">
        <v>0</v>
      </c>
      <c r="M68" s="3">
        <v>8706230920</v>
      </c>
      <c r="O68" s="3">
        <v>0</v>
      </c>
      <c r="Q68" s="3">
        <v>8706230920</v>
      </c>
    </row>
    <row r="69" spans="1:17" x14ac:dyDescent="0.5">
      <c r="A69" s="1" t="s">
        <v>108</v>
      </c>
      <c r="C69" s="3">
        <v>0</v>
      </c>
      <c r="E69" s="3">
        <v>119869512626</v>
      </c>
      <c r="G69" s="3">
        <v>0</v>
      </c>
      <c r="I69" s="3">
        <v>119869512626</v>
      </c>
      <c r="K69" s="3">
        <v>0</v>
      </c>
      <c r="M69" s="3">
        <v>87079909468</v>
      </c>
      <c r="O69" s="3">
        <v>0</v>
      </c>
      <c r="Q69" s="3">
        <v>87079909468</v>
      </c>
    </row>
    <row r="70" spans="1:17" x14ac:dyDescent="0.5">
      <c r="A70" s="1" t="s">
        <v>229</v>
      </c>
      <c r="C70" s="3">
        <v>0</v>
      </c>
      <c r="E70" s="3">
        <v>55765624384</v>
      </c>
      <c r="G70" s="3">
        <v>0</v>
      </c>
      <c r="I70" s="3">
        <v>55765624384</v>
      </c>
      <c r="K70" s="3">
        <v>0</v>
      </c>
      <c r="M70" s="3">
        <v>52828981166</v>
      </c>
      <c r="O70" s="3">
        <v>0</v>
      </c>
      <c r="Q70" s="3">
        <v>52828981166</v>
      </c>
    </row>
    <row r="71" spans="1:17" x14ac:dyDescent="0.5">
      <c r="A71" s="1" t="s">
        <v>231</v>
      </c>
      <c r="C71" s="3">
        <v>0</v>
      </c>
      <c r="E71" s="3">
        <v>45737805211</v>
      </c>
      <c r="G71" s="3">
        <v>0</v>
      </c>
      <c r="I71" s="3">
        <v>45737805211</v>
      </c>
      <c r="K71" s="3">
        <v>0</v>
      </c>
      <c r="M71" s="3">
        <v>-6765586441</v>
      </c>
      <c r="O71" s="3">
        <v>0</v>
      </c>
      <c r="Q71" s="3">
        <v>-6765586441</v>
      </c>
    </row>
    <row r="72" spans="1:17" x14ac:dyDescent="0.5">
      <c r="A72" s="1" t="s">
        <v>233</v>
      </c>
      <c r="C72" s="3">
        <v>0</v>
      </c>
      <c r="E72" s="3">
        <v>64194032</v>
      </c>
      <c r="G72" s="3">
        <v>0</v>
      </c>
      <c r="I72" s="3">
        <v>64194032</v>
      </c>
      <c r="K72" s="3">
        <v>0</v>
      </c>
      <c r="M72" s="3">
        <v>-22990814906</v>
      </c>
      <c r="O72" s="3">
        <v>0</v>
      </c>
      <c r="Q72" s="3">
        <v>-22990814906</v>
      </c>
    </row>
    <row r="73" spans="1:17" x14ac:dyDescent="0.5">
      <c r="A73" s="1" t="s">
        <v>90</v>
      </c>
      <c r="C73" s="3">
        <v>0</v>
      </c>
      <c r="E73" s="3">
        <v>595844019</v>
      </c>
      <c r="G73" s="3">
        <v>0</v>
      </c>
      <c r="I73" s="3">
        <v>595844019</v>
      </c>
      <c r="K73" s="3">
        <v>0</v>
      </c>
      <c r="M73" s="3">
        <v>-798551788</v>
      </c>
      <c r="O73" s="3">
        <v>0</v>
      </c>
      <c r="Q73" s="3">
        <v>-798551788</v>
      </c>
    </row>
    <row r="74" spans="1:17" x14ac:dyDescent="0.5">
      <c r="A74" s="1" t="s">
        <v>81</v>
      </c>
      <c r="C74" s="3">
        <v>0</v>
      </c>
      <c r="E74" s="3">
        <v>2442634572</v>
      </c>
      <c r="G74" s="3">
        <v>0</v>
      </c>
      <c r="I74" s="3">
        <v>2442634572</v>
      </c>
      <c r="K74" s="3">
        <v>0</v>
      </c>
      <c r="M74" s="3">
        <v>7351215115</v>
      </c>
      <c r="O74" s="3">
        <v>0</v>
      </c>
      <c r="Q74" s="3">
        <v>7351215115</v>
      </c>
    </row>
    <row r="75" spans="1:17" x14ac:dyDescent="0.5">
      <c r="A75" s="1" t="s">
        <v>132</v>
      </c>
      <c r="C75" s="3">
        <v>0</v>
      </c>
      <c r="E75" s="3">
        <v>5321867317</v>
      </c>
      <c r="G75" s="3">
        <v>0</v>
      </c>
      <c r="I75" s="3">
        <v>5321867317</v>
      </c>
      <c r="K75" s="3">
        <v>0</v>
      </c>
      <c r="M75" s="3">
        <v>7779418710</v>
      </c>
      <c r="O75" s="3">
        <v>0</v>
      </c>
      <c r="Q75" s="3">
        <v>7779418710</v>
      </c>
    </row>
    <row r="76" spans="1:17" x14ac:dyDescent="0.5">
      <c r="A76" s="1" t="s">
        <v>126</v>
      </c>
      <c r="C76" s="3">
        <v>0</v>
      </c>
      <c r="E76" s="3">
        <v>288995520893</v>
      </c>
      <c r="G76" s="3">
        <v>0</v>
      </c>
      <c r="I76" s="3">
        <v>288995520893</v>
      </c>
      <c r="K76" s="3">
        <v>0</v>
      </c>
      <c r="M76" s="3">
        <v>182959977048</v>
      </c>
      <c r="O76" s="3">
        <v>0</v>
      </c>
      <c r="Q76" s="3">
        <v>182959977048</v>
      </c>
    </row>
    <row r="77" spans="1:17" x14ac:dyDescent="0.5">
      <c r="A77" s="1" t="s">
        <v>138</v>
      </c>
      <c r="C77" s="3">
        <v>0</v>
      </c>
      <c r="E77" s="3">
        <v>2721969596</v>
      </c>
      <c r="G77" s="3">
        <v>0</v>
      </c>
      <c r="I77" s="3">
        <v>2721969596</v>
      </c>
      <c r="K77" s="3">
        <v>0</v>
      </c>
      <c r="M77" s="3">
        <v>2476556120</v>
      </c>
      <c r="O77" s="3">
        <v>0</v>
      </c>
      <c r="Q77" s="3">
        <v>2476556120</v>
      </c>
    </row>
    <row r="78" spans="1:17" x14ac:dyDescent="0.5">
      <c r="A78" s="1" t="s">
        <v>129</v>
      </c>
      <c r="C78" s="3">
        <v>0</v>
      </c>
      <c r="E78" s="3">
        <v>5717902097</v>
      </c>
      <c r="G78" s="3">
        <v>0</v>
      </c>
      <c r="I78" s="3">
        <v>5717902097</v>
      </c>
      <c r="K78" s="3">
        <v>0</v>
      </c>
      <c r="M78" s="3">
        <v>11448879129</v>
      </c>
      <c r="O78" s="3">
        <v>0</v>
      </c>
      <c r="Q78" s="3">
        <v>11448879129</v>
      </c>
    </row>
    <row r="79" spans="1:17" x14ac:dyDescent="0.5">
      <c r="A79" s="1" t="s">
        <v>123</v>
      </c>
      <c r="C79" s="3">
        <v>0</v>
      </c>
      <c r="E79" s="3">
        <v>7480046461</v>
      </c>
      <c r="G79" s="3">
        <v>0</v>
      </c>
      <c r="I79" s="3">
        <v>7480046461</v>
      </c>
      <c r="K79" s="3">
        <v>0</v>
      </c>
      <c r="M79" s="3">
        <v>27347932159</v>
      </c>
      <c r="O79" s="3">
        <v>0</v>
      </c>
      <c r="Q79" s="3">
        <v>27347932159</v>
      </c>
    </row>
    <row r="80" spans="1:17" x14ac:dyDescent="0.5">
      <c r="A80" s="1" t="s">
        <v>135</v>
      </c>
      <c r="C80" s="3">
        <v>0</v>
      </c>
      <c r="E80" s="3">
        <v>5167465739</v>
      </c>
      <c r="G80" s="3">
        <v>0</v>
      </c>
      <c r="I80" s="3">
        <v>5167465739</v>
      </c>
      <c r="K80" s="3">
        <v>0</v>
      </c>
      <c r="M80" s="3">
        <v>7901662528</v>
      </c>
      <c r="O80" s="3">
        <v>0</v>
      </c>
      <c r="Q80" s="3">
        <v>7901662528</v>
      </c>
    </row>
    <row r="81" spans="1:17" x14ac:dyDescent="0.5">
      <c r="A81" s="1" t="s">
        <v>84</v>
      </c>
      <c r="C81" s="3">
        <v>0</v>
      </c>
      <c r="E81" s="3">
        <v>2361080884</v>
      </c>
      <c r="G81" s="3">
        <v>0</v>
      </c>
      <c r="I81" s="3">
        <v>2361080884</v>
      </c>
      <c r="K81" s="3">
        <v>0</v>
      </c>
      <c r="M81" s="3">
        <v>5999911310</v>
      </c>
      <c r="O81" s="3">
        <v>0</v>
      </c>
      <c r="Q81" s="3">
        <v>5999911310</v>
      </c>
    </row>
    <row r="82" spans="1:17" x14ac:dyDescent="0.5">
      <c r="A82" s="1" t="s">
        <v>99</v>
      </c>
      <c r="C82" s="3">
        <v>0</v>
      </c>
      <c r="E82" s="3">
        <v>17371019</v>
      </c>
      <c r="G82" s="3">
        <v>0</v>
      </c>
      <c r="I82" s="3">
        <v>17371019</v>
      </c>
      <c r="K82" s="3">
        <v>0</v>
      </c>
      <c r="M82" s="3">
        <v>-49540174</v>
      </c>
      <c r="O82" s="3">
        <v>0</v>
      </c>
      <c r="Q82" s="3">
        <v>-49540174</v>
      </c>
    </row>
    <row r="83" spans="1:17" x14ac:dyDescent="0.5">
      <c r="A83" s="1" t="s">
        <v>207</v>
      </c>
      <c r="C83" s="3">
        <v>0</v>
      </c>
      <c r="E83" s="3">
        <v>999121250</v>
      </c>
      <c r="G83" s="3">
        <v>0</v>
      </c>
      <c r="I83" s="3">
        <v>999121250</v>
      </c>
      <c r="K83" s="3">
        <v>0</v>
      </c>
      <c r="M83" s="3">
        <v>999121250</v>
      </c>
      <c r="O83" s="3">
        <v>0</v>
      </c>
      <c r="Q83" s="3">
        <v>999121250</v>
      </c>
    </row>
    <row r="84" spans="1:17" x14ac:dyDescent="0.5">
      <c r="A84" s="1" t="s">
        <v>182</v>
      </c>
      <c r="C84" s="3">
        <v>0</v>
      </c>
      <c r="E84" s="3">
        <v>-61605338962</v>
      </c>
      <c r="G84" s="3">
        <v>0</v>
      </c>
      <c r="I84" s="3">
        <v>-61605338962</v>
      </c>
      <c r="K84" s="3">
        <v>0</v>
      </c>
      <c r="M84" s="3">
        <v>215676882190</v>
      </c>
      <c r="O84" s="3">
        <v>0</v>
      </c>
      <c r="Q84" s="3">
        <v>215676882190</v>
      </c>
    </row>
    <row r="85" spans="1:17" x14ac:dyDescent="0.5">
      <c r="A85" s="1" t="s">
        <v>185</v>
      </c>
      <c r="C85" s="3">
        <v>0</v>
      </c>
      <c r="E85" s="3">
        <v>64756968390</v>
      </c>
      <c r="G85" s="3">
        <v>0</v>
      </c>
      <c r="I85" s="3">
        <v>64756968390</v>
      </c>
      <c r="K85" s="3">
        <v>0</v>
      </c>
      <c r="M85" s="3">
        <v>130142343784</v>
      </c>
      <c r="O85" s="3">
        <v>0</v>
      </c>
      <c r="Q85" s="3">
        <v>130142343784</v>
      </c>
    </row>
    <row r="86" spans="1:17" ht="22.5" thickBot="1" x14ac:dyDescent="0.55000000000000004">
      <c r="C86" s="5">
        <f>SUM(C8:C85)</f>
        <v>747370088414</v>
      </c>
      <c r="E86" s="5">
        <f>SUM(E8:E85)</f>
        <v>616320843270</v>
      </c>
      <c r="G86" s="5">
        <f>SUM(G8:G85)</f>
        <v>31739664825</v>
      </c>
      <c r="I86" s="5">
        <f>SUM(I8:I85)</f>
        <v>1395430596509</v>
      </c>
      <c r="K86" s="5">
        <f>SUM(K8:K85)</f>
        <v>3960565795894</v>
      </c>
      <c r="M86" s="5">
        <f>SUM(M8:M85)</f>
        <v>-210527218478</v>
      </c>
      <c r="O86" s="5">
        <f>SUM(O8:O85)</f>
        <v>722618447496</v>
      </c>
      <c r="Q86" s="5">
        <f>SUM(Q8:Q85)</f>
        <v>4472657024912</v>
      </c>
    </row>
    <row r="87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E16" sqref="E16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2.5" x14ac:dyDescent="0.5">
      <c r="A3" s="12" t="s">
        <v>267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2.5" x14ac:dyDescent="0.5">
      <c r="A6" s="14" t="s">
        <v>394</v>
      </c>
      <c r="B6" s="14" t="s">
        <v>394</v>
      </c>
      <c r="C6" s="14" t="s">
        <v>394</v>
      </c>
      <c r="E6" s="14" t="s">
        <v>269</v>
      </c>
      <c r="F6" s="14" t="s">
        <v>269</v>
      </c>
      <c r="G6" s="14" t="s">
        <v>269</v>
      </c>
      <c r="I6" s="14" t="s">
        <v>270</v>
      </c>
      <c r="J6" s="14" t="s">
        <v>270</v>
      </c>
      <c r="K6" s="14" t="s">
        <v>270</v>
      </c>
    </row>
    <row r="7" spans="1:11" ht="22.5" x14ac:dyDescent="0.5">
      <c r="A7" s="15" t="s">
        <v>395</v>
      </c>
      <c r="C7" s="15" t="s">
        <v>248</v>
      </c>
      <c r="E7" s="15" t="s">
        <v>396</v>
      </c>
      <c r="G7" s="15" t="s">
        <v>397</v>
      </c>
      <c r="I7" s="15" t="s">
        <v>396</v>
      </c>
      <c r="K7" s="15" t="s">
        <v>397</v>
      </c>
    </row>
    <row r="8" spans="1:11" x14ac:dyDescent="0.5">
      <c r="A8" s="1" t="s">
        <v>254</v>
      </c>
      <c r="C8" s="1" t="s">
        <v>255</v>
      </c>
      <c r="E8" s="3">
        <v>106735229003</v>
      </c>
      <c r="G8" s="7">
        <f>E8/$E$11</f>
        <v>0.70442413856123065</v>
      </c>
      <c r="I8" s="3">
        <v>188186514741</v>
      </c>
      <c r="K8" s="7">
        <f>I8/$I$11</f>
        <v>0.23090308214582322</v>
      </c>
    </row>
    <row r="9" spans="1:11" x14ac:dyDescent="0.5">
      <c r="A9" s="1" t="s">
        <v>258</v>
      </c>
      <c r="C9" s="1" t="s">
        <v>259</v>
      </c>
      <c r="E9" s="3">
        <v>22410280552</v>
      </c>
      <c r="G9" s="7">
        <f t="shared" ref="G9:G10" si="0">E9/$E$11</f>
        <v>0.14790189443744384</v>
      </c>
      <c r="I9" s="3">
        <v>381061758434</v>
      </c>
      <c r="K9" s="7">
        <f t="shared" ref="K9:K10" si="1">I9/$I$11</f>
        <v>0.4675591905797053</v>
      </c>
    </row>
    <row r="10" spans="1:11" x14ac:dyDescent="0.5">
      <c r="A10" s="1" t="s">
        <v>264</v>
      </c>
      <c r="C10" s="1" t="s">
        <v>265</v>
      </c>
      <c r="E10" s="3">
        <v>22375744701</v>
      </c>
      <c r="G10" s="7">
        <f t="shared" si="0"/>
        <v>0.14767396700132554</v>
      </c>
      <c r="I10" s="3">
        <v>245753904328</v>
      </c>
      <c r="K10" s="7">
        <f t="shared" si="1"/>
        <v>0.30153772727447148</v>
      </c>
    </row>
    <row r="11" spans="1:11" ht="22.5" thickBot="1" x14ac:dyDescent="0.55000000000000004">
      <c r="E11" s="5">
        <f>SUM(E8:E10)</f>
        <v>151521254256</v>
      </c>
      <c r="G11" s="11">
        <f>SUM(G8:G10)</f>
        <v>1</v>
      </c>
      <c r="I11" s="5">
        <f>SUM(I8:I10)</f>
        <v>815002177503</v>
      </c>
      <c r="K11" s="11">
        <f>SUM(K8:K10)</f>
        <v>1</v>
      </c>
    </row>
    <row r="12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  <ignoredErrors>
    <ignoredError sqref="C8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N19" sqref="N19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2" t="s">
        <v>0</v>
      </c>
      <c r="B2" s="12"/>
      <c r="C2" s="12"/>
      <c r="D2" s="12"/>
      <c r="E2" s="12"/>
    </row>
    <row r="3" spans="1:5" ht="22.5" x14ac:dyDescent="0.5">
      <c r="A3" s="12" t="s">
        <v>267</v>
      </c>
      <c r="B3" s="12"/>
      <c r="C3" s="12"/>
      <c r="D3" s="12"/>
      <c r="E3" s="12"/>
    </row>
    <row r="4" spans="1:5" ht="22.5" x14ac:dyDescent="0.5">
      <c r="A4" s="12" t="s">
        <v>2</v>
      </c>
      <c r="B4" s="12"/>
      <c r="C4" s="12"/>
      <c r="D4" s="12"/>
      <c r="E4" s="12"/>
    </row>
    <row r="5" spans="1:5" ht="22.5" x14ac:dyDescent="0.5">
      <c r="E5" s="4" t="s">
        <v>406</v>
      </c>
    </row>
    <row r="6" spans="1:5" ht="22.5" x14ac:dyDescent="0.5">
      <c r="A6" s="16" t="s">
        <v>398</v>
      </c>
      <c r="C6" s="14" t="s">
        <v>269</v>
      </c>
      <c r="E6" s="14" t="s">
        <v>407</v>
      </c>
    </row>
    <row r="7" spans="1:5" ht="22.5" x14ac:dyDescent="0.5">
      <c r="A7" s="14" t="s">
        <v>398</v>
      </c>
      <c r="C7" s="15" t="s">
        <v>251</v>
      </c>
      <c r="E7" s="15" t="s">
        <v>251</v>
      </c>
    </row>
    <row r="8" spans="1:5" x14ac:dyDescent="0.5">
      <c r="A8" s="1" t="s">
        <v>398</v>
      </c>
      <c r="C8" s="3">
        <v>0</v>
      </c>
      <c r="E8" s="3">
        <v>366278147</v>
      </c>
    </row>
    <row r="9" spans="1:5" x14ac:dyDescent="0.5">
      <c r="A9" s="1" t="s">
        <v>399</v>
      </c>
      <c r="C9" s="3">
        <v>0</v>
      </c>
      <c r="E9" s="3">
        <v>0</v>
      </c>
    </row>
    <row r="10" spans="1:5" x14ac:dyDescent="0.5">
      <c r="A10" s="1" t="s">
        <v>400</v>
      </c>
      <c r="C10" s="3">
        <v>1295757535</v>
      </c>
      <c r="E10" s="3">
        <v>3904635467</v>
      </c>
    </row>
    <row r="11" spans="1:5" ht="23.25" thickBot="1" x14ac:dyDescent="0.6">
      <c r="A11" s="2" t="s">
        <v>276</v>
      </c>
      <c r="C11" s="5">
        <v>1295757535</v>
      </c>
      <c r="E11" s="5">
        <v>4270913614</v>
      </c>
    </row>
    <row r="12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19" sqref="G19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2" t="s">
        <v>0</v>
      </c>
      <c r="B2" s="12"/>
      <c r="C2" s="12"/>
      <c r="D2" s="12"/>
      <c r="E2" s="12"/>
      <c r="F2" s="12"/>
      <c r="G2" s="12"/>
    </row>
    <row r="3" spans="1:7" ht="22.5" x14ac:dyDescent="0.5">
      <c r="A3" s="12" t="s">
        <v>267</v>
      </c>
      <c r="B3" s="12"/>
      <c r="C3" s="12"/>
      <c r="D3" s="12"/>
      <c r="E3" s="12"/>
      <c r="F3" s="12"/>
      <c r="G3" s="12"/>
    </row>
    <row r="4" spans="1:7" ht="22.5" x14ac:dyDescent="0.5">
      <c r="A4" s="12" t="s">
        <v>2</v>
      </c>
      <c r="B4" s="12"/>
      <c r="C4" s="12"/>
      <c r="D4" s="12"/>
      <c r="E4" s="12"/>
      <c r="F4" s="12"/>
      <c r="G4" s="12"/>
    </row>
    <row r="6" spans="1:7" ht="22.5" x14ac:dyDescent="0.5">
      <c r="A6" s="14" t="s">
        <v>271</v>
      </c>
      <c r="C6" s="14" t="s">
        <v>251</v>
      </c>
      <c r="E6" s="14" t="s">
        <v>391</v>
      </c>
      <c r="G6" s="14" t="s">
        <v>13</v>
      </c>
    </row>
    <row r="7" spans="1:7" x14ac:dyDescent="0.5">
      <c r="A7" s="1" t="s">
        <v>401</v>
      </c>
      <c r="C7" s="3">
        <f>'سرمایه‌گذاری در سهام'!I87</f>
        <v>168206907568</v>
      </c>
      <c r="E7" s="7">
        <f>C7/$C$11</f>
        <v>9.7996717077550324E-2</v>
      </c>
      <c r="G7" s="7">
        <v>8.122731108572294E-4</v>
      </c>
    </row>
    <row r="8" spans="1:7" x14ac:dyDescent="0.5">
      <c r="A8" s="1" t="s">
        <v>402</v>
      </c>
      <c r="C8" s="3">
        <f>'سرمایه‌گذاری در اوراق بهادار'!I86</f>
        <v>1395430596509</v>
      </c>
      <c r="E8" s="7">
        <f t="shared" ref="E8:E10" si="0">C8/$C$11</f>
        <v>0.81297266173309568</v>
      </c>
      <c r="G8" s="7">
        <v>7.6990274291631579E-3</v>
      </c>
    </row>
    <row r="9" spans="1:7" x14ac:dyDescent="0.5">
      <c r="A9" s="1" t="s">
        <v>403</v>
      </c>
      <c r="C9" s="3">
        <f>'درآمد سپرده بانکی'!E11</f>
        <v>151521254256</v>
      </c>
      <c r="E9" s="7">
        <f t="shared" si="0"/>
        <v>8.8275717681558646E-2</v>
      </c>
      <c r="G9" s="7">
        <v>8.3599019222925931E-4</v>
      </c>
    </row>
    <row r="10" spans="1:7" x14ac:dyDescent="0.5">
      <c r="A10" s="1" t="s">
        <v>398</v>
      </c>
      <c r="C10" s="3">
        <f>'سایر درآمدها'!C11</f>
        <v>1295757535</v>
      </c>
      <c r="E10" s="7">
        <f t="shared" si="0"/>
        <v>7.5490350779539516E-4</v>
      </c>
      <c r="G10" s="7">
        <v>7.1490999469750403E-6</v>
      </c>
    </row>
    <row r="11" spans="1:7" ht="22.5" thickBot="1" x14ac:dyDescent="0.55000000000000004">
      <c r="C11" s="5">
        <f>SUM(C7:C10)</f>
        <v>1716454515868</v>
      </c>
      <c r="E11" s="11">
        <f>SUM(E7:E10)</f>
        <v>1</v>
      </c>
      <c r="G11" s="10">
        <f>SUM(G7:G10)</f>
        <v>9.3544398321966215E-3</v>
      </c>
    </row>
    <row r="12" spans="1:7" ht="22.5" thickTop="1" x14ac:dyDescent="0.5"/>
    <row r="14" spans="1:7" x14ac:dyDescent="0.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49"/>
  <sheetViews>
    <sheetView rightToLeft="1" topLeftCell="B25" workbookViewId="0">
      <selection activeCell="U50" sqref="U50"/>
    </sheetView>
  </sheetViews>
  <sheetFormatPr defaultRowHeight="21.75" x14ac:dyDescent="0.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9.5703125" style="1" customWidth="1"/>
    <col min="26" max="26" width="1" style="1" customWidth="1"/>
    <col min="27" max="27" width="11.28515625" style="1" bestFit="1" customWidth="1"/>
    <col min="28" max="16384" width="9.140625" style="1"/>
  </cols>
  <sheetData>
    <row r="2" spans="1:28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8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8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6" spans="1:28" ht="22.5" x14ac:dyDescent="0.5">
      <c r="A6" s="16" t="s">
        <v>3</v>
      </c>
      <c r="C6" s="14" t="s">
        <v>404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8" ht="22.5" x14ac:dyDescent="0.5">
      <c r="A7" s="16" t="s">
        <v>3</v>
      </c>
      <c r="C7" s="13" t="s">
        <v>7</v>
      </c>
      <c r="E7" s="13" t="s">
        <v>8</v>
      </c>
      <c r="G7" s="13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8" ht="22.5" x14ac:dyDescent="0.5">
      <c r="A8" s="14" t="s">
        <v>3</v>
      </c>
      <c r="C8" s="14" t="s">
        <v>7</v>
      </c>
      <c r="E8" s="14" t="s">
        <v>8</v>
      </c>
      <c r="G8" s="14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8" x14ac:dyDescent="0.5">
      <c r="A9" s="1" t="s">
        <v>15</v>
      </c>
      <c r="C9" s="3">
        <v>50494617</v>
      </c>
      <c r="E9" s="3">
        <v>111191247203</v>
      </c>
      <c r="G9" s="3">
        <v>128999027254.145</v>
      </c>
      <c r="I9" s="3">
        <v>0</v>
      </c>
      <c r="K9" s="3">
        <v>0</v>
      </c>
      <c r="M9" s="3">
        <v>-50494617</v>
      </c>
      <c r="O9" s="3">
        <v>200776697474</v>
      </c>
      <c r="Q9" s="3">
        <v>0</v>
      </c>
      <c r="S9" s="3">
        <v>0</v>
      </c>
      <c r="U9" s="3">
        <v>0</v>
      </c>
      <c r="W9" s="3">
        <v>0</v>
      </c>
      <c r="Y9" s="7">
        <v>0</v>
      </c>
      <c r="AA9" s="3"/>
    </row>
    <row r="10" spans="1:28" x14ac:dyDescent="0.5">
      <c r="A10" s="1" t="s">
        <v>16</v>
      </c>
      <c r="C10" s="3">
        <v>426382</v>
      </c>
      <c r="E10" s="3">
        <v>17619135008</v>
      </c>
      <c r="G10" s="3">
        <v>48144132783.261902</v>
      </c>
      <c r="I10" s="3">
        <v>0</v>
      </c>
      <c r="K10" s="3">
        <v>0</v>
      </c>
      <c r="M10" s="3">
        <v>-176382</v>
      </c>
      <c r="O10" s="3">
        <v>20326497494</v>
      </c>
      <c r="Q10" s="3">
        <v>250000</v>
      </c>
      <c r="S10" s="3">
        <v>104618</v>
      </c>
      <c r="U10" s="3">
        <v>10330604370</v>
      </c>
      <c r="W10" s="3">
        <v>26017764274</v>
      </c>
      <c r="Y10" s="7">
        <v>1.4354815014960533E-4</v>
      </c>
      <c r="AA10" s="3"/>
      <c r="AB10" s="3"/>
    </row>
    <row r="11" spans="1:28" x14ac:dyDescent="0.5">
      <c r="A11" s="1" t="s">
        <v>17</v>
      </c>
      <c r="C11" s="3">
        <v>2290956</v>
      </c>
      <c r="E11" s="3">
        <v>14446127975</v>
      </c>
      <c r="G11" s="3">
        <v>14770728729.334801</v>
      </c>
      <c r="I11" s="3">
        <v>0</v>
      </c>
      <c r="K11" s="3">
        <v>0</v>
      </c>
      <c r="M11" s="3">
        <v>-500000</v>
      </c>
      <c r="O11" s="3">
        <v>6506554320</v>
      </c>
      <c r="Q11" s="3">
        <v>1790956</v>
      </c>
      <c r="S11" s="3">
        <v>13787</v>
      </c>
      <c r="U11" s="3">
        <v>11293267777</v>
      </c>
      <c r="W11" s="3">
        <v>24562821064.575199</v>
      </c>
      <c r="Y11" s="7">
        <v>1.3552077300504523E-4</v>
      </c>
      <c r="AA11" s="3"/>
    </row>
    <row r="12" spans="1:28" x14ac:dyDescent="0.5">
      <c r="A12" s="1" t="s">
        <v>18</v>
      </c>
      <c r="C12" s="3">
        <v>486269</v>
      </c>
      <c r="E12" s="3">
        <v>5616985447</v>
      </c>
      <c r="G12" s="3">
        <v>21350704644.706501</v>
      </c>
      <c r="I12" s="3">
        <v>0</v>
      </c>
      <c r="K12" s="3">
        <v>0</v>
      </c>
      <c r="M12" s="3">
        <v>-486269</v>
      </c>
      <c r="O12" s="3">
        <v>18881206445</v>
      </c>
      <c r="Q12" s="3">
        <v>0</v>
      </c>
      <c r="S12" s="3">
        <v>0</v>
      </c>
      <c r="U12" s="3">
        <v>0</v>
      </c>
      <c r="W12" s="3">
        <v>0</v>
      </c>
      <c r="Y12" s="7">
        <v>0</v>
      </c>
      <c r="AA12" s="3"/>
    </row>
    <row r="13" spans="1:28" x14ac:dyDescent="0.5">
      <c r="A13" s="1" t="s">
        <v>19</v>
      </c>
      <c r="C13" s="3">
        <v>569044</v>
      </c>
      <c r="E13" s="3">
        <v>6067916635</v>
      </c>
      <c r="G13" s="3">
        <v>32689386696.077999</v>
      </c>
      <c r="I13" s="3">
        <v>0</v>
      </c>
      <c r="K13" s="3">
        <v>0</v>
      </c>
      <c r="M13" s="3">
        <v>-569044</v>
      </c>
      <c r="O13" s="3">
        <v>31499091146</v>
      </c>
      <c r="Q13" s="3">
        <v>0</v>
      </c>
      <c r="S13" s="3">
        <v>0</v>
      </c>
      <c r="U13" s="3">
        <v>0</v>
      </c>
      <c r="W13" s="3">
        <v>0</v>
      </c>
      <c r="Y13" s="7">
        <v>0</v>
      </c>
      <c r="AA13" s="3"/>
    </row>
    <row r="14" spans="1:28" x14ac:dyDescent="0.5">
      <c r="A14" s="1" t="s">
        <v>20</v>
      </c>
      <c r="C14" s="3">
        <v>1169079</v>
      </c>
      <c r="E14" s="3">
        <v>76158374279</v>
      </c>
      <c r="G14" s="3">
        <v>203325036572.052</v>
      </c>
      <c r="I14" s="3">
        <v>0</v>
      </c>
      <c r="K14" s="3">
        <v>0</v>
      </c>
      <c r="M14" s="3">
        <v>-1169079</v>
      </c>
      <c r="O14" s="3">
        <v>159185408465</v>
      </c>
      <c r="Q14" s="3">
        <v>0</v>
      </c>
      <c r="S14" s="3">
        <v>0</v>
      </c>
      <c r="U14" s="3">
        <v>0</v>
      </c>
      <c r="W14" s="3">
        <v>0</v>
      </c>
      <c r="Y14" s="7">
        <v>0</v>
      </c>
      <c r="AA14" s="3"/>
    </row>
    <row r="15" spans="1:28" x14ac:dyDescent="0.5">
      <c r="A15" s="1" t="s">
        <v>21</v>
      </c>
      <c r="C15" s="3">
        <v>737080</v>
      </c>
      <c r="E15" s="3">
        <v>20013579070</v>
      </c>
      <c r="G15" s="3">
        <v>63883622469.059998</v>
      </c>
      <c r="I15" s="3">
        <v>0</v>
      </c>
      <c r="K15" s="3">
        <v>0</v>
      </c>
      <c r="M15" s="3">
        <v>-361558</v>
      </c>
      <c r="O15" s="3">
        <v>29861247297</v>
      </c>
      <c r="Q15" s="3">
        <v>375522</v>
      </c>
      <c r="S15" s="3">
        <v>88070</v>
      </c>
      <c r="U15" s="3">
        <v>10196368433</v>
      </c>
      <c r="W15" s="3">
        <v>32899320960.560902</v>
      </c>
      <c r="Y15" s="7">
        <v>1.8151585260483226E-4</v>
      </c>
      <c r="AA15" s="3"/>
    </row>
    <row r="16" spans="1:28" x14ac:dyDescent="0.5">
      <c r="A16" s="1" t="s">
        <v>22</v>
      </c>
      <c r="C16" s="3">
        <v>17558223</v>
      </c>
      <c r="E16" s="3">
        <v>182774977114</v>
      </c>
      <c r="G16" s="3">
        <v>208048718751.948</v>
      </c>
      <c r="I16" s="3">
        <v>0</v>
      </c>
      <c r="K16" s="3">
        <v>0</v>
      </c>
      <c r="M16" s="3">
        <v>-17558223</v>
      </c>
      <c r="O16" s="3">
        <v>279240930649</v>
      </c>
      <c r="Q16" s="3">
        <v>0</v>
      </c>
      <c r="S16" s="3">
        <v>0</v>
      </c>
      <c r="U16" s="3">
        <v>0</v>
      </c>
      <c r="W16" s="3">
        <v>0</v>
      </c>
      <c r="Y16" s="7">
        <v>0</v>
      </c>
      <c r="AA16" s="3"/>
    </row>
    <row r="17" spans="1:27" x14ac:dyDescent="0.5">
      <c r="A17" s="1" t="s">
        <v>23</v>
      </c>
      <c r="C17" s="3">
        <v>1057529</v>
      </c>
      <c r="E17" s="3">
        <v>1732398412</v>
      </c>
      <c r="G17" s="3">
        <v>29455652402.648998</v>
      </c>
      <c r="I17" s="3">
        <v>0</v>
      </c>
      <c r="K17" s="3">
        <v>0</v>
      </c>
      <c r="M17" s="3">
        <v>-582807</v>
      </c>
      <c r="O17" s="3">
        <v>11152374381</v>
      </c>
      <c r="Q17" s="3">
        <v>474722</v>
      </c>
      <c r="S17" s="3">
        <v>17250</v>
      </c>
      <c r="U17" s="3">
        <v>777669114</v>
      </c>
      <c r="W17" s="3">
        <v>8146142645.8739996</v>
      </c>
      <c r="Y17" s="7">
        <v>4.4944819061128534E-5</v>
      </c>
      <c r="AA17" s="3"/>
    </row>
    <row r="18" spans="1:27" x14ac:dyDescent="0.5">
      <c r="A18" s="1" t="s">
        <v>24</v>
      </c>
      <c r="C18" s="3">
        <v>9058544</v>
      </c>
      <c r="E18" s="3">
        <v>27990552150</v>
      </c>
      <c r="G18" s="3">
        <v>119761787320.56</v>
      </c>
      <c r="I18" s="3">
        <v>0</v>
      </c>
      <c r="K18" s="3">
        <v>0</v>
      </c>
      <c r="M18" s="3">
        <v>-4100000</v>
      </c>
      <c r="O18" s="3">
        <v>46621102855</v>
      </c>
      <c r="Q18" s="3">
        <v>4958544</v>
      </c>
      <c r="S18" s="3">
        <v>10480</v>
      </c>
      <c r="U18" s="3">
        <v>15321710026</v>
      </c>
      <c r="W18" s="3">
        <v>51693865271.024597</v>
      </c>
      <c r="Y18" s="7">
        <v>2.8521123704522145E-4</v>
      </c>
      <c r="AA18" s="3"/>
    </row>
    <row r="19" spans="1:27" x14ac:dyDescent="0.5">
      <c r="A19" s="1" t="s">
        <v>25</v>
      </c>
      <c r="C19" s="3">
        <v>9</v>
      </c>
      <c r="E19" s="3">
        <v>54044</v>
      </c>
      <c r="G19" s="3">
        <v>53678.7</v>
      </c>
      <c r="I19" s="3">
        <v>687282</v>
      </c>
      <c r="K19" s="3">
        <v>4127436309</v>
      </c>
      <c r="M19" s="3">
        <v>0</v>
      </c>
      <c r="O19" s="3">
        <v>0</v>
      </c>
      <c r="Q19" s="3">
        <v>687291</v>
      </c>
      <c r="S19" s="3">
        <v>6193</v>
      </c>
      <c r="U19" s="3">
        <v>4127490353</v>
      </c>
      <c r="W19" s="3">
        <v>4234140739.5438399</v>
      </c>
      <c r="Y19" s="7">
        <v>2.3361079923457845E-5</v>
      </c>
      <c r="AA19" s="3"/>
    </row>
    <row r="20" spans="1:27" x14ac:dyDescent="0.5">
      <c r="A20" s="1" t="s">
        <v>26</v>
      </c>
      <c r="C20" s="3">
        <v>1145521</v>
      </c>
      <c r="E20" s="3">
        <v>27520766289</v>
      </c>
      <c r="G20" s="3">
        <v>31197104995.9198</v>
      </c>
      <c r="I20" s="3">
        <v>0</v>
      </c>
      <c r="K20" s="3">
        <v>0</v>
      </c>
      <c r="M20" s="3">
        <v>-1145521</v>
      </c>
      <c r="O20" s="3">
        <v>44032589786</v>
      </c>
      <c r="Q20" s="3">
        <v>0</v>
      </c>
      <c r="S20" s="3">
        <v>0</v>
      </c>
      <c r="U20" s="3">
        <v>0</v>
      </c>
      <c r="W20" s="3">
        <v>0</v>
      </c>
      <c r="Y20" s="7">
        <v>0</v>
      </c>
      <c r="AA20" s="3"/>
    </row>
    <row r="21" spans="1:27" x14ac:dyDescent="0.5">
      <c r="A21" s="1" t="s">
        <v>27</v>
      </c>
      <c r="C21" s="3">
        <v>1769108</v>
      </c>
      <c r="E21" s="3">
        <v>27453201924</v>
      </c>
      <c r="G21" s="3">
        <v>55694285840.358002</v>
      </c>
      <c r="I21" s="3">
        <v>0</v>
      </c>
      <c r="K21" s="3">
        <v>0</v>
      </c>
      <c r="M21" s="3">
        <v>-1769108</v>
      </c>
      <c r="O21" s="3">
        <v>55553605004</v>
      </c>
      <c r="Q21" s="3">
        <v>0</v>
      </c>
      <c r="S21" s="3">
        <v>0</v>
      </c>
      <c r="U21" s="3">
        <v>0</v>
      </c>
      <c r="W21" s="3">
        <v>0</v>
      </c>
      <c r="Y21" s="7">
        <v>0</v>
      </c>
      <c r="AA21" s="3"/>
    </row>
    <row r="22" spans="1:27" x14ac:dyDescent="0.5">
      <c r="A22" s="1" t="s">
        <v>28</v>
      </c>
      <c r="C22" s="3">
        <v>755052</v>
      </c>
      <c r="E22" s="3">
        <v>4081056060</v>
      </c>
      <c r="G22" s="3">
        <v>12524585385.2922</v>
      </c>
      <c r="I22" s="3">
        <v>0</v>
      </c>
      <c r="K22" s="3">
        <v>0</v>
      </c>
      <c r="M22" s="3">
        <v>-755052</v>
      </c>
      <c r="O22" s="3">
        <v>16377106573</v>
      </c>
      <c r="Q22" s="3">
        <v>0</v>
      </c>
      <c r="S22" s="3">
        <v>0</v>
      </c>
      <c r="U22" s="3">
        <v>0</v>
      </c>
      <c r="W22" s="3">
        <v>0</v>
      </c>
      <c r="Y22" s="7">
        <v>0</v>
      </c>
      <c r="AA22" s="3"/>
    </row>
    <row r="23" spans="1:27" x14ac:dyDescent="0.5">
      <c r="A23" s="1" t="s">
        <v>29</v>
      </c>
      <c r="C23" s="3">
        <v>567944</v>
      </c>
      <c r="E23" s="3">
        <v>14204030964</v>
      </c>
      <c r="G23" s="3">
        <v>15012340820.5212</v>
      </c>
      <c r="I23" s="3">
        <v>0</v>
      </c>
      <c r="K23" s="3">
        <v>0</v>
      </c>
      <c r="M23" s="3">
        <v>0</v>
      </c>
      <c r="O23" s="3">
        <v>0</v>
      </c>
      <c r="Q23" s="3">
        <v>567944</v>
      </c>
      <c r="S23" s="3">
        <v>29323</v>
      </c>
      <c r="U23" s="3">
        <v>14204030964</v>
      </c>
      <c r="W23" s="3">
        <v>16566755731.0441</v>
      </c>
      <c r="Y23" s="7">
        <v>9.14039774565971E-5</v>
      </c>
      <c r="AA23" s="3"/>
    </row>
    <row r="24" spans="1:27" x14ac:dyDescent="0.5">
      <c r="A24" s="1" t="s">
        <v>30</v>
      </c>
      <c r="C24" s="3">
        <v>8900000</v>
      </c>
      <c r="E24" s="3">
        <v>76594894756</v>
      </c>
      <c r="G24" s="3">
        <v>419880755700</v>
      </c>
      <c r="I24" s="3">
        <v>0</v>
      </c>
      <c r="K24" s="3">
        <v>0</v>
      </c>
      <c r="M24" s="3">
        <v>0</v>
      </c>
      <c r="O24" s="3">
        <v>0</v>
      </c>
      <c r="Q24" s="3">
        <v>8900000</v>
      </c>
      <c r="S24" s="3">
        <v>37140</v>
      </c>
      <c r="U24" s="3">
        <v>76594894756</v>
      </c>
      <c r="W24" s="3">
        <v>328817905512</v>
      </c>
      <c r="Y24" s="7">
        <v>1.8141913184863579E-3</v>
      </c>
      <c r="AA24" s="3"/>
    </row>
    <row r="25" spans="1:27" x14ac:dyDescent="0.5">
      <c r="A25" s="1" t="s">
        <v>31</v>
      </c>
      <c r="C25" s="3">
        <v>9676101</v>
      </c>
      <c r="E25" s="3">
        <v>152472123066</v>
      </c>
      <c r="G25" s="3">
        <v>313083092879.078</v>
      </c>
      <c r="I25" s="3">
        <v>0</v>
      </c>
      <c r="K25" s="3">
        <v>0</v>
      </c>
      <c r="M25" s="3">
        <v>-7000000</v>
      </c>
      <c r="O25" s="3">
        <v>151599540780</v>
      </c>
      <c r="Q25" s="3">
        <v>2676101</v>
      </c>
      <c r="S25" s="3">
        <v>19000</v>
      </c>
      <c r="U25" s="3">
        <v>42168927399</v>
      </c>
      <c r="W25" s="3">
        <v>50580096535.468002</v>
      </c>
      <c r="Y25" s="7">
        <v>2.7906622627489234E-4</v>
      </c>
      <c r="AA25" s="3"/>
    </row>
    <row r="26" spans="1:27" x14ac:dyDescent="0.5">
      <c r="A26" s="1" t="s">
        <v>32</v>
      </c>
      <c r="C26" s="3">
        <v>9470811</v>
      </c>
      <c r="E26" s="3">
        <v>113747401916</v>
      </c>
      <c r="G26" s="3">
        <v>319940997579.90698</v>
      </c>
      <c r="I26" s="3">
        <v>0</v>
      </c>
      <c r="K26" s="3">
        <v>0</v>
      </c>
      <c r="M26" s="3">
        <v>-5470811</v>
      </c>
      <c r="O26" s="3">
        <v>59250751759</v>
      </c>
      <c r="Q26" s="3">
        <v>4000000</v>
      </c>
      <c r="S26" s="3">
        <v>11239</v>
      </c>
      <c r="U26" s="3">
        <v>18681250924</v>
      </c>
      <c r="W26" s="3">
        <v>44720970032</v>
      </c>
      <c r="Y26" s="7">
        <v>2.4673959120325979E-4</v>
      </c>
      <c r="AA26" s="3"/>
    </row>
    <row r="27" spans="1:27" x14ac:dyDescent="0.5">
      <c r="A27" s="1" t="s">
        <v>33</v>
      </c>
      <c r="C27" s="3">
        <v>1287394</v>
      </c>
      <c r="E27" s="3">
        <v>8619084423</v>
      </c>
      <c r="G27" s="3">
        <v>68069051763.182999</v>
      </c>
      <c r="I27" s="3">
        <v>0</v>
      </c>
      <c r="K27" s="3">
        <v>0</v>
      </c>
      <c r="M27" s="3">
        <v>-487393</v>
      </c>
      <c r="O27" s="3">
        <v>25728073183</v>
      </c>
      <c r="Q27" s="3">
        <v>800001</v>
      </c>
      <c r="S27" s="3">
        <v>57190</v>
      </c>
      <c r="U27" s="3">
        <v>5355995251</v>
      </c>
      <c r="W27" s="3">
        <v>45512865435.010696</v>
      </c>
      <c r="Y27" s="7">
        <v>2.5110872603809872E-4</v>
      </c>
      <c r="AA27" s="3"/>
    </row>
    <row r="28" spans="1:27" x14ac:dyDescent="0.5">
      <c r="A28" s="1" t="s">
        <v>34</v>
      </c>
      <c r="C28" s="3">
        <v>6435486</v>
      </c>
      <c r="E28" s="3">
        <v>32459126142</v>
      </c>
      <c r="G28" s="3">
        <v>108048621156.687</v>
      </c>
      <c r="I28" s="3">
        <v>0</v>
      </c>
      <c r="K28" s="3">
        <v>0</v>
      </c>
      <c r="M28" s="3">
        <v>-6435486</v>
      </c>
      <c r="O28" s="3">
        <v>113254548553</v>
      </c>
      <c r="Q28" s="3">
        <v>0</v>
      </c>
      <c r="S28" s="3">
        <v>0</v>
      </c>
      <c r="U28" s="3">
        <v>0</v>
      </c>
      <c r="W28" s="3">
        <v>0</v>
      </c>
      <c r="Y28" s="7">
        <v>0</v>
      </c>
      <c r="AA28" s="3"/>
    </row>
    <row r="29" spans="1:27" x14ac:dyDescent="0.5">
      <c r="A29" s="1" t="s">
        <v>35</v>
      </c>
      <c r="C29" s="3">
        <v>14000000</v>
      </c>
      <c r="E29" s="3">
        <v>61731015748</v>
      </c>
      <c r="G29" s="3">
        <v>286544853000</v>
      </c>
      <c r="I29" s="3">
        <v>0</v>
      </c>
      <c r="K29" s="3">
        <v>0</v>
      </c>
      <c r="M29" s="3">
        <v>-5500000</v>
      </c>
      <c r="O29" s="3">
        <v>95502435375</v>
      </c>
      <c r="Q29" s="3">
        <v>8500000</v>
      </c>
      <c r="S29" s="3">
        <v>16930</v>
      </c>
      <c r="U29" s="3">
        <v>37479545276</v>
      </c>
      <c r="W29" s="3">
        <v>143152664660</v>
      </c>
      <c r="Y29" s="7">
        <v>7.8981806370907325E-4</v>
      </c>
      <c r="AA29" s="3"/>
    </row>
    <row r="30" spans="1:27" x14ac:dyDescent="0.5">
      <c r="A30" s="1" t="s">
        <v>36</v>
      </c>
      <c r="C30" s="3">
        <v>97700</v>
      </c>
      <c r="E30" s="3">
        <v>61487948328</v>
      </c>
      <c r="G30" s="3">
        <v>105306761332.35001</v>
      </c>
      <c r="I30" s="3">
        <v>0</v>
      </c>
      <c r="K30" s="3">
        <v>0</v>
      </c>
      <c r="M30" s="3">
        <v>0</v>
      </c>
      <c r="O30" s="3">
        <v>0</v>
      </c>
      <c r="Q30" s="3">
        <v>97700</v>
      </c>
      <c r="S30" s="3">
        <v>1299435</v>
      </c>
      <c r="U30" s="3">
        <v>61487948328</v>
      </c>
      <c r="W30" s="3">
        <v>126291079808.214</v>
      </c>
      <c r="Y30" s="7">
        <v>6.9678742169947973E-4</v>
      </c>
      <c r="AA30" s="3"/>
    </row>
    <row r="31" spans="1:27" x14ac:dyDescent="0.5">
      <c r="A31" s="1" t="s">
        <v>37</v>
      </c>
      <c r="C31" s="3">
        <v>210400</v>
      </c>
      <c r="E31" s="3">
        <v>100383144687</v>
      </c>
      <c r="G31" s="3">
        <v>225830056665.73999</v>
      </c>
      <c r="I31" s="3">
        <v>0</v>
      </c>
      <c r="K31" s="3">
        <v>0</v>
      </c>
      <c r="M31" s="3">
        <v>0</v>
      </c>
      <c r="O31" s="3">
        <v>0</v>
      </c>
      <c r="Q31" s="3">
        <v>210400</v>
      </c>
      <c r="S31" s="3">
        <v>1299013</v>
      </c>
      <c r="U31" s="3">
        <v>100383144687</v>
      </c>
      <c r="W31" s="3">
        <v>273165429819.82999</v>
      </c>
      <c r="Y31" s="7">
        <v>1.5071391885368127E-3</v>
      </c>
      <c r="AA31" s="3"/>
    </row>
    <row r="32" spans="1:27" x14ac:dyDescent="0.5">
      <c r="A32" s="1" t="s">
        <v>38</v>
      </c>
      <c r="C32" s="3">
        <v>191800</v>
      </c>
      <c r="E32" s="3">
        <v>83251393614</v>
      </c>
      <c r="G32" s="3">
        <v>207173940720.828</v>
      </c>
      <c r="I32" s="3">
        <v>0</v>
      </c>
      <c r="K32" s="3">
        <v>0</v>
      </c>
      <c r="M32" s="3">
        <v>0</v>
      </c>
      <c r="O32" s="3">
        <v>0</v>
      </c>
      <c r="Q32" s="3">
        <v>191800</v>
      </c>
      <c r="S32" s="3">
        <v>1303884</v>
      </c>
      <c r="U32" s="3">
        <v>83251393614</v>
      </c>
      <c r="W32" s="3">
        <v>249950530538.73001</v>
      </c>
      <c r="Y32" s="7">
        <v>1.3790553219671748E-3</v>
      </c>
      <c r="AA32" s="3"/>
    </row>
    <row r="33" spans="1:27" x14ac:dyDescent="0.5">
      <c r="A33" s="1" t="s">
        <v>39</v>
      </c>
      <c r="C33" s="3">
        <v>714014</v>
      </c>
      <c r="E33" s="3">
        <v>8932249357</v>
      </c>
      <c r="G33" s="3">
        <v>10550665892.245501</v>
      </c>
      <c r="I33" s="3">
        <v>0</v>
      </c>
      <c r="K33" s="3">
        <v>0</v>
      </c>
      <c r="M33" s="3">
        <v>0</v>
      </c>
      <c r="O33" s="3">
        <v>0</v>
      </c>
      <c r="Q33" s="3">
        <v>714014</v>
      </c>
      <c r="S33" s="3">
        <v>15499</v>
      </c>
      <c r="U33" s="3">
        <v>8932249357</v>
      </c>
      <c r="W33" s="3">
        <v>11008647308.3892</v>
      </c>
      <c r="Y33" s="7">
        <v>6.0738153368077576E-5</v>
      </c>
      <c r="AA33" s="3"/>
    </row>
    <row r="34" spans="1:27" x14ac:dyDescent="0.5">
      <c r="A34" s="1" t="s">
        <v>40</v>
      </c>
      <c r="C34" s="3">
        <v>6965</v>
      </c>
      <c r="E34" s="3">
        <v>69978529553</v>
      </c>
      <c r="G34" s="3">
        <v>225813316715</v>
      </c>
      <c r="I34" s="3">
        <v>689535</v>
      </c>
      <c r="K34" s="3">
        <v>689535</v>
      </c>
      <c r="M34" s="3">
        <v>-696500</v>
      </c>
      <c r="O34" s="3">
        <v>212779357000</v>
      </c>
      <c r="Q34" s="3">
        <v>0</v>
      </c>
      <c r="S34" s="3">
        <v>0</v>
      </c>
      <c r="U34" s="3">
        <v>0</v>
      </c>
      <c r="W34" s="3">
        <v>0</v>
      </c>
      <c r="Y34" s="7">
        <v>0</v>
      </c>
      <c r="AA34" s="3"/>
    </row>
    <row r="35" spans="1:27" x14ac:dyDescent="0.5">
      <c r="A35" s="1" t="s">
        <v>41</v>
      </c>
      <c r="C35" s="3">
        <v>1675546</v>
      </c>
      <c r="E35" s="3">
        <v>66676749572</v>
      </c>
      <c r="G35" s="3">
        <v>129765065216.283</v>
      </c>
      <c r="I35" s="3">
        <v>0</v>
      </c>
      <c r="K35" s="3">
        <v>0</v>
      </c>
      <c r="M35" s="3">
        <v>-1675546</v>
      </c>
      <c r="O35" s="3">
        <v>127866309775</v>
      </c>
      <c r="Q35" s="3">
        <v>0</v>
      </c>
      <c r="S35" s="3">
        <v>0</v>
      </c>
      <c r="U35" s="3">
        <v>0</v>
      </c>
      <c r="W35" s="3">
        <v>0</v>
      </c>
      <c r="Y35" s="7">
        <v>0</v>
      </c>
      <c r="AA35" s="3"/>
    </row>
    <row r="36" spans="1:27" x14ac:dyDescent="0.5">
      <c r="A36" s="1" t="s">
        <v>42</v>
      </c>
      <c r="C36" s="3">
        <v>302021</v>
      </c>
      <c r="E36" s="3">
        <v>1934751340</v>
      </c>
      <c r="G36" s="3">
        <v>5310061446.7093496</v>
      </c>
      <c r="I36" s="3">
        <v>0</v>
      </c>
      <c r="K36" s="3">
        <v>0</v>
      </c>
      <c r="M36" s="3">
        <v>-302021</v>
      </c>
      <c r="O36" s="3">
        <v>5730975519</v>
      </c>
      <c r="Q36" s="3">
        <v>0</v>
      </c>
      <c r="S36" s="3">
        <v>0</v>
      </c>
      <c r="U36" s="3">
        <v>0</v>
      </c>
      <c r="W36" s="3">
        <v>0</v>
      </c>
      <c r="Y36" s="7">
        <v>0</v>
      </c>
      <c r="AA36" s="3"/>
    </row>
    <row r="37" spans="1:27" x14ac:dyDescent="0.5">
      <c r="A37" s="1" t="s">
        <v>43</v>
      </c>
      <c r="C37" s="3">
        <v>11760</v>
      </c>
      <c r="E37" s="3">
        <v>414410644</v>
      </c>
      <c r="G37" s="3">
        <v>347895233.27999997</v>
      </c>
      <c r="I37" s="3">
        <v>0</v>
      </c>
      <c r="K37" s="3">
        <v>0</v>
      </c>
      <c r="M37" s="3">
        <v>-11760</v>
      </c>
      <c r="O37" s="3">
        <v>311773052</v>
      </c>
      <c r="Q37" s="3">
        <v>0</v>
      </c>
      <c r="S37" s="3">
        <v>0</v>
      </c>
      <c r="U37" s="3">
        <v>0</v>
      </c>
      <c r="W37" s="3">
        <v>0</v>
      </c>
      <c r="Y37" s="7">
        <v>0</v>
      </c>
      <c r="AA37" s="3"/>
    </row>
    <row r="38" spans="1:27" x14ac:dyDescent="0.5">
      <c r="A38" s="1" t="s">
        <v>44</v>
      </c>
      <c r="C38" s="3">
        <v>3950300</v>
      </c>
      <c r="E38" s="3">
        <v>36587925756</v>
      </c>
      <c r="G38" s="3">
        <v>154401607513.79999</v>
      </c>
      <c r="I38" s="3">
        <v>0</v>
      </c>
      <c r="K38" s="3">
        <v>0</v>
      </c>
      <c r="M38" s="3">
        <v>-3950300</v>
      </c>
      <c r="O38" s="3">
        <v>192032394327</v>
      </c>
      <c r="Q38" s="3">
        <v>0</v>
      </c>
      <c r="S38" s="3">
        <v>0</v>
      </c>
      <c r="U38" s="3">
        <v>0</v>
      </c>
      <c r="W38" s="3">
        <v>0</v>
      </c>
      <c r="Y38" s="7">
        <v>0</v>
      </c>
      <c r="AA38" s="3"/>
    </row>
    <row r="39" spans="1:27" x14ac:dyDescent="0.5">
      <c r="A39" s="1" t="s">
        <v>45</v>
      </c>
      <c r="C39" s="3">
        <v>440871</v>
      </c>
      <c r="E39" s="3">
        <v>17481508463</v>
      </c>
      <c r="G39" s="3">
        <v>24375343612.131001</v>
      </c>
      <c r="I39" s="3">
        <v>0</v>
      </c>
      <c r="K39" s="3">
        <v>0</v>
      </c>
      <c r="M39" s="3">
        <v>-440871</v>
      </c>
      <c r="O39" s="3">
        <v>23731225578</v>
      </c>
      <c r="Q39" s="3">
        <v>0</v>
      </c>
      <c r="S39" s="3">
        <v>0</v>
      </c>
      <c r="U39" s="3">
        <v>0</v>
      </c>
      <c r="W39" s="3">
        <v>0</v>
      </c>
      <c r="Y39" s="7">
        <v>0</v>
      </c>
      <c r="AA39" s="3"/>
    </row>
    <row r="40" spans="1:27" x14ac:dyDescent="0.5">
      <c r="A40" s="1" t="s">
        <v>46</v>
      </c>
      <c r="C40" s="3">
        <v>1145478</v>
      </c>
      <c r="E40" s="3">
        <v>24076879965</v>
      </c>
      <c r="G40" s="3">
        <v>24493767013.314899</v>
      </c>
      <c r="I40" s="3">
        <v>0</v>
      </c>
      <c r="K40" s="3">
        <v>0</v>
      </c>
      <c r="M40" s="3">
        <v>-1145478</v>
      </c>
      <c r="O40" s="3">
        <v>38182766617</v>
      </c>
      <c r="Q40" s="3">
        <v>0</v>
      </c>
      <c r="S40" s="3">
        <v>0</v>
      </c>
      <c r="U40" s="3">
        <v>0</v>
      </c>
      <c r="W40" s="3">
        <v>0</v>
      </c>
      <c r="Y40" s="7">
        <v>0</v>
      </c>
      <c r="AA40" s="3"/>
    </row>
    <row r="41" spans="1:27" x14ac:dyDescent="0.5">
      <c r="A41" s="1" t="s">
        <v>47</v>
      </c>
      <c r="C41" s="3">
        <v>2299779</v>
      </c>
      <c r="E41" s="3">
        <v>7362843656</v>
      </c>
      <c r="G41" s="3">
        <v>8047055508.6239996</v>
      </c>
      <c r="I41" s="3">
        <v>0</v>
      </c>
      <c r="K41" s="3">
        <v>0</v>
      </c>
      <c r="M41" s="3">
        <v>0</v>
      </c>
      <c r="O41" s="3">
        <v>0</v>
      </c>
      <c r="Q41" s="3">
        <v>2299779</v>
      </c>
      <c r="S41" s="3">
        <v>3950</v>
      </c>
      <c r="U41" s="3">
        <v>7362843656</v>
      </c>
      <c r="W41" s="3">
        <v>9036635233.7826004</v>
      </c>
      <c r="Y41" s="7">
        <v>4.9857945430097749E-5</v>
      </c>
      <c r="AA41" s="3"/>
    </row>
    <row r="42" spans="1:27" x14ac:dyDescent="0.5">
      <c r="A42" s="1" t="s">
        <v>48</v>
      </c>
      <c r="C42" s="3">
        <v>5001056</v>
      </c>
      <c r="E42" s="3">
        <v>39355464543</v>
      </c>
      <c r="G42" s="3">
        <v>129900061599.98399</v>
      </c>
      <c r="I42" s="3">
        <v>0</v>
      </c>
      <c r="K42" s="3">
        <v>0</v>
      </c>
      <c r="M42" s="3">
        <v>-2501057</v>
      </c>
      <c r="O42" s="3">
        <v>67777775382</v>
      </c>
      <c r="Q42" s="3">
        <v>2499999</v>
      </c>
      <c r="S42" s="3">
        <v>25550</v>
      </c>
      <c r="U42" s="3">
        <v>19673569343</v>
      </c>
      <c r="W42" s="3">
        <v>63541036083.575401</v>
      </c>
      <c r="Y42" s="7">
        <v>3.5057578707873617E-4</v>
      </c>
      <c r="AA42" s="3"/>
    </row>
    <row r="43" spans="1:27" x14ac:dyDescent="0.5">
      <c r="A43" s="1" t="s">
        <v>49</v>
      </c>
      <c r="C43" s="3">
        <v>952893</v>
      </c>
      <c r="E43" s="3">
        <v>38461031336</v>
      </c>
      <c r="G43" s="3">
        <v>123487605433.987</v>
      </c>
      <c r="I43" s="3">
        <v>0</v>
      </c>
      <c r="K43" s="3">
        <v>0</v>
      </c>
      <c r="M43" s="3">
        <v>-250000</v>
      </c>
      <c r="O43" s="3">
        <v>31425427429</v>
      </c>
      <c r="Q43" s="3">
        <v>702893</v>
      </c>
      <c r="S43" s="3">
        <v>110422</v>
      </c>
      <c r="U43" s="3">
        <v>28370435827</v>
      </c>
      <c r="W43" s="3">
        <v>77209080405.7771</v>
      </c>
      <c r="Y43" s="7">
        <v>4.2598666627466895E-4</v>
      </c>
      <c r="AA43" s="3"/>
    </row>
    <row r="44" spans="1:27" x14ac:dyDescent="0.5">
      <c r="A44" s="1" t="s">
        <v>50</v>
      </c>
      <c r="C44" s="3">
        <v>0</v>
      </c>
      <c r="E44" s="3">
        <v>0</v>
      </c>
      <c r="G44" s="3">
        <v>0</v>
      </c>
      <c r="I44" s="3">
        <v>5204926</v>
      </c>
      <c r="K44" s="3">
        <v>52381706594</v>
      </c>
      <c r="M44" s="3">
        <v>0</v>
      </c>
      <c r="O44" s="3">
        <v>0</v>
      </c>
      <c r="Q44" s="3">
        <v>5204926</v>
      </c>
      <c r="S44" s="3">
        <v>10100</v>
      </c>
      <c r="U44" s="3">
        <v>52381706594</v>
      </c>
      <c r="W44" s="3">
        <v>52294917933.407204</v>
      </c>
      <c r="Y44" s="7">
        <v>2.8852743273824412E-4</v>
      </c>
      <c r="AA44" s="3"/>
    </row>
    <row r="45" spans="1:27" x14ac:dyDescent="0.5">
      <c r="A45" s="1" t="s">
        <v>51</v>
      </c>
      <c r="C45" s="3">
        <v>0</v>
      </c>
      <c r="E45" s="3">
        <v>0</v>
      </c>
      <c r="G45" s="3">
        <v>0</v>
      </c>
      <c r="I45" s="3">
        <v>18941622</v>
      </c>
      <c r="K45" s="3">
        <v>0</v>
      </c>
      <c r="M45" s="3">
        <v>0</v>
      </c>
      <c r="O45" s="3">
        <v>0</v>
      </c>
      <c r="Q45" s="3">
        <v>18941622</v>
      </c>
      <c r="S45" s="3">
        <v>10239</v>
      </c>
      <c r="U45" s="3">
        <v>69515752740</v>
      </c>
      <c r="W45" s="3">
        <v>192929332254.68399</v>
      </c>
      <c r="Y45" s="7">
        <v>1.0644515210107509E-3</v>
      </c>
      <c r="AA45" s="3"/>
    </row>
    <row r="46" spans="1:27" x14ac:dyDescent="0.5">
      <c r="A46" s="1" t="s">
        <v>52</v>
      </c>
      <c r="C46" s="3">
        <v>0</v>
      </c>
      <c r="E46" s="3">
        <v>0</v>
      </c>
      <c r="G46" s="3">
        <v>0</v>
      </c>
      <c r="I46" s="3">
        <v>12554639</v>
      </c>
      <c r="K46" s="3">
        <v>21991006976</v>
      </c>
      <c r="M46" s="3">
        <v>0</v>
      </c>
      <c r="O46" s="3">
        <v>0</v>
      </c>
      <c r="Q46" s="3">
        <v>12554639</v>
      </c>
      <c r="S46" s="3">
        <v>2550</v>
      </c>
      <c r="U46" s="3">
        <v>21991006976</v>
      </c>
      <c r="W46" s="3">
        <v>31846958535.635399</v>
      </c>
      <c r="Y46" s="7">
        <v>1.7570963967300206E-4</v>
      </c>
      <c r="AA46" s="3"/>
    </row>
    <row r="47" spans="1:27" x14ac:dyDescent="0.5">
      <c r="A47" s="1" t="s">
        <v>53</v>
      </c>
      <c r="C47" s="3">
        <v>0</v>
      </c>
      <c r="E47" s="3">
        <v>0</v>
      </c>
      <c r="G47" s="3">
        <v>0</v>
      </c>
      <c r="I47" s="3">
        <v>4581959</v>
      </c>
      <c r="K47" s="3">
        <v>84843209240</v>
      </c>
      <c r="M47" s="3">
        <v>-4581959</v>
      </c>
      <c r="O47" s="3">
        <v>136512241915</v>
      </c>
      <c r="Q47" s="3">
        <v>0</v>
      </c>
      <c r="S47" s="3">
        <v>0</v>
      </c>
      <c r="U47" s="3">
        <v>0</v>
      </c>
      <c r="W47" s="3">
        <v>0</v>
      </c>
      <c r="Y47" s="7">
        <v>0</v>
      </c>
      <c r="AA47" s="3"/>
    </row>
    <row r="48" spans="1:27" ht="22.5" thickBot="1" x14ac:dyDescent="0.55000000000000004">
      <c r="E48" s="5">
        <f>SUM(E9:E47)</f>
        <v>1538878879439</v>
      </c>
      <c r="G48" s="5">
        <f>SUM(G9:G47)</f>
        <v>3875227744327.7178</v>
      </c>
      <c r="K48" s="5">
        <f>SUM(K9:K47)</f>
        <v>163344048654</v>
      </c>
      <c r="O48" s="5">
        <f>SUM(O9:O47)</f>
        <v>2201700008133</v>
      </c>
      <c r="U48" s="5">
        <f>SUM(U9:U47)</f>
        <v>699881805765</v>
      </c>
      <c r="W48" s="5">
        <f>SUM(W9:W47)</f>
        <v>1864178960783.1265</v>
      </c>
      <c r="Y48" s="9">
        <f>SUM(Y9:Y47)</f>
        <v>1.0285258892734616E-2</v>
      </c>
    </row>
    <row r="49" ht="22.5" thickTop="1" x14ac:dyDescent="0.5"/>
  </sheetData>
  <mergeCells count="21">
    <mergeCell ref="A6:A8"/>
    <mergeCell ref="C7:C8"/>
    <mergeCell ref="E7:E8"/>
    <mergeCell ref="G7:G8"/>
    <mergeCell ref="C6:G6"/>
    <mergeCell ref="A2:Y2"/>
    <mergeCell ref="A3:Y3"/>
    <mergeCell ref="A4:Z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68"/>
  <sheetViews>
    <sheetView rightToLeft="1" topLeftCell="O46" workbookViewId="0">
      <selection activeCell="AM62" sqref="AM62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0.28515625" style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19.5703125" style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0.7109375" style="1" customWidth="1"/>
    <col min="38" max="38" width="1" style="1" customWidth="1"/>
    <col min="39" max="39" width="10.140625" style="1" bestFit="1" customWidth="1"/>
    <col min="40" max="16384" width="9.140625" style="1"/>
  </cols>
  <sheetData>
    <row r="2" spans="1:3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9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9" ht="22.5" x14ac:dyDescent="0.5">
      <c r="A6" s="14" t="s">
        <v>55</v>
      </c>
      <c r="B6" s="14" t="s">
        <v>55</v>
      </c>
      <c r="C6" s="14" t="s">
        <v>55</v>
      </c>
      <c r="D6" s="14" t="s">
        <v>55</v>
      </c>
      <c r="E6" s="14" t="s">
        <v>55</v>
      </c>
      <c r="F6" s="14" t="s">
        <v>55</v>
      </c>
      <c r="G6" s="14" t="s">
        <v>55</v>
      </c>
      <c r="H6" s="14" t="s">
        <v>55</v>
      </c>
      <c r="I6" s="14" t="s">
        <v>55</v>
      </c>
      <c r="J6" s="14" t="s">
        <v>55</v>
      </c>
      <c r="K6" s="14" t="s">
        <v>55</v>
      </c>
      <c r="L6" s="14" t="s">
        <v>55</v>
      </c>
      <c r="M6" s="14" t="s">
        <v>55</v>
      </c>
      <c r="O6" s="14" t="s">
        <v>404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9" ht="22.5" x14ac:dyDescent="0.5">
      <c r="A7" s="13" t="s">
        <v>56</v>
      </c>
      <c r="C7" s="13" t="s">
        <v>57</v>
      </c>
      <c r="E7" s="13" t="s">
        <v>58</v>
      </c>
      <c r="G7" s="13" t="s">
        <v>59</v>
      </c>
      <c r="I7" s="13" t="s">
        <v>60</v>
      </c>
      <c r="K7" s="13" t="s">
        <v>61</v>
      </c>
      <c r="M7" s="13" t="s">
        <v>54</v>
      </c>
      <c r="O7" s="13" t="s">
        <v>7</v>
      </c>
      <c r="Q7" s="13" t="s">
        <v>8</v>
      </c>
      <c r="S7" s="13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3" t="s">
        <v>7</v>
      </c>
      <c r="AE7" s="13" t="s">
        <v>62</v>
      </c>
      <c r="AG7" s="13" t="s">
        <v>8</v>
      </c>
      <c r="AI7" s="13" t="s">
        <v>9</v>
      </c>
      <c r="AK7" s="13" t="s">
        <v>13</v>
      </c>
    </row>
    <row r="8" spans="1:39" ht="22.5" x14ac:dyDescent="0.5">
      <c r="A8" s="14" t="s">
        <v>56</v>
      </c>
      <c r="C8" s="14" t="s">
        <v>57</v>
      </c>
      <c r="E8" s="14" t="s">
        <v>58</v>
      </c>
      <c r="G8" s="14" t="s">
        <v>59</v>
      </c>
      <c r="I8" s="14" t="s">
        <v>60</v>
      </c>
      <c r="K8" s="14" t="s">
        <v>61</v>
      </c>
      <c r="M8" s="14" t="s">
        <v>54</v>
      </c>
      <c r="O8" s="14" t="s">
        <v>7</v>
      </c>
      <c r="Q8" s="14" t="s">
        <v>8</v>
      </c>
      <c r="S8" s="14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4" t="s">
        <v>7</v>
      </c>
      <c r="AE8" s="14" t="s">
        <v>62</v>
      </c>
      <c r="AG8" s="14" t="s">
        <v>8</v>
      </c>
      <c r="AI8" s="14" t="s">
        <v>9</v>
      </c>
      <c r="AK8" s="14" t="s">
        <v>13</v>
      </c>
    </row>
    <row r="9" spans="1:39" x14ac:dyDescent="0.5">
      <c r="A9" s="1" t="s">
        <v>63</v>
      </c>
      <c r="C9" s="1" t="s">
        <v>64</v>
      </c>
      <c r="E9" s="1" t="s">
        <v>64</v>
      </c>
      <c r="G9" s="1" t="s">
        <v>65</v>
      </c>
      <c r="I9" s="1" t="s">
        <v>66</v>
      </c>
      <c r="K9" s="3">
        <v>16</v>
      </c>
      <c r="M9" s="3">
        <v>16</v>
      </c>
      <c r="O9" s="3">
        <v>1000</v>
      </c>
      <c r="Q9" s="3">
        <v>790022434</v>
      </c>
      <c r="S9" s="3">
        <v>952827268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E9" s="3">
        <v>962000</v>
      </c>
      <c r="AG9" s="3">
        <v>790022434</v>
      </c>
      <c r="AI9" s="3">
        <v>961962722</v>
      </c>
      <c r="AK9" s="7">
        <v>5.3074494718968899E-6</v>
      </c>
      <c r="AM9" s="3"/>
    </row>
    <row r="10" spans="1:39" x14ac:dyDescent="0.5">
      <c r="A10" s="1" t="s">
        <v>67</v>
      </c>
      <c r="C10" s="1" t="s">
        <v>64</v>
      </c>
      <c r="E10" s="1" t="s">
        <v>64</v>
      </c>
      <c r="G10" s="1" t="s">
        <v>68</v>
      </c>
      <c r="I10" s="1" t="s">
        <v>69</v>
      </c>
      <c r="K10" s="3">
        <v>20</v>
      </c>
      <c r="M10" s="3">
        <v>20</v>
      </c>
      <c r="O10" s="3">
        <v>6102</v>
      </c>
      <c r="Q10" s="3">
        <v>6162226126</v>
      </c>
      <c r="S10" s="3">
        <v>6314425302</v>
      </c>
      <c r="U10" s="3">
        <v>0</v>
      </c>
      <c r="W10" s="3">
        <v>0</v>
      </c>
      <c r="Y10" s="3">
        <v>0</v>
      </c>
      <c r="AA10" s="3">
        <v>0</v>
      </c>
      <c r="AC10" s="3">
        <v>6102</v>
      </c>
      <c r="AE10" s="3">
        <v>1014710</v>
      </c>
      <c r="AG10" s="3">
        <v>6162226126</v>
      </c>
      <c r="AI10" s="3">
        <v>6191520489</v>
      </c>
      <c r="AK10" s="7">
        <v>3.4160556743052069E-5</v>
      </c>
      <c r="AM10" s="3"/>
    </row>
    <row r="11" spans="1:39" x14ac:dyDescent="0.5">
      <c r="A11" s="1" t="s">
        <v>70</v>
      </c>
      <c r="C11" s="1" t="s">
        <v>64</v>
      </c>
      <c r="E11" s="1" t="s">
        <v>64</v>
      </c>
      <c r="G11" s="1" t="s">
        <v>71</v>
      </c>
      <c r="I11" s="1" t="s">
        <v>72</v>
      </c>
      <c r="K11" s="3">
        <v>19</v>
      </c>
      <c r="M11" s="3">
        <v>19</v>
      </c>
      <c r="O11" s="3">
        <v>2003988</v>
      </c>
      <c r="Q11" s="3">
        <v>1969591727459</v>
      </c>
      <c r="S11" s="3">
        <v>1896230489118</v>
      </c>
      <c r="U11" s="3">
        <v>0</v>
      </c>
      <c r="W11" s="3">
        <v>0</v>
      </c>
      <c r="Y11" s="3">
        <v>0</v>
      </c>
      <c r="AA11" s="3">
        <v>0</v>
      </c>
      <c r="AC11" s="3">
        <v>2003988</v>
      </c>
      <c r="AE11" s="3">
        <v>946400</v>
      </c>
      <c r="AG11" s="3">
        <v>1969591727459</v>
      </c>
      <c r="AI11" s="3">
        <v>1896500750948</v>
      </c>
      <c r="AK11" s="7">
        <v>1.0463588327148313E-2</v>
      </c>
      <c r="AM11" s="3"/>
    </row>
    <row r="12" spans="1:39" x14ac:dyDescent="0.5">
      <c r="A12" s="1" t="s">
        <v>73</v>
      </c>
      <c r="C12" s="1" t="s">
        <v>64</v>
      </c>
      <c r="E12" s="1" t="s">
        <v>64</v>
      </c>
      <c r="G12" s="1" t="s">
        <v>68</v>
      </c>
      <c r="I12" s="1" t="s">
        <v>69</v>
      </c>
      <c r="K12" s="3">
        <v>20</v>
      </c>
      <c r="M12" s="3">
        <v>20</v>
      </c>
      <c r="O12" s="3">
        <v>1550229</v>
      </c>
      <c r="Q12" s="3">
        <v>1544268369342</v>
      </c>
      <c r="S12" s="3">
        <v>1453549003828</v>
      </c>
      <c r="U12" s="3">
        <v>0</v>
      </c>
      <c r="W12" s="3">
        <v>0</v>
      </c>
      <c r="Y12" s="3">
        <v>0</v>
      </c>
      <c r="AA12" s="3">
        <v>0</v>
      </c>
      <c r="AC12" s="3">
        <v>1550229</v>
      </c>
      <c r="AE12" s="3">
        <v>937805</v>
      </c>
      <c r="AG12" s="3">
        <v>1544268369342</v>
      </c>
      <c r="AI12" s="3">
        <v>1453756172110</v>
      </c>
      <c r="AK12" s="7">
        <v>8.0208278881019508E-3</v>
      </c>
      <c r="AM12" s="3"/>
    </row>
    <row r="13" spans="1:39" x14ac:dyDescent="0.5">
      <c r="A13" s="1" t="s">
        <v>74</v>
      </c>
      <c r="C13" s="1" t="s">
        <v>64</v>
      </c>
      <c r="E13" s="1" t="s">
        <v>64</v>
      </c>
      <c r="G13" s="1" t="s">
        <v>75</v>
      </c>
      <c r="I13" s="1" t="s">
        <v>76</v>
      </c>
      <c r="K13" s="3">
        <v>20</v>
      </c>
      <c r="M13" s="3">
        <v>20</v>
      </c>
      <c r="O13" s="3">
        <v>500000</v>
      </c>
      <c r="Q13" s="3">
        <v>497532500000</v>
      </c>
      <c r="S13" s="3">
        <v>497409828125</v>
      </c>
      <c r="U13" s="3">
        <v>0</v>
      </c>
      <c r="W13" s="3">
        <v>0</v>
      </c>
      <c r="Y13" s="3">
        <v>0</v>
      </c>
      <c r="AA13" s="3">
        <v>0</v>
      </c>
      <c r="AC13" s="3">
        <v>500000</v>
      </c>
      <c r="AE13" s="3">
        <v>995000</v>
      </c>
      <c r="AG13" s="3">
        <v>497532500000</v>
      </c>
      <c r="AI13" s="3">
        <v>497480721875</v>
      </c>
      <c r="AK13" s="7">
        <v>2.7447568748868341E-3</v>
      </c>
      <c r="AM13" s="3"/>
    </row>
    <row r="14" spans="1:39" x14ac:dyDescent="0.5">
      <c r="A14" s="1" t="s">
        <v>77</v>
      </c>
      <c r="C14" s="1" t="s">
        <v>64</v>
      </c>
      <c r="E14" s="1" t="s">
        <v>64</v>
      </c>
      <c r="G14" s="1" t="s">
        <v>75</v>
      </c>
      <c r="I14" s="1" t="s">
        <v>76</v>
      </c>
      <c r="K14" s="3">
        <v>20</v>
      </c>
      <c r="M14" s="3">
        <v>20</v>
      </c>
      <c r="O14" s="3">
        <v>8475</v>
      </c>
      <c r="Q14" s="3">
        <v>8476313625</v>
      </c>
      <c r="S14" s="3">
        <v>8473548640</v>
      </c>
      <c r="U14" s="3">
        <v>0</v>
      </c>
      <c r="W14" s="3">
        <v>0</v>
      </c>
      <c r="Y14" s="3">
        <v>0</v>
      </c>
      <c r="AA14" s="3">
        <v>0</v>
      </c>
      <c r="AC14" s="3">
        <v>8475</v>
      </c>
      <c r="AE14" s="3">
        <v>1000004</v>
      </c>
      <c r="AG14" s="3">
        <v>8476313625</v>
      </c>
      <c r="AI14" s="3">
        <v>8474705492</v>
      </c>
      <c r="AK14" s="7">
        <v>4.6757603137138066E-5</v>
      </c>
      <c r="AM14" s="3"/>
    </row>
    <row r="15" spans="1:39" x14ac:dyDescent="0.5">
      <c r="A15" s="1" t="s">
        <v>78</v>
      </c>
      <c r="C15" s="1" t="s">
        <v>64</v>
      </c>
      <c r="E15" s="1" t="s">
        <v>64</v>
      </c>
      <c r="G15" s="1" t="s">
        <v>75</v>
      </c>
      <c r="I15" s="1" t="s">
        <v>76</v>
      </c>
      <c r="K15" s="3">
        <v>20</v>
      </c>
      <c r="M15" s="3">
        <v>20</v>
      </c>
      <c r="O15" s="3">
        <v>5000</v>
      </c>
      <c r="Q15" s="3">
        <v>4887999994</v>
      </c>
      <c r="S15" s="3">
        <v>4839122750</v>
      </c>
      <c r="U15" s="3">
        <v>0</v>
      </c>
      <c r="W15" s="3">
        <v>0</v>
      </c>
      <c r="Y15" s="3">
        <v>0</v>
      </c>
      <c r="AA15" s="3">
        <v>0</v>
      </c>
      <c r="AC15" s="3">
        <v>5000</v>
      </c>
      <c r="AE15" s="3">
        <v>968000</v>
      </c>
      <c r="AG15" s="3">
        <v>4887999994</v>
      </c>
      <c r="AI15" s="3">
        <v>4839812450</v>
      </c>
      <c r="AK15" s="7">
        <v>2.6702760350657842E-5</v>
      </c>
      <c r="AM15" s="3"/>
    </row>
    <row r="16" spans="1:39" x14ac:dyDescent="0.5">
      <c r="A16" s="1" t="s">
        <v>79</v>
      </c>
      <c r="C16" s="1" t="s">
        <v>64</v>
      </c>
      <c r="E16" s="1" t="s">
        <v>64</v>
      </c>
      <c r="G16" s="1" t="s">
        <v>75</v>
      </c>
      <c r="I16" s="1" t="s">
        <v>76</v>
      </c>
      <c r="K16" s="3">
        <v>20</v>
      </c>
      <c r="M16" s="3">
        <v>20</v>
      </c>
      <c r="O16" s="3">
        <v>949316</v>
      </c>
      <c r="Q16" s="3">
        <v>940087452102</v>
      </c>
      <c r="S16" s="3">
        <v>866653836955</v>
      </c>
      <c r="U16" s="3">
        <v>0</v>
      </c>
      <c r="W16" s="3">
        <v>0</v>
      </c>
      <c r="Y16" s="3">
        <v>0</v>
      </c>
      <c r="AA16" s="3">
        <v>0</v>
      </c>
      <c r="AC16" s="3">
        <v>949316</v>
      </c>
      <c r="AE16" s="3">
        <v>968000</v>
      </c>
      <c r="AG16" s="3">
        <v>940087452102</v>
      </c>
      <c r="AI16" s="3">
        <v>918902279156</v>
      </c>
      <c r="AK16" s="7">
        <v>5.0698715290043855E-3</v>
      </c>
      <c r="AM16" s="3"/>
    </row>
    <row r="17" spans="1:39" x14ac:dyDescent="0.5">
      <c r="A17" s="1" t="s">
        <v>80</v>
      </c>
      <c r="C17" s="1" t="s">
        <v>64</v>
      </c>
      <c r="E17" s="1" t="s">
        <v>64</v>
      </c>
      <c r="G17" s="1" t="s">
        <v>75</v>
      </c>
      <c r="I17" s="1" t="s">
        <v>76</v>
      </c>
      <c r="K17" s="3">
        <v>20</v>
      </c>
      <c r="M17" s="3">
        <v>20</v>
      </c>
      <c r="O17" s="3">
        <v>4896351</v>
      </c>
      <c r="Q17" s="3">
        <v>5101937957368</v>
      </c>
      <c r="S17" s="3">
        <v>4895463536381</v>
      </c>
      <c r="U17" s="3">
        <v>0</v>
      </c>
      <c r="W17" s="3">
        <v>0</v>
      </c>
      <c r="Y17" s="3">
        <v>0</v>
      </c>
      <c r="AA17" s="3">
        <v>0</v>
      </c>
      <c r="AC17" s="3">
        <v>4896351</v>
      </c>
      <c r="AE17" s="3">
        <v>1000000</v>
      </c>
      <c r="AG17" s="3">
        <v>5101937957368</v>
      </c>
      <c r="AI17" s="3">
        <v>4896161266398</v>
      </c>
      <c r="AK17" s="7">
        <v>2.7013654410265257E-2</v>
      </c>
      <c r="AM17" s="3"/>
    </row>
    <row r="18" spans="1:39" x14ac:dyDescent="0.5">
      <c r="A18" s="1" t="s">
        <v>81</v>
      </c>
      <c r="C18" s="1" t="s">
        <v>64</v>
      </c>
      <c r="E18" s="1" t="s">
        <v>64</v>
      </c>
      <c r="G18" s="1" t="s">
        <v>82</v>
      </c>
      <c r="I18" s="1" t="s">
        <v>83</v>
      </c>
      <c r="K18" s="3">
        <v>0</v>
      </c>
      <c r="M18" s="3">
        <v>0</v>
      </c>
      <c r="O18" s="3">
        <v>83730</v>
      </c>
      <c r="Q18" s="3">
        <v>61002946647</v>
      </c>
      <c r="S18" s="3">
        <v>65911527190</v>
      </c>
      <c r="U18" s="3">
        <v>99078</v>
      </c>
      <c r="W18" s="3">
        <v>78421263872</v>
      </c>
      <c r="Y18" s="3">
        <v>0</v>
      </c>
      <c r="AA18" s="3">
        <v>0</v>
      </c>
      <c r="AC18" s="3">
        <v>182808</v>
      </c>
      <c r="AE18" s="3">
        <v>802925</v>
      </c>
      <c r="AG18" s="3">
        <v>139424210516</v>
      </c>
      <c r="AI18" s="3">
        <v>146775425631</v>
      </c>
      <c r="AK18" s="7">
        <v>8.0980597006200016E-4</v>
      </c>
      <c r="AM18" s="3"/>
    </row>
    <row r="19" spans="1:39" x14ac:dyDescent="0.5">
      <c r="A19" s="1" t="s">
        <v>84</v>
      </c>
      <c r="C19" s="1" t="s">
        <v>64</v>
      </c>
      <c r="E19" s="1" t="s">
        <v>64</v>
      </c>
      <c r="G19" s="1" t="s">
        <v>85</v>
      </c>
      <c r="I19" s="1" t="s">
        <v>86</v>
      </c>
      <c r="K19" s="3">
        <v>0</v>
      </c>
      <c r="M19" s="3">
        <v>0</v>
      </c>
      <c r="O19" s="3">
        <v>113009</v>
      </c>
      <c r="Q19" s="3">
        <v>84214826117</v>
      </c>
      <c r="S19" s="3">
        <v>87853656543</v>
      </c>
      <c r="U19" s="3">
        <v>135371</v>
      </c>
      <c r="W19" s="3">
        <v>106672929728</v>
      </c>
      <c r="Y19" s="3">
        <v>0</v>
      </c>
      <c r="AA19" s="3">
        <v>0</v>
      </c>
      <c r="AC19" s="3">
        <v>248380</v>
      </c>
      <c r="AE19" s="3">
        <v>792718</v>
      </c>
      <c r="AG19" s="3">
        <v>190887755837</v>
      </c>
      <c r="AI19" s="3">
        <v>196887667147</v>
      </c>
      <c r="AK19" s="7">
        <v>1.0862908937362707E-3</v>
      </c>
      <c r="AM19" s="3"/>
    </row>
    <row r="20" spans="1:39" x14ac:dyDescent="0.5">
      <c r="A20" s="1" t="s">
        <v>87</v>
      </c>
      <c r="C20" s="1" t="s">
        <v>64</v>
      </c>
      <c r="E20" s="1" t="s">
        <v>64</v>
      </c>
      <c r="G20" s="1" t="s">
        <v>88</v>
      </c>
      <c r="I20" s="1" t="s">
        <v>89</v>
      </c>
      <c r="K20" s="3">
        <v>0</v>
      </c>
      <c r="M20" s="3">
        <v>0</v>
      </c>
      <c r="O20" s="3">
        <v>543569</v>
      </c>
      <c r="Q20" s="3">
        <v>458941280198</v>
      </c>
      <c r="S20" s="3">
        <v>461521108193</v>
      </c>
      <c r="U20" s="3">
        <v>31523</v>
      </c>
      <c r="W20" s="3">
        <v>26809465275</v>
      </c>
      <c r="Y20" s="3">
        <v>0</v>
      </c>
      <c r="AA20" s="3">
        <v>0</v>
      </c>
      <c r="AC20" s="3">
        <v>575092</v>
      </c>
      <c r="AE20" s="3">
        <v>861421</v>
      </c>
      <c r="AG20" s="3">
        <v>485750745473</v>
      </c>
      <c r="AI20" s="3">
        <v>495377129124</v>
      </c>
      <c r="AK20" s="7">
        <v>2.733150695166929E-3</v>
      </c>
      <c r="AM20" s="3"/>
    </row>
    <row r="21" spans="1:39" x14ac:dyDescent="0.5">
      <c r="A21" s="1" t="s">
        <v>90</v>
      </c>
      <c r="C21" s="1" t="s">
        <v>64</v>
      </c>
      <c r="E21" s="1" t="s">
        <v>64</v>
      </c>
      <c r="G21" s="1" t="s">
        <v>91</v>
      </c>
      <c r="I21" s="1" t="s">
        <v>92</v>
      </c>
      <c r="K21" s="3">
        <v>0</v>
      </c>
      <c r="M21" s="3">
        <v>0</v>
      </c>
      <c r="O21" s="3">
        <v>53556</v>
      </c>
      <c r="Q21" s="3">
        <v>40117950415</v>
      </c>
      <c r="S21" s="3">
        <v>38723554607</v>
      </c>
      <c r="U21" s="3">
        <v>0</v>
      </c>
      <c r="W21" s="3">
        <v>0</v>
      </c>
      <c r="Y21" s="3">
        <v>0</v>
      </c>
      <c r="AA21" s="3">
        <v>0</v>
      </c>
      <c r="AC21" s="3">
        <v>53556</v>
      </c>
      <c r="AE21" s="3">
        <v>734202</v>
      </c>
      <c r="AG21" s="3">
        <v>40117950415</v>
      </c>
      <c r="AI21" s="3">
        <v>39319398626</v>
      </c>
      <c r="AK21" s="7">
        <v>2.1693743083826795E-4</v>
      </c>
      <c r="AM21" s="3"/>
    </row>
    <row r="22" spans="1:39" x14ac:dyDescent="0.5">
      <c r="A22" s="1" t="s">
        <v>93</v>
      </c>
      <c r="C22" s="1" t="s">
        <v>64</v>
      </c>
      <c r="E22" s="1" t="s">
        <v>64</v>
      </c>
      <c r="G22" s="1" t="s">
        <v>94</v>
      </c>
      <c r="I22" s="1" t="s">
        <v>95</v>
      </c>
      <c r="K22" s="3">
        <v>0</v>
      </c>
      <c r="M22" s="3">
        <v>0</v>
      </c>
      <c r="O22" s="3">
        <v>954859</v>
      </c>
      <c r="Q22" s="3">
        <v>783105861663</v>
      </c>
      <c r="S22" s="3">
        <v>824371302114</v>
      </c>
      <c r="U22" s="3">
        <v>19357</v>
      </c>
      <c r="W22" s="3">
        <v>16739632522</v>
      </c>
      <c r="Y22" s="3">
        <v>0</v>
      </c>
      <c r="AA22" s="3">
        <v>0</v>
      </c>
      <c r="AC22" s="3">
        <v>974216</v>
      </c>
      <c r="AE22" s="3">
        <v>879808</v>
      </c>
      <c r="AG22" s="3">
        <v>799845494185</v>
      </c>
      <c r="AI22" s="3">
        <v>857089817010</v>
      </c>
      <c r="AK22" s="7">
        <v>4.7288328254552949E-3</v>
      </c>
      <c r="AM22" s="3"/>
    </row>
    <row r="23" spans="1:39" x14ac:dyDescent="0.5">
      <c r="A23" s="1" t="s">
        <v>96</v>
      </c>
      <c r="C23" s="1" t="s">
        <v>64</v>
      </c>
      <c r="E23" s="1" t="s">
        <v>64</v>
      </c>
      <c r="G23" s="1" t="s">
        <v>97</v>
      </c>
      <c r="I23" s="1" t="s">
        <v>98</v>
      </c>
      <c r="K23" s="3">
        <v>0</v>
      </c>
      <c r="M23" s="3">
        <v>0</v>
      </c>
      <c r="O23" s="3">
        <v>474814</v>
      </c>
      <c r="Q23" s="3">
        <v>398117564455</v>
      </c>
      <c r="S23" s="3">
        <v>399825365595</v>
      </c>
      <c r="U23" s="3">
        <v>24559</v>
      </c>
      <c r="W23" s="3">
        <v>20796836283</v>
      </c>
      <c r="Y23" s="3">
        <v>0</v>
      </c>
      <c r="AA23" s="3">
        <v>0</v>
      </c>
      <c r="AC23" s="3">
        <v>499373</v>
      </c>
      <c r="AE23" s="3">
        <v>862506</v>
      </c>
      <c r="AG23" s="3">
        <v>418914400738</v>
      </c>
      <c r="AI23" s="3">
        <v>430695518639</v>
      </c>
      <c r="AK23" s="7">
        <v>2.3762820020679738E-3</v>
      </c>
      <c r="AM23" s="3"/>
    </row>
    <row r="24" spans="1:39" x14ac:dyDescent="0.5">
      <c r="A24" s="1" t="s">
        <v>99</v>
      </c>
      <c r="C24" s="1" t="s">
        <v>64</v>
      </c>
      <c r="E24" s="1" t="s">
        <v>64</v>
      </c>
      <c r="G24" s="1" t="s">
        <v>100</v>
      </c>
      <c r="I24" s="1" t="s">
        <v>101</v>
      </c>
      <c r="K24" s="3">
        <v>0</v>
      </c>
      <c r="M24" s="3">
        <v>0</v>
      </c>
      <c r="O24" s="3">
        <v>2000</v>
      </c>
      <c r="Q24" s="3">
        <v>1467953209</v>
      </c>
      <c r="S24" s="3">
        <v>1401042015</v>
      </c>
      <c r="U24" s="3">
        <v>0</v>
      </c>
      <c r="W24" s="3">
        <v>0</v>
      </c>
      <c r="Y24" s="3">
        <v>0</v>
      </c>
      <c r="AA24" s="3">
        <v>0</v>
      </c>
      <c r="AC24" s="3">
        <v>2000</v>
      </c>
      <c r="AE24" s="3">
        <v>709234</v>
      </c>
      <c r="AG24" s="3">
        <v>1467953209</v>
      </c>
      <c r="AI24" s="3">
        <v>1418413034</v>
      </c>
      <c r="AK24" s="7">
        <v>7.8258287312665374E-6</v>
      </c>
      <c r="AM24" s="3"/>
    </row>
    <row r="25" spans="1:39" x14ac:dyDescent="0.5">
      <c r="A25" s="1" t="s">
        <v>102</v>
      </c>
      <c r="C25" s="1" t="s">
        <v>64</v>
      </c>
      <c r="E25" s="1" t="s">
        <v>64</v>
      </c>
      <c r="G25" s="1" t="s">
        <v>103</v>
      </c>
      <c r="I25" s="1" t="s">
        <v>104</v>
      </c>
      <c r="K25" s="3">
        <v>0</v>
      </c>
      <c r="M25" s="3">
        <v>0</v>
      </c>
      <c r="O25" s="3">
        <v>298381</v>
      </c>
      <c r="Q25" s="3">
        <v>250682067393</v>
      </c>
      <c r="S25" s="3">
        <v>260736235085</v>
      </c>
      <c r="U25" s="3">
        <v>34996</v>
      </c>
      <c r="W25" s="3">
        <v>30742804342</v>
      </c>
      <c r="Y25" s="3">
        <v>0</v>
      </c>
      <c r="AA25" s="3">
        <v>0</v>
      </c>
      <c r="AC25" s="3">
        <v>333377</v>
      </c>
      <c r="AE25" s="3">
        <v>885244</v>
      </c>
      <c r="AG25" s="3">
        <v>281424871735</v>
      </c>
      <c r="AI25" s="3">
        <v>295108553088</v>
      </c>
      <c r="AK25" s="7">
        <v>1.6282062687239566E-3</v>
      </c>
      <c r="AM25" s="3"/>
    </row>
    <row r="26" spans="1:39" x14ac:dyDescent="0.5">
      <c r="A26" s="1" t="s">
        <v>105</v>
      </c>
      <c r="C26" s="1" t="s">
        <v>64</v>
      </c>
      <c r="E26" s="1" t="s">
        <v>64</v>
      </c>
      <c r="G26" s="1" t="s">
        <v>106</v>
      </c>
      <c r="I26" s="1" t="s">
        <v>107</v>
      </c>
      <c r="K26" s="3">
        <v>0</v>
      </c>
      <c r="M26" s="3">
        <v>0</v>
      </c>
      <c r="O26" s="3">
        <v>267737</v>
      </c>
      <c r="Q26" s="3">
        <v>214317039839</v>
      </c>
      <c r="S26" s="3">
        <v>218605382008</v>
      </c>
      <c r="U26" s="3">
        <v>30564</v>
      </c>
      <c r="W26" s="3">
        <v>25248996639</v>
      </c>
      <c r="Y26" s="3">
        <v>0</v>
      </c>
      <c r="AA26" s="3">
        <v>0</v>
      </c>
      <c r="AC26" s="3">
        <v>298301</v>
      </c>
      <c r="AE26" s="3">
        <v>832320</v>
      </c>
      <c r="AG26" s="3">
        <v>239566036476</v>
      </c>
      <c r="AI26" s="3">
        <v>248272267396</v>
      </c>
      <c r="AK26" s="7">
        <v>1.3697958188420773E-3</v>
      </c>
      <c r="AM26" s="3"/>
    </row>
    <row r="27" spans="1:39" x14ac:dyDescent="0.5">
      <c r="A27" s="1" t="s">
        <v>108</v>
      </c>
      <c r="C27" s="1" t="s">
        <v>64</v>
      </c>
      <c r="E27" s="1" t="s">
        <v>64</v>
      </c>
      <c r="G27" s="1" t="s">
        <v>109</v>
      </c>
      <c r="I27" s="1" t="s">
        <v>110</v>
      </c>
      <c r="K27" s="3">
        <v>0</v>
      </c>
      <c r="M27" s="3">
        <v>0</v>
      </c>
      <c r="O27" s="3">
        <v>1475652</v>
      </c>
      <c r="Q27" s="3">
        <v>1198653218990</v>
      </c>
      <c r="S27" s="3">
        <v>1165863615832</v>
      </c>
      <c r="U27" s="3">
        <v>3833</v>
      </c>
      <c r="W27" s="3">
        <v>3295159231</v>
      </c>
      <c r="Y27" s="3">
        <v>0</v>
      </c>
      <c r="AA27" s="3">
        <v>0</v>
      </c>
      <c r="AC27" s="3">
        <v>1479485</v>
      </c>
      <c r="AE27" s="3">
        <v>871302</v>
      </c>
      <c r="AG27" s="3">
        <v>1201948378220</v>
      </c>
      <c r="AI27" s="3">
        <v>1289028287688</v>
      </c>
      <c r="AK27" s="7">
        <v>7.1119725830184792E-3</v>
      </c>
      <c r="AM27" s="3"/>
    </row>
    <row r="28" spans="1:39" x14ac:dyDescent="0.5">
      <c r="A28" s="1" t="s">
        <v>111</v>
      </c>
      <c r="C28" s="1" t="s">
        <v>64</v>
      </c>
      <c r="E28" s="1" t="s">
        <v>64</v>
      </c>
      <c r="G28" s="1" t="s">
        <v>112</v>
      </c>
      <c r="I28" s="1" t="s">
        <v>113</v>
      </c>
      <c r="K28" s="3">
        <v>0</v>
      </c>
      <c r="M28" s="3">
        <v>0</v>
      </c>
      <c r="O28" s="3">
        <v>587627</v>
      </c>
      <c r="Q28" s="3">
        <v>427597504493</v>
      </c>
      <c r="S28" s="3">
        <v>430229506325</v>
      </c>
      <c r="U28" s="3">
        <v>32188</v>
      </c>
      <c r="W28" s="3">
        <v>26334556271</v>
      </c>
      <c r="Y28" s="3">
        <v>0</v>
      </c>
      <c r="AA28" s="3">
        <v>0</v>
      </c>
      <c r="AC28" s="3">
        <v>619815</v>
      </c>
      <c r="AE28" s="3">
        <v>757000</v>
      </c>
      <c r="AG28" s="3">
        <v>453932060764</v>
      </c>
      <c r="AI28" s="3">
        <v>469181773501</v>
      </c>
      <c r="AK28" s="7">
        <v>2.5886227179513599E-3</v>
      </c>
      <c r="AM28" s="3"/>
    </row>
    <row r="29" spans="1:39" x14ac:dyDescent="0.5">
      <c r="A29" s="1" t="s">
        <v>114</v>
      </c>
      <c r="C29" s="1" t="s">
        <v>64</v>
      </c>
      <c r="E29" s="1" t="s">
        <v>64</v>
      </c>
      <c r="G29" s="1" t="s">
        <v>115</v>
      </c>
      <c r="I29" s="1" t="s">
        <v>116</v>
      </c>
      <c r="K29" s="3">
        <v>0</v>
      </c>
      <c r="M29" s="3">
        <v>0</v>
      </c>
      <c r="O29" s="3">
        <v>371979</v>
      </c>
      <c r="Q29" s="3">
        <v>335543718352</v>
      </c>
      <c r="S29" s="3">
        <v>366833870020</v>
      </c>
      <c r="U29" s="3">
        <v>4767</v>
      </c>
      <c r="W29" s="3">
        <v>4702768654</v>
      </c>
      <c r="Y29" s="3">
        <v>376746</v>
      </c>
      <c r="AA29" s="3">
        <v>376746000000</v>
      </c>
      <c r="AC29" s="3">
        <v>0</v>
      </c>
      <c r="AE29" s="3">
        <v>0</v>
      </c>
      <c r="AG29" s="3">
        <v>0</v>
      </c>
      <c r="AI29" s="3">
        <v>0</v>
      </c>
      <c r="AK29" s="7">
        <v>0</v>
      </c>
      <c r="AM29" s="3"/>
    </row>
    <row r="30" spans="1:39" x14ac:dyDescent="0.5">
      <c r="A30" s="1" t="s">
        <v>117</v>
      </c>
      <c r="C30" s="1" t="s">
        <v>64</v>
      </c>
      <c r="E30" s="1" t="s">
        <v>64</v>
      </c>
      <c r="G30" s="1" t="s">
        <v>118</v>
      </c>
      <c r="I30" s="1" t="s">
        <v>119</v>
      </c>
      <c r="K30" s="3">
        <v>0</v>
      </c>
      <c r="M30" s="3">
        <v>0</v>
      </c>
      <c r="O30" s="3">
        <v>3674330</v>
      </c>
      <c r="Q30" s="3">
        <v>3243591553976</v>
      </c>
      <c r="S30" s="3">
        <v>3673664027687</v>
      </c>
      <c r="U30" s="3">
        <v>491299</v>
      </c>
      <c r="W30" s="3">
        <v>480771209800</v>
      </c>
      <c r="Y30" s="3">
        <v>0</v>
      </c>
      <c r="AA30" s="3">
        <v>0</v>
      </c>
      <c r="AC30" s="3">
        <v>4165629</v>
      </c>
      <c r="AE30" s="3">
        <v>989433</v>
      </c>
      <c r="AG30" s="3">
        <v>3724362763764</v>
      </c>
      <c r="AI30" s="3">
        <v>4121451085938</v>
      </c>
      <c r="AK30" s="7">
        <v>2.2739335827932947E-2</v>
      </c>
      <c r="AM30" s="3"/>
    </row>
    <row r="31" spans="1:39" x14ac:dyDescent="0.5">
      <c r="A31" s="1" t="s">
        <v>120</v>
      </c>
      <c r="C31" s="1" t="s">
        <v>64</v>
      </c>
      <c r="E31" s="1" t="s">
        <v>64</v>
      </c>
      <c r="G31" s="1" t="s">
        <v>121</v>
      </c>
      <c r="I31" s="1" t="s">
        <v>122</v>
      </c>
      <c r="K31" s="3">
        <v>0</v>
      </c>
      <c r="M31" s="3">
        <v>0</v>
      </c>
      <c r="O31" s="3">
        <v>1905074</v>
      </c>
      <c r="Q31" s="3">
        <v>1648147761810</v>
      </c>
      <c r="S31" s="3">
        <v>1611463340762</v>
      </c>
      <c r="U31" s="3">
        <v>365460</v>
      </c>
      <c r="W31" s="3">
        <v>344912666297</v>
      </c>
      <c r="Y31" s="3">
        <v>0</v>
      </c>
      <c r="AA31" s="3">
        <v>0</v>
      </c>
      <c r="AC31" s="3">
        <v>2270534</v>
      </c>
      <c r="AE31" s="3">
        <v>950196</v>
      </c>
      <c r="AG31" s="3">
        <v>1993060428105</v>
      </c>
      <c r="AI31" s="3">
        <v>2157368723386</v>
      </c>
      <c r="AK31" s="7">
        <v>1.1902878593690342E-2</v>
      </c>
      <c r="AM31" s="3"/>
    </row>
    <row r="32" spans="1:39" x14ac:dyDescent="0.5">
      <c r="A32" s="1" t="s">
        <v>123</v>
      </c>
      <c r="C32" s="1" t="s">
        <v>64</v>
      </c>
      <c r="E32" s="1" t="s">
        <v>64</v>
      </c>
      <c r="G32" s="1" t="s">
        <v>124</v>
      </c>
      <c r="I32" s="1" t="s">
        <v>125</v>
      </c>
      <c r="K32" s="3">
        <v>0</v>
      </c>
      <c r="M32" s="3">
        <v>0</v>
      </c>
      <c r="O32" s="3">
        <v>1041669</v>
      </c>
      <c r="Q32" s="3">
        <v>880798981693</v>
      </c>
      <c r="S32" s="3">
        <v>900666867391</v>
      </c>
      <c r="U32" s="3">
        <v>32187</v>
      </c>
      <c r="W32" s="3">
        <v>27737089897</v>
      </c>
      <c r="Y32" s="3">
        <v>0</v>
      </c>
      <c r="AA32" s="3">
        <v>0</v>
      </c>
      <c r="AC32" s="3">
        <v>1073856</v>
      </c>
      <c r="AE32" s="3">
        <v>871551</v>
      </c>
      <c r="AG32" s="3">
        <v>908536071586</v>
      </c>
      <c r="AI32" s="3">
        <v>935884003745</v>
      </c>
      <c r="AK32" s="7">
        <v>5.1635650195529584E-3</v>
      </c>
      <c r="AM32" s="3"/>
    </row>
    <row r="33" spans="1:39" x14ac:dyDescent="0.5">
      <c r="A33" s="1" t="s">
        <v>126</v>
      </c>
      <c r="C33" s="1" t="s">
        <v>64</v>
      </c>
      <c r="E33" s="1" t="s">
        <v>64</v>
      </c>
      <c r="G33" s="1" t="s">
        <v>127</v>
      </c>
      <c r="I33" s="1" t="s">
        <v>128</v>
      </c>
      <c r="K33" s="3">
        <v>0</v>
      </c>
      <c r="M33" s="3">
        <v>0</v>
      </c>
      <c r="O33" s="3">
        <v>3206248</v>
      </c>
      <c r="Q33" s="3">
        <v>2611889305874</v>
      </c>
      <c r="S33" s="3">
        <v>2505853762029</v>
      </c>
      <c r="U33" s="3">
        <v>135791</v>
      </c>
      <c r="W33" s="3">
        <v>116582167069</v>
      </c>
      <c r="Y33" s="3">
        <v>0</v>
      </c>
      <c r="AA33" s="3">
        <v>0</v>
      </c>
      <c r="AC33" s="3">
        <v>3342039</v>
      </c>
      <c r="AE33" s="3">
        <v>871188</v>
      </c>
      <c r="AG33" s="3">
        <v>2728471472943</v>
      </c>
      <c r="AI33" s="3">
        <v>2911431449991</v>
      </c>
      <c r="AK33" s="7">
        <v>1.6063278709586761E-2</v>
      </c>
      <c r="AM33" s="3"/>
    </row>
    <row r="34" spans="1:39" x14ac:dyDescent="0.5">
      <c r="A34" s="1" t="s">
        <v>129</v>
      </c>
      <c r="C34" s="1" t="s">
        <v>64</v>
      </c>
      <c r="E34" s="1" t="s">
        <v>64</v>
      </c>
      <c r="G34" s="1" t="s">
        <v>130</v>
      </c>
      <c r="I34" s="1" t="s">
        <v>131</v>
      </c>
      <c r="K34" s="3">
        <v>0</v>
      </c>
      <c r="M34" s="3">
        <v>0</v>
      </c>
      <c r="O34" s="3">
        <v>507106</v>
      </c>
      <c r="Q34" s="3">
        <v>425013994920</v>
      </c>
      <c r="S34" s="3">
        <v>430744971952</v>
      </c>
      <c r="U34" s="3">
        <v>77392</v>
      </c>
      <c r="W34" s="3">
        <v>66118712897</v>
      </c>
      <c r="Y34" s="3">
        <v>0</v>
      </c>
      <c r="AA34" s="3">
        <v>0</v>
      </c>
      <c r="AC34" s="3">
        <v>584498</v>
      </c>
      <c r="AE34" s="3">
        <v>859885</v>
      </c>
      <c r="AG34" s="3">
        <v>491132707809</v>
      </c>
      <c r="AI34" s="3">
        <v>502581586938</v>
      </c>
      <c r="AK34" s="7">
        <v>2.7728999442238147E-3</v>
      </c>
      <c r="AM34" s="3"/>
    </row>
    <row r="35" spans="1:39" x14ac:dyDescent="0.5">
      <c r="A35" s="1" t="s">
        <v>132</v>
      </c>
      <c r="C35" s="1" t="s">
        <v>64</v>
      </c>
      <c r="E35" s="1" t="s">
        <v>64</v>
      </c>
      <c r="G35" s="1" t="s">
        <v>133</v>
      </c>
      <c r="I35" s="1" t="s">
        <v>134</v>
      </c>
      <c r="K35" s="3">
        <v>0</v>
      </c>
      <c r="M35" s="3">
        <v>0</v>
      </c>
      <c r="O35" s="3">
        <v>308366</v>
      </c>
      <c r="Q35" s="3">
        <v>250085424814</v>
      </c>
      <c r="S35" s="3">
        <v>252542976207</v>
      </c>
      <c r="U35" s="3">
        <v>106881</v>
      </c>
      <c r="W35" s="3">
        <v>88842169640</v>
      </c>
      <c r="Y35" s="3">
        <v>0</v>
      </c>
      <c r="AA35" s="3">
        <v>0</v>
      </c>
      <c r="AC35" s="3">
        <v>415247</v>
      </c>
      <c r="AE35" s="3">
        <v>834974</v>
      </c>
      <c r="AG35" s="3">
        <v>338927594450</v>
      </c>
      <c r="AI35" s="3">
        <v>346707013160</v>
      </c>
      <c r="AK35" s="7">
        <v>1.9128911254203361E-3</v>
      </c>
      <c r="AM35" s="3"/>
    </row>
    <row r="36" spans="1:39" x14ac:dyDescent="0.5">
      <c r="A36" s="1" t="s">
        <v>135</v>
      </c>
      <c r="C36" s="1" t="s">
        <v>64</v>
      </c>
      <c r="E36" s="1" t="s">
        <v>64</v>
      </c>
      <c r="G36" s="1" t="s">
        <v>136</v>
      </c>
      <c r="I36" s="1" t="s">
        <v>137</v>
      </c>
      <c r="K36" s="3">
        <v>0</v>
      </c>
      <c r="M36" s="3">
        <v>0</v>
      </c>
      <c r="O36" s="3">
        <v>313699</v>
      </c>
      <c r="Q36" s="3">
        <v>250647253229</v>
      </c>
      <c r="S36" s="3">
        <v>253381450018</v>
      </c>
      <c r="U36" s="3">
        <v>34214</v>
      </c>
      <c r="W36" s="3">
        <v>27864581236</v>
      </c>
      <c r="Y36" s="3">
        <v>0</v>
      </c>
      <c r="AA36" s="3">
        <v>0</v>
      </c>
      <c r="AC36" s="3">
        <v>347913</v>
      </c>
      <c r="AE36" s="3">
        <v>823265</v>
      </c>
      <c r="AG36" s="3">
        <v>278511834463</v>
      </c>
      <c r="AI36" s="3">
        <v>286413496991</v>
      </c>
      <c r="AK36" s="7">
        <v>1.5802329223200651E-3</v>
      </c>
      <c r="AM36" s="3"/>
    </row>
    <row r="37" spans="1:39" x14ac:dyDescent="0.5">
      <c r="A37" s="1" t="s">
        <v>138</v>
      </c>
      <c r="C37" s="1" t="s">
        <v>64</v>
      </c>
      <c r="E37" s="1" t="s">
        <v>64</v>
      </c>
      <c r="G37" s="1" t="s">
        <v>139</v>
      </c>
      <c r="I37" s="1" t="s">
        <v>140</v>
      </c>
      <c r="K37" s="3">
        <v>0</v>
      </c>
      <c r="M37" s="3">
        <v>0</v>
      </c>
      <c r="O37" s="3">
        <v>139962</v>
      </c>
      <c r="Q37" s="3">
        <v>111296185872</v>
      </c>
      <c r="S37" s="3">
        <v>111050772396</v>
      </c>
      <c r="U37" s="3">
        <v>54017</v>
      </c>
      <c r="W37" s="3">
        <v>43491771797</v>
      </c>
      <c r="Y37" s="3">
        <v>0</v>
      </c>
      <c r="AA37" s="3">
        <v>0</v>
      </c>
      <c r="AC37" s="3">
        <v>193979</v>
      </c>
      <c r="AE37" s="3">
        <v>810761</v>
      </c>
      <c r="AG37" s="3">
        <v>154787957662</v>
      </c>
      <c r="AI37" s="3">
        <v>157264513782</v>
      </c>
      <c r="AK37" s="7">
        <v>8.6767755291498395E-4</v>
      </c>
      <c r="AM37" s="3"/>
    </row>
    <row r="38" spans="1:39" x14ac:dyDescent="0.5">
      <c r="A38" s="1" t="s">
        <v>141</v>
      </c>
      <c r="C38" s="1" t="s">
        <v>64</v>
      </c>
      <c r="E38" s="1" t="s">
        <v>64</v>
      </c>
      <c r="G38" s="1" t="s">
        <v>142</v>
      </c>
      <c r="I38" s="1" t="s">
        <v>143</v>
      </c>
      <c r="K38" s="3">
        <v>18</v>
      </c>
      <c r="M38" s="3">
        <v>18</v>
      </c>
      <c r="O38" s="3">
        <v>3000</v>
      </c>
      <c r="Q38" s="3">
        <v>2643409665</v>
      </c>
      <c r="S38" s="3">
        <v>2924499838</v>
      </c>
      <c r="U38" s="3">
        <v>0</v>
      </c>
      <c r="W38" s="3">
        <v>0</v>
      </c>
      <c r="Y38" s="3">
        <v>0</v>
      </c>
      <c r="AA38" s="3">
        <v>0</v>
      </c>
      <c r="AC38" s="3">
        <v>3000</v>
      </c>
      <c r="AE38" s="3">
        <v>985502</v>
      </c>
      <c r="AG38" s="3">
        <v>2643409665</v>
      </c>
      <c r="AI38" s="3">
        <v>2956391435</v>
      </c>
      <c r="AK38" s="7">
        <v>1.6311337021239828E-5</v>
      </c>
      <c r="AM38" s="3"/>
    </row>
    <row r="39" spans="1:39" x14ac:dyDescent="0.5">
      <c r="A39" s="1" t="s">
        <v>144</v>
      </c>
      <c r="C39" s="1" t="s">
        <v>64</v>
      </c>
      <c r="E39" s="1" t="s">
        <v>64</v>
      </c>
      <c r="G39" s="1" t="s">
        <v>145</v>
      </c>
      <c r="I39" s="1" t="s">
        <v>146</v>
      </c>
      <c r="K39" s="3">
        <v>18</v>
      </c>
      <c r="M39" s="3">
        <v>18</v>
      </c>
      <c r="O39" s="3">
        <v>500</v>
      </c>
      <c r="Q39" s="3">
        <v>447069285</v>
      </c>
      <c r="S39" s="3">
        <v>497872244</v>
      </c>
      <c r="U39" s="3">
        <v>0</v>
      </c>
      <c r="W39" s="3">
        <v>0</v>
      </c>
      <c r="Y39" s="3">
        <v>0</v>
      </c>
      <c r="AA39" s="3">
        <v>0</v>
      </c>
      <c r="AC39" s="3">
        <v>500</v>
      </c>
      <c r="AE39" s="3">
        <v>997192</v>
      </c>
      <c r="AG39" s="3">
        <v>447069285</v>
      </c>
      <c r="AI39" s="3">
        <v>498576679</v>
      </c>
      <c r="AK39" s="7">
        <v>2.7508036134259422E-6</v>
      </c>
      <c r="AM39" s="3"/>
    </row>
    <row r="40" spans="1:39" x14ac:dyDescent="0.5">
      <c r="A40" s="1" t="s">
        <v>147</v>
      </c>
      <c r="C40" s="1" t="s">
        <v>64</v>
      </c>
      <c r="E40" s="1" t="s">
        <v>64</v>
      </c>
      <c r="G40" s="1" t="s">
        <v>148</v>
      </c>
      <c r="I40" s="1" t="s">
        <v>149</v>
      </c>
      <c r="K40" s="3">
        <v>16</v>
      </c>
      <c r="M40" s="3">
        <v>16</v>
      </c>
      <c r="O40" s="3">
        <v>376193</v>
      </c>
      <c r="Q40" s="3">
        <v>366031087911</v>
      </c>
      <c r="S40" s="3">
        <v>376125191143</v>
      </c>
      <c r="U40" s="3">
        <v>0</v>
      </c>
      <c r="W40" s="3">
        <v>0</v>
      </c>
      <c r="Y40" s="3">
        <v>0</v>
      </c>
      <c r="AA40" s="3">
        <v>0</v>
      </c>
      <c r="AC40" s="3">
        <v>376193</v>
      </c>
      <c r="AE40" s="3">
        <v>1000001</v>
      </c>
      <c r="AG40" s="3">
        <v>366031087911</v>
      </c>
      <c r="AI40" s="3">
        <v>376178798699</v>
      </c>
      <c r="AK40" s="7">
        <v>2.0754961921422709E-3</v>
      </c>
      <c r="AM40" s="3"/>
    </row>
    <row r="41" spans="1:39" x14ac:dyDescent="0.5">
      <c r="A41" s="1" t="s">
        <v>150</v>
      </c>
      <c r="C41" s="1" t="s">
        <v>64</v>
      </c>
      <c r="E41" s="1" t="s">
        <v>64</v>
      </c>
      <c r="G41" s="1" t="s">
        <v>75</v>
      </c>
      <c r="I41" s="1" t="s">
        <v>76</v>
      </c>
      <c r="K41" s="3">
        <v>20</v>
      </c>
      <c r="M41" s="3">
        <v>20</v>
      </c>
      <c r="O41" s="3">
        <v>500000</v>
      </c>
      <c r="Q41" s="3">
        <v>497532500000</v>
      </c>
      <c r="S41" s="3">
        <v>497409828125</v>
      </c>
      <c r="U41" s="3">
        <v>0</v>
      </c>
      <c r="W41" s="3">
        <v>0</v>
      </c>
      <c r="Y41" s="3">
        <v>0</v>
      </c>
      <c r="AA41" s="3">
        <v>0</v>
      </c>
      <c r="AC41" s="3">
        <v>500000</v>
      </c>
      <c r="AE41" s="3">
        <v>995000</v>
      </c>
      <c r="AG41" s="3">
        <v>497532500000</v>
      </c>
      <c r="AI41" s="3">
        <v>497480721875</v>
      </c>
      <c r="AK41" s="7">
        <v>2.7447568748868341E-3</v>
      </c>
      <c r="AM41" s="3"/>
    </row>
    <row r="42" spans="1:39" x14ac:dyDescent="0.5">
      <c r="A42" s="1" t="s">
        <v>151</v>
      </c>
      <c r="C42" s="1" t="s">
        <v>64</v>
      </c>
      <c r="E42" s="1" t="s">
        <v>64</v>
      </c>
      <c r="G42" s="1" t="s">
        <v>75</v>
      </c>
      <c r="I42" s="1" t="s">
        <v>76</v>
      </c>
      <c r="K42" s="3">
        <v>20</v>
      </c>
      <c r="M42" s="3">
        <v>20</v>
      </c>
      <c r="O42" s="3">
        <v>8761</v>
      </c>
      <c r="Q42" s="3">
        <v>8959542390</v>
      </c>
      <c r="S42" s="3">
        <v>8952119134</v>
      </c>
      <c r="U42" s="3">
        <v>0</v>
      </c>
      <c r="W42" s="3">
        <v>0</v>
      </c>
      <c r="Y42" s="3">
        <v>0</v>
      </c>
      <c r="AA42" s="3">
        <v>0</v>
      </c>
      <c r="AC42" s="3">
        <v>8761</v>
      </c>
      <c r="AE42" s="3">
        <v>1005000</v>
      </c>
      <c r="AG42" s="3">
        <v>8959542390</v>
      </c>
      <c r="AI42" s="3">
        <v>8804463813</v>
      </c>
      <c r="AK42" s="7">
        <v>4.857698302226115E-5</v>
      </c>
      <c r="AM42" s="3"/>
    </row>
    <row r="43" spans="1:39" x14ac:dyDescent="0.5">
      <c r="A43" s="1" t="s">
        <v>152</v>
      </c>
      <c r="C43" s="1" t="s">
        <v>64</v>
      </c>
      <c r="E43" s="1" t="s">
        <v>64</v>
      </c>
      <c r="G43" s="1" t="s">
        <v>75</v>
      </c>
      <c r="I43" s="1" t="s">
        <v>76</v>
      </c>
      <c r="K43" s="3">
        <v>20</v>
      </c>
      <c r="M43" s="3">
        <v>20</v>
      </c>
      <c r="O43" s="3">
        <v>3000</v>
      </c>
      <c r="Q43" s="3">
        <v>2805518787</v>
      </c>
      <c r="S43" s="3">
        <v>2999456250</v>
      </c>
      <c r="U43" s="3">
        <v>0</v>
      </c>
      <c r="W43" s="3">
        <v>0</v>
      </c>
      <c r="Y43" s="3">
        <v>0</v>
      </c>
      <c r="AA43" s="3">
        <v>0</v>
      </c>
      <c r="AC43" s="3">
        <v>3000</v>
      </c>
      <c r="AE43" s="3">
        <v>1000000</v>
      </c>
      <c r="AG43" s="3">
        <v>2805518787</v>
      </c>
      <c r="AI43" s="3">
        <v>2999883750</v>
      </c>
      <c r="AK43" s="7">
        <v>1.6551297738011059E-5</v>
      </c>
      <c r="AM43" s="3"/>
    </row>
    <row r="44" spans="1:39" x14ac:dyDescent="0.5">
      <c r="A44" s="1" t="s">
        <v>153</v>
      </c>
      <c r="C44" s="1" t="s">
        <v>64</v>
      </c>
      <c r="E44" s="1" t="s">
        <v>64</v>
      </c>
      <c r="G44" s="1" t="s">
        <v>75</v>
      </c>
      <c r="I44" s="1" t="s">
        <v>76</v>
      </c>
      <c r="K44" s="3">
        <v>20</v>
      </c>
      <c r="M44" s="3">
        <v>20</v>
      </c>
      <c r="O44" s="3">
        <v>2800000</v>
      </c>
      <c r="Q44" s="3">
        <v>2783265000000</v>
      </c>
      <c r="S44" s="3">
        <v>2547538175000</v>
      </c>
      <c r="U44" s="3">
        <v>0</v>
      </c>
      <c r="W44" s="3">
        <v>0</v>
      </c>
      <c r="Y44" s="3">
        <v>0</v>
      </c>
      <c r="AA44" s="3">
        <v>0</v>
      </c>
      <c r="AC44" s="3">
        <v>2800000</v>
      </c>
      <c r="AE44" s="3">
        <v>963975</v>
      </c>
      <c r="AG44" s="3">
        <v>2783265000000</v>
      </c>
      <c r="AI44" s="3">
        <v>2699025408712</v>
      </c>
      <c r="AK44" s="7">
        <v>1.4891368087863172E-2</v>
      </c>
      <c r="AM44" s="3"/>
    </row>
    <row r="45" spans="1:39" x14ac:dyDescent="0.5">
      <c r="A45" s="1" t="s">
        <v>154</v>
      </c>
      <c r="C45" s="1" t="s">
        <v>64</v>
      </c>
      <c r="E45" s="1" t="s">
        <v>64</v>
      </c>
      <c r="G45" s="1" t="s">
        <v>155</v>
      </c>
      <c r="I45" s="1" t="s">
        <v>156</v>
      </c>
      <c r="K45" s="3">
        <v>18</v>
      </c>
      <c r="M45" s="3">
        <v>18</v>
      </c>
      <c r="O45" s="3">
        <v>1998800</v>
      </c>
      <c r="Q45" s="3">
        <v>1998800000000</v>
      </c>
      <c r="S45" s="3">
        <v>1650709554655</v>
      </c>
      <c r="U45" s="3">
        <v>0</v>
      </c>
      <c r="W45" s="3">
        <v>0</v>
      </c>
      <c r="Y45" s="3">
        <v>0</v>
      </c>
      <c r="AA45" s="3">
        <v>0</v>
      </c>
      <c r="AC45" s="3">
        <v>1998800</v>
      </c>
      <c r="AE45" s="3">
        <v>826000</v>
      </c>
      <c r="AG45" s="3">
        <v>1998800000000</v>
      </c>
      <c r="AI45" s="3">
        <v>1650944823409</v>
      </c>
      <c r="AK45" s="7">
        <v>9.1087794056254508E-3</v>
      </c>
      <c r="AM45" s="3"/>
    </row>
    <row r="46" spans="1:39" x14ac:dyDescent="0.5">
      <c r="A46" s="1" t="s">
        <v>157</v>
      </c>
      <c r="C46" s="1" t="s">
        <v>64</v>
      </c>
      <c r="E46" s="1" t="s">
        <v>64</v>
      </c>
      <c r="G46" s="1" t="s">
        <v>158</v>
      </c>
      <c r="I46" s="1" t="s">
        <v>159</v>
      </c>
      <c r="K46" s="3">
        <v>15</v>
      </c>
      <c r="M46" s="3">
        <v>15</v>
      </c>
      <c r="O46" s="3">
        <v>5000000</v>
      </c>
      <c r="Q46" s="3">
        <v>4895177443750</v>
      </c>
      <c r="S46" s="3">
        <v>4894997620843</v>
      </c>
      <c r="U46" s="3">
        <v>0</v>
      </c>
      <c r="W46" s="3">
        <v>0</v>
      </c>
      <c r="Y46" s="3">
        <v>0</v>
      </c>
      <c r="AA46" s="3">
        <v>0</v>
      </c>
      <c r="AC46" s="3">
        <v>5000000</v>
      </c>
      <c r="AE46" s="3">
        <v>979177</v>
      </c>
      <c r="AG46" s="3">
        <v>4895177443750</v>
      </c>
      <c r="AI46" s="3">
        <v>4895695284456</v>
      </c>
      <c r="AK46" s="7">
        <v>2.7011083442019378E-2</v>
      </c>
      <c r="AM46" s="3"/>
    </row>
    <row r="47" spans="1:39" x14ac:dyDescent="0.5">
      <c r="A47" s="1" t="s">
        <v>160</v>
      </c>
      <c r="C47" s="1" t="s">
        <v>64</v>
      </c>
      <c r="E47" s="1" t="s">
        <v>64</v>
      </c>
      <c r="G47" s="1" t="s">
        <v>161</v>
      </c>
      <c r="I47" s="1" t="s">
        <v>162</v>
      </c>
      <c r="K47" s="3">
        <v>15</v>
      </c>
      <c r="M47" s="3">
        <v>15</v>
      </c>
      <c r="O47" s="3">
        <v>5000000</v>
      </c>
      <c r="Q47" s="3">
        <v>4890177262500</v>
      </c>
      <c r="S47" s="3">
        <v>4889113687500</v>
      </c>
      <c r="U47" s="3">
        <v>0</v>
      </c>
      <c r="W47" s="3">
        <v>0</v>
      </c>
      <c r="Y47" s="3">
        <v>0</v>
      </c>
      <c r="AA47" s="3">
        <v>0</v>
      </c>
      <c r="AC47" s="3">
        <v>5000000</v>
      </c>
      <c r="AE47" s="3">
        <v>949038</v>
      </c>
      <c r="AG47" s="3">
        <v>4890177262500</v>
      </c>
      <c r="AI47" s="3">
        <v>4745006123887</v>
      </c>
      <c r="AK47" s="7">
        <v>2.6179684171141474E-2</v>
      </c>
      <c r="AM47" s="3"/>
    </row>
    <row r="48" spans="1:39" x14ac:dyDescent="0.5">
      <c r="A48" s="1" t="s">
        <v>163</v>
      </c>
      <c r="C48" s="1" t="s">
        <v>64</v>
      </c>
      <c r="E48" s="1" t="s">
        <v>64</v>
      </c>
      <c r="G48" s="1" t="s">
        <v>164</v>
      </c>
      <c r="I48" s="1" t="s">
        <v>165</v>
      </c>
      <c r="K48" s="3">
        <v>15</v>
      </c>
      <c r="M48" s="3">
        <v>15</v>
      </c>
      <c r="O48" s="3">
        <v>6000000</v>
      </c>
      <c r="Q48" s="3">
        <v>5824800000000</v>
      </c>
      <c r="S48" s="3">
        <v>5823744255000</v>
      </c>
      <c r="U48" s="3">
        <v>200000</v>
      </c>
      <c r="W48" s="3">
        <v>194195191496</v>
      </c>
      <c r="Y48" s="3">
        <v>0</v>
      </c>
      <c r="AA48" s="3">
        <v>0</v>
      </c>
      <c r="AC48" s="3">
        <v>6200000</v>
      </c>
      <c r="AE48" s="3">
        <v>983000</v>
      </c>
      <c r="AG48" s="3">
        <v>6018995191496</v>
      </c>
      <c r="AI48" s="3">
        <v>6094363834250</v>
      </c>
      <c r="AK48" s="7">
        <v>3.3624513064694064E-2</v>
      </c>
      <c r="AM48" s="3"/>
    </row>
    <row r="49" spans="1:39" x14ac:dyDescent="0.5">
      <c r="A49" s="1" t="s">
        <v>166</v>
      </c>
      <c r="C49" s="1" t="s">
        <v>64</v>
      </c>
      <c r="E49" s="1" t="s">
        <v>64</v>
      </c>
      <c r="G49" s="1" t="s">
        <v>164</v>
      </c>
      <c r="I49" s="1" t="s">
        <v>167</v>
      </c>
      <c r="K49" s="3">
        <v>16</v>
      </c>
      <c r="M49" s="3">
        <v>16</v>
      </c>
      <c r="O49" s="3">
        <v>500000</v>
      </c>
      <c r="Q49" s="3">
        <v>475186111875</v>
      </c>
      <c r="S49" s="3">
        <v>475013888125</v>
      </c>
      <c r="U49" s="3">
        <v>0</v>
      </c>
      <c r="W49" s="3">
        <v>0</v>
      </c>
      <c r="Y49" s="3">
        <v>0</v>
      </c>
      <c r="AA49" s="3">
        <v>0</v>
      </c>
      <c r="AC49" s="3">
        <v>500000</v>
      </c>
      <c r="AE49" s="3">
        <v>1000000</v>
      </c>
      <c r="AG49" s="3">
        <v>475186111875</v>
      </c>
      <c r="AI49" s="3">
        <v>499980625000</v>
      </c>
      <c r="AK49" s="7">
        <v>2.7585496230018432E-3</v>
      </c>
      <c r="AM49" s="3"/>
    </row>
    <row r="50" spans="1:39" x14ac:dyDescent="0.5">
      <c r="A50" s="1" t="s">
        <v>168</v>
      </c>
      <c r="C50" s="1" t="s">
        <v>64</v>
      </c>
      <c r="E50" s="1" t="s">
        <v>64</v>
      </c>
      <c r="G50" s="1" t="s">
        <v>169</v>
      </c>
      <c r="I50" s="1" t="s">
        <v>170</v>
      </c>
      <c r="K50" s="3">
        <v>17</v>
      </c>
      <c r="M50" s="3">
        <v>17</v>
      </c>
      <c r="O50" s="3">
        <v>15000</v>
      </c>
      <c r="Q50" s="3">
        <v>13878650857</v>
      </c>
      <c r="S50" s="3">
        <v>14472376406</v>
      </c>
      <c r="U50" s="3">
        <v>0</v>
      </c>
      <c r="W50" s="3">
        <v>0</v>
      </c>
      <c r="Y50" s="3">
        <v>0</v>
      </c>
      <c r="AA50" s="3">
        <v>0</v>
      </c>
      <c r="AC50" s="3">
        <v>15000</v>
      </c>
      <c r="AE50" s="3">
        <v>970000</v>
      </c>
      <c r="AG50" s="3">
        <v>13878650857</v>
      </c>
      <c r="AI50" s="3">
        <v>14549436187</v>
      </c>
      <c r="AK50" s="7">
        <v>8.0273794026594985E-5</v>
      </c>
      <c r="AM50" s="3"/>
    </row>
    <row r="51" spans="1:39" x14ac:dyDescent="0.5">
      <c r="A51" s="1" t="s">
        <v>171</v>
      </c>
      <c r="C51" s="1" t="s">
        <v>64</v>
      </c>
      <c r="E51" s="1" t="s">
        <v>64</v>
      </c>
      <c r="G51" s="1" t="s">
        <v>172</v>
      </c>
      <c r="I51" s="1" t="s">
        <v>173</v>
      </c>
      <c r="K51" s="3">
        <v>18</v>
      </c>
      <c r="M51" s="3">
        <v>18</v>
      </c>
      <c r="O51" s="3">
        <v>1000000</v>
      </c>
      <c r="Q51" s="3">
        <v>1000000000000</v>
      </c>
      <c r="S51" s="3">
        <v>907035570000</v>
      </c>
      <c r="U51" s="3">
        <v>0</v>
      </c>
      <c r="W51" s="3">
        <v>0</v>
      </c>
      <c r="Y51" s="3">
        <v>0</v>
      </c>
      <c r="AA51" s="3">
        <v>0</v>
      </c>
      <c r="AC51" s="3">
        <v>1000000</v>
      </c>
      <c r="AE51" s="3">
        <v>907200</v>
      </c>
      <c r="AG51" s="3">
        <v>1000000000000</v>
      </c>
      <c r="AI51" s="3">
        <v>907164846000</v>
      </c>
      <c r="AK51" s="7">
        <v>5.0051124359745446E-3</v>
      </c>
      <c r="AM51" s="3"/>
    </row>
    <row r="52" spans="1:39" x14ac:dyDescent="0.5">
      <c r="A52" s="1" t="s">
        <v>174</v>
      </c>
      <c r="C52" s="1" t="s">
        <v>64</v>
      </c>
      <c r="E52" s="1" t="s">
        <v>64</v>
      </c>
      <c r="G52" s="1" t="s">
        <v>172</v>
      </c>
      <c r="I52" s="1" t="s">
        <v>173</v>
      </c>
      <c r="K52" s="3">
        <v>18</v>
      </c>
      <c r="M52" s="3">
        <v>18</v>
      </c>
      <c r="O52" s="3">
        <v>729312</v>
      </c>
      <c r="Q52" s="3">
        <v>656403437950</v>
      </c>
      <c r="S52" s="3">
        <v>585531389196</v>
      </c>
      <c r="U52" s="3">
        <v>0</v>
      </c>
      <c r="W52" s="3">
        <v>0</v>
      </c>
      <c r="Y52" s="3">
        <v>0</v>
      </c>
      <c r="AA52" s="3">
        <v>0</v>
      </c>
      <c r="AC52" s="3">
        <v>729312</v>
      </c>
      <c r="AE52" s="3">
        <v>803000</v>
      </c>
      <c r="AG52" s="3">
        <v>656403437950</v>
      </c>
      <c r="AI52" s="3">
        <v>585614842545</v>
      </c>
      <c r="AK52" s="7">
        <v>3.2310204082944085E-3</v>
      </c>
      <c r="AM52" s="3"/>
    </row>
    <row r="53" spans="1:39" x14ac:dyDescent="0.5">
      <c r="A53" s="1" t="s">
        <v>175</v>
      </c>
      <c r="C53" s="1" t="s">
        <v>64</v>
      </c>
      <c r="E53" s="1" t="s">
        <v>64</v>
      </c>
      <c r="G53" s="1" t="s">
        <v>172</v>
      </c>
      <c r="I53" s="1" t="s">
        <v>173</v>
      </c>
      <c r="K53" s="3">
        <v>18</v>
      </c>
      <c r="M53" s="3">
        <v>18</v>
      </c>
      <c r="O53" s="3">
        <v>1500000</v>
      </c>
      <c r="Q53" s="3">
        <v>1500000000000</v>
      </c>
      <c r="S53" s="3">
        <v>1299376445325</v>
      </c>
      <c r="U53" s="3">
        <v>0</v>
      </c>
      <c r="W53" s="3">
        <v>0</v>
      </c>
      <c r="Y53" s="3">
        <v>0</v>
      </c>
      <c r="AA53" s="3">
        <v>0</v>
      </c>
      <c r="AC53" s="3">
        <v>1500000</v>
      </c>
      <c r="AE53" s="3">
        <v>866408</v>
      </c>
      <c r="AG53" s="3">
        <v>1500000000000</v>
      </c>
      <c r="AI53" s="3">
        <v>1299561640035</v>
      </c>
      <c r="AK53" s="7">
        <v>7.1700883852973425E-3</v>
      </c>
      <c r="AM53" s="3"/>
    </row>
    <row r="54" spans="1:39" x14ac:dyDescent="0.5">
      <c r="A54" s="1" t="s">
        <v>176</v>
      </c>
      <c r="C54" s="1" t="s">
        <v>64</v>
      </c>
      <c r="E54" s="1" t="s">
        <v>64</v>
      </c>
      <c r="G54" s="1" t="s">
        <v>177</v>
      </c>
      <c r="I54" s="1" t="s">
        <v>178</v>
      </c>
      <c r="K54" s="3">
        <v>18</v>
      </c>
      <c r="M54" s="3">
        <v>18</v>
      </c>
      <c r="O54" s="3">
        <v>1000000</v>
      </c>
      <c r="Q54" s="3">
        <v>1000000000000</v>
      </c>
      <c r="S54" s="3">
        <v>913834337500</v>
      </c>
      <c r="U54" s="3">
        <v>0</v>
      </c>
      <c r="W54" s="3">
        <v>0</v>
      </c>
      <c r="Y54" s="3">
        <v>0</v>
      </c>
      <c r="AA54" s="3">
        <v>0</v>
      </c>
      <c r="AC54" s="3">
        <v>1000000</v>
      </c>
      <c r="AE54" s="3">
        <v>914000</v>
      </c>
      <c r="AG54" s="3">
        <v>1000000000000</v>
      </c>
      <c r="AI54" s="3">
        <v>913964582500</v>
      </c>
      <c r="AK54" s="7">
        <v>5.0426287108473692E-3</v>
      </c>
      <c r="AM54" s="3"/>
    </row>
    <row r="55" spans="1:39" x14ac:dyDescent="0.5">
      <c r="A55" s="1" t="s">
        <v>179</v>
      </c>
      <c r="C55" s="1" t="s">
        <v>64</v>
      </c>
      <c r="E55" s="1" t="s">
        <v>64</v>
      </c>
      <c r="G55" s="1" t="s">
        <v>180</v>
      </c>
      <c r="I55" s="1" t="s">
        <v>181</v>
      </c>
      <c r="K55" s="3">
        <v>18</v>
      </c>
      <c r="M55" s="3">
        <v>18</v>
      </c>
      <c r="O55" s="3">
        <v>999000</v>
      </c>
      <c r="Q55" s="3">
        <v>999000000000</v>
      </c>
      <c r="S55" s="3">
        <v>916116723742</v>
      </c>
      <c r="U55" s="3">
        <v>0</v>
      </c>
      <c r="W55" s="3">
        <v>0</v>
      </c>
      <c r="Y55" s="3">
        <v>0</v>
      </c>
      <c r="AA55" s="3">
        <v>0</v>
      </c>
      <c r="AC55" s="3">
        <v>999000</v>
      </c>
      <c r="AE55" s="3">
        <v>917200</v>
      </c>
      <c r="AG55" s="3">
        <v>999000000000</v>
      </c>
      <c r="AI55" s="3">
        <v>916247294041</v>
      </c>
      <c r="AK55" s="7">
        <v>5.055223145003388E-3</v>
      </c>
      <c r="AM55" s="3"/>
    </row>
    <row r="56" spans="1:39" x14ac:dyDescent="0.5">
      <c r="A56" s="1" t="s">
        <v>182</v>
      </c>
      <c r="C56" s="1" t="s">
        <v>64</v>
      </c>
      <c r="E56" s="1" t="s">
        <v>64</v>
      </c>
      <c r="G56" s="1" t="s">
        <v>183</v>
      </c>
      <c r="I56" s="1" t="s">
        <v>184</v>
      </c>
      <c r="K56" s="3">
        <v>18</v>
      </c>
      <c r="M56" s="3">
        <v>18</v>
      </c>
      <c r="O56" s="3">
        <v>8947626</v>
      </c>
      <c r="Q56" s="3">
        <v>6793165394121</v>
      </c>
      <c r="S56" s="3">
        <v>7070447615274</v>
      </c>
      <c r="U56" s="3">
        <v>0</v>
      </c>
      <c r="W56" s="3">
        <v>0</v>
      </c>
      <c r="Y56" s="3">
        <v>0</v>
      </c>
      <c r="AA56" s="3">
        <v>0</v>
      </c>
      <c r="AC56" s="3">
        <v>8947626</v>
      </c>
      <c r="AE56" s="3">
        <v>783349</v>
      </c>
      <c r="AG56" s="3">
        <v>6793165394121</v>
      </c>
      <c r="AI56" s="3">
        <v>7008842276311</v>
      </c>
      <c r="AK56" s="7">
        <v>3.8669976899599036E-2</v>
      </c>
      <c r="AM56" s="3"/>
    </row>
    <row r="57" spans="1:39" x14ac:dyDescent="0.5">
      <c r="A57" s="1" t="s">
        <v>185</v>
      </c>
      <c r="C57" s="1" t="s">
        <v>64</v>
      </c>
      <c r="E57" s="1" t="s">
        <v>64</v>
      </c>
      <c r="G57" s="1" t="s">
        <v>186</v>
      </c>
      <c r="I57" s="1" t="s">
        <v>110</v>
      </c>
      <c r="K57" s="3">
        <v>18</v>
      </c>
      <c r="M57" s="3">
        <v>18</v>
      </c>
      <c r="O57" s="3">
        <v>4886916</v>
      </c>
      <c r="Q57" s="3">
        <v>4192827320520</v>
      </c>
      <c r="S57" s="3">
        <v>4258212695914</v>
      </c>
      <c r="U57" s="3">
        <v>0</v>
      </c>
      <c r="W57" s="3">
        <v>0</v>
      </c>
      <c r="Y57" s="3">
        <v>0</v>
      </c>
      <c r="AA57" s="3">
        <v>0</v>
      </c>
      <c r="AC57" s="3">
        <v>4886916</v>
      </c>
      <c r="AE57" s="3">
        <v>884635</v>
      </c>
      <c r="AG57" s="3">
        <v>4192827320520</v>
      </c>
      <c r="AI57" s="3">
        <v>4322969664304</v>
      </c>
      <c r="AK57" s="7">
        <v>2.3851176908533611E-2</v>
      </c>
      <c r="AM57" s="3"/>
    </row>
    <row r="58" spans="1:39" x14ac:dyDescent="0.5">
      <c r="A58" s="1" t="s">
        <v>187</v>
      </c>
      <c r="C58" s="1" t="s">
        <v>64</v>
      </c>
      <c r="E58" s="1" t="s">
        <v>64</v>
      </c>
      <c r="G58" s="1" t="s">
        <v>188</v>
      </c>
      <c r="I58" s="1" t="s">
        <v>189</v>
      </c>
      <c r="K58" s="3">
        <v>0</v>
      </c>
      <c r="M58" s="3">
        <v>0</v>
      </c>
      <c r="O58" s="3">
        <v>818940</v>
      </c>
      <c r="Q58" s="3">
        <v>614983339643</v>
      </c>
      <c r="S58" s="3">
        <v>612046696425</v>
      </c>
      <c r="U58" s="3">
        <v>0</v>
      </c>
      <c r="W58" s="3">
        <v>0</v>
      </c>
      <c r="Y58" s="3">
        <v>0</v>
      </c>
      <c r="AA58" s="3">
        <v>0</v>
      </c>
      <c r="AC58" s="3">
        <v>818940</v>
      </c>
      <c r="AE58" s="3">
        <v>815491</v>
      </c>
      <c r="AG58" s="3">
        <v>614983339643</v>
      </c>
      <c r="AI58" s="3">
        <v>667812320809</v>
      </c>
      <c r="AK58" s="7">
        <v>3.6845296271303569E-3</v>
      </c>
      <c r="AM58" s="3"/>
    </row>
    <row r="59" spans="1:39" x14ac:dyDescent="0.5">
      <c r="A59" s="1" t="s">
        <v>190</v>
      </c>
      <c r="C59" s="1" t="s">
        <v>64</v>
      </c>
      <c r="E59" s="1" t="s">
        <v>64</v>
      </c>
      <c r="G59" s="1" t="s">
        <v>191</v>
      </c>
      <c r="I59" s="1" t="s">
        <v>192</v>
      </c>
      <c r="K59" s="3">
        <v>0</v>
      </c>
      <c r="M59" s="3">
        <v>0</v>
      </c>
      <c r="O59" s="3">
        <v>775000</v>
      </c>
      <c r="Q59" s="3">
        <v>600646772654</v>
      </c>
      <c r="S59" s="3">
        <v>548143381001</v>
      </c>
      <c r="U59" s="3">
        <v>0</v>
      </c>
      <c r="W59" s="3">
        <v>0</v>
      </c>
      <c r="Y59" s="3">
        <v>0</v>
      </c>
      <c r="AA59" s="3">
        <v>0</v>
      </c>
      <c r="AC59" s="3">
        <v>775000</v>
      </c>
      <c r="AE59" s="3">
        <v>766328</v>
      </c>
      <c r="AG59" s="3">
        <v>600646772654</v>
      </c>
      <c r="AI59" s="3">
        <v>593881186212</v>
      </c>
      <c r="AK59" s="7">
        <v>3.2766284140170431E-3</v>
      </c>
      <c r="AM59" s="3"/>
    </row>
    <row r="60" spans="1:39" x14ac:dyDescent="0.5">
      <c r="A60" s="1" t="s">
        <v>193</v>
      </c>
      <c r="C60" s="1" t="s">
        <v>64</v>
      </c>
      <c r="E60" s="1" t="s">
        <v>64</v>
      </c>
      <c r="G60" s="1" t="s">
        <v>191</v>
      </c>
      <c r="I60" s="1" t="s">
        <v>192</v>
      </c>
      <c r="K60" s="3">
        <v>0</v>
      </c>
      <c r="M60" s="3">
        <v>0</v>
      </c>
      <c r="O60" s="3">
        <v>699510</v>
      </c>
      <c r="Q60" s="3">
        <v>499997856330</v>
      </c>
      <c r="S60" s="3">
        <v>450402789695</v>
      </c>
      <c r="U60" s="3">
        <v>0</v>
      </c>
      <c r="W60" s="3">
        <v>0</v>
      </c>
      <c r="Y60" s="3">
        <v>0</v>
      </c>
      <c r="AA60" s="3">
        <v>0</v>
      </c>
      <c r="AC60" s="3">
        <v>699510</v>
      </c>
      <c r="AE60" s="3">
        <v>644000</v>
      </c>
      <c r="AG60" s="3">
        <v>499997856330</v>
      </c>
      <c r="AI60" s="3">
        <v>450466983727</v>
      </c>
      <c r="AK60" s="7">
        <v>2.4853673642551513E-3</v>
      </c>
      <c r="AM60" s="3"/>
    </row>
    <row r="61" spans="1:39" x14ac:dyDescent="0.5">
      <c r="A61" s="1" t="s">
        <v>194</v>
      </c>
      <c r="C61" s="1" t="s">
        <v>64</v>
      </c>
      <c r="E61" s="1" t="s">
        <v>64</v>
      </c>
      <c r="G61" s="1" t="s">
        <v>195</v>
      </c>
      <c r="I61" s="1" t="s">
        <v>196</v>
      </c>
      <c r="K61" s="3">
        <v>15</v>
      </c>
      <c r="M61" s="3">
        <v>15</v>
      </c>
      <c r="O61" s="3">
        <v>0</v>
      </c>
      <c r="Q61" s="3">
        <v>0</v>
      </c>
      <c r="S61" s="3">
        <v>0</v>
      </c>
      <c r="U61" s="3">
        <v>8025000</v>
      </c>
      <c r="W61" s="3">
        <v>7777424174717</v>
      </c>
      <c r="Y61" s="3">
        <v>0</v>
      </c>
      <c r="AA61" s="3">
        <v>0</v>
      </c>
      <c r="AC61" s="3">
        <v>8025000</v>
      </c>
      <c r="AE61" s="3">
        <v>969000</v>
      </c>
      <c r="AG61" s="3">
        <v>7777424174712</v>
      </c>
      <c r="AI61" s="3">
        <v>7775923671281</v>
      </c>
      <c r="AK61" s="7">
        <v>4.2902205084253638E-2</v>
      </c>
      <c r="AM61" s="3"/>
    </row>
    <row r="62" spans="1:39" x14ac:dyDescent="0.5">
      <c r="A62" s="1" t="s">
        <v>197</v>
      </c>
      <c r="C62" s="1" t="s">
        <v>64</v>
      </c>
      <c r="E62" s="1" t="s">
        <v>64</v>
      </c>
      <c r="G62" s="1" t="s">
        <v>198</v>
      </c>
      <c r="I62" s="1" t="s">
        <v>199</v>
      </c>
      <c r="K62" s="3">
        <v>15</v>
      </c>
      <c r="M62" s="3">
        <v>15</v>
      </c>
      <c r="O62" s="3">
        <v>0</v>
      </c>
      <c r="Q62" s="3">
        <v>0</v>
      </c>
      <c r="S62" s="3">
        <v>0</v>
      </c>
      <c r="U62" s="3">
        <v>8025000</v>
      </c>
      <c r="W62" s="3">
        <v>7760657436837</v>
      </c>
      <c r="Y62" s="3">
        <v>0</v>
      </c>
      <c r="AA62" s="3">
        <v>0</v>
      </c>
      <c r="AC62" s="3">
        <v>8025000</v>
      </c>
      <c r="AE62" s="3">
        <v>967060</v>
      </c>
      <c r="AG62" s="3">
        <v>7760657436837</v>
      </c>
      <c r="AI62" s="3">
        <v>7760355774560</v>
      </c>
      <c r="AK62" s="7">
        <v>4.2816312124640162E-2</v>
      </c>
      <c r="AM62" s="3"/>
    </row>
    <row r="63" spans="1:39" x14ac:dyDescent="0.5">
      <c r="A63" s="1" t="s">
        <v>200</v>
      </c>
      <c r="C63" s="1" t="s">
        <v>64</v>
      </c>
      <c r="E63" s="1" t="s">
        <v>64</v>
      </c>
      <c r="G63" s="1" t="s">
        <v>116</v>
      </c>
      <c r="I63" s="1" t="s">
        <v>201</v>
      </c>
      <c r="K63" s="3">
        <v>15</v>
      </c>
      <c r="M63" s="3">
        <v>15</v>
      </c>
      <c r="O63" s="3">
        <v>0</v>
      </c>
      <c r="Q63" s="3">
        <v>0</v>
      </c>
      <c r="S63" s="3">
        <v>0</v>
      </c>
      <c r="U63" s="3">
        <v>4914155</v>
      </c>
      <c r="W63" s="3">
        <v>4737245420000</v>
      </c>
      <c r="Y63" s="3">
        <v>0</v>
      </c>
      <c r="AA63" s="3">
        <v>0</v>
      </c>
      <c r="AC63" s="3">
        <v>4914155</v>
      </c>
      <c r="AE63" s="3">
        <v>905116</v>
      </c>
      <c r="AG63" s="3">
        <v>4737245420000</v>
      </c>
      <c r="AI63" s="3">
        <v>4447707961617</v>
      </c>
      <c r="AK63" s="7">
        <v>2.453939714312104E-2</v>
      </c>
      <c r="AM63" s="3"/>
    </row>
    <row r="64" spans="1:39" x14ac:dyDescent="0.5">
      <c r="A64" s="1" t="s">
        <v>202</v>
      </c>
      <c r="C64" s="1" t="s">
        <v>64</v>
      </c>
      <c r="E64" s="1" t="s">
        <v>64</v>
      </c>
      <c r="G64" s="1" t="s">
        <v>177</v>
      </c>
      <c r="I64" s="1" t="s">
        <v>203</v>
      </c>
      <c r="K64" s="3">
        <v>18</v>
      </c>
      <c r="M64" s="3">
        <v>18</v>
      </c>
      <c r="O64" s="3">
        <v>0</v>
      </c>
      <c r="Q64" s="3">
        <v>0</v>
      </c>
      <c r="S64" s="3">
        <v>0</v>
      </c>
      <c r="U64" s="3">
        <v>4999000</v>
      </c>
      <c r="W64" s="3">
        <v>4999080000000</v>
      </c>
      <c r="Y64" s="3">
        <v>0</v>
      </c>
      <c r="AA64" s="3">
        <v>0</v>
      </c>
      <c r="AC64" s="3">
        <v>4999000</v>
      </c>
      <c r="AE64" s="3">
        <v>1000000</v>
      </c>
      <c r="AG64" s="3">
        <v>4999080000000</v>
      </c>
      <c r="AI64" s="3">
        <v>4998806288750</v>
      </c>
      <c r="AK64" s="7">
        <v>2.7579979130772429E-2</v>
      </c>
      <c r="AM64" s="3"/>
    </row>
    <row r="65" spans="1:39" x14ac:dyDescent="0.5">
      <c r="A65" s="1" t="s">
        <v>204</v>
      </c>
      <c r="C65" s="1" t="s">
        <v>64</v>
      </c>
      <c r="E65" s="1" t="s">
        <v>64</v>
      </c>
      <c r="G65" s="1" t="s">
        <v>205</v>
      </c>
      <c r="I65" s="1" t="s">
        <v>206</v>
      </c>
      <c r="K65" s="3">
        <v>16</v>
      </c>
      <c r="M65" s="3">
        <v>16</v>
      </c>
      <c r="O65" s="3">
        <v>0</v>
      </c>
      <c r="Q65" s="3">
        <v>0</v>
      </c>
      <c r="S65" s="3">
        <v>0</v>
      </c>
      <c r="U65" s="3">
        <v>4500000</v>
      </c>
      <c r="W65" s="3">
        <v>4270673919364</v>
      </c>
      <c r="Y65" s="3">
        <v>0</v>
      </c>
      <c r="AA65" s="3">
        <v>0</v>
      </c>
      <c r="AC65" s="3">
        <v>4500000</v>
      </c>
      <c r="AE65" s="3">
        <v>949620</v>
      </c>
      <c r="AG65" s="3">
        <v>4270673919361</v>
      </c>
      <c r="AI65" s="3">
        <v>4273124410012</v>
      </c>
      <c r="AK65" s="7">
        <v>2.3576165036952333E-2</v>
      </c>
      <c r="AM65" s="3"/>
    </row>
    <row r="66" spans="1:39" x14ac:dyDescent="0.5">
      <c r="A66" s="1" t="s">
        <v>207</v>
      </c>
      <c r="C66" s="1" t="s">
        <v>64</v>
      </c>
      <c r="E66" s="1" t="s">
        <v>64</v>
      </c>
      <c r="G66" s="1" t="s">
        <v>183</v>
      </c>
      <c r="I66" s="1" t="s">
        <v>208</v>
      </c>
      <c r="K66" s="3">
        <v>18</v>
      </c>
      <c r="M66" s="3">
        <v>18</v>
      </c>
      <c r="O66" s="3">
        <v>0</v>
      </c>
      <c r="Q66" s="3">
        <v>0</v>
      </c>
      <c r="S66" s="3">
        <v>0</v>
      </c>
      <c r="U66" s="3">
        <v>500000</v>
      </c>
      <c r="W66" s="3">
        <v>273549571875</v>
      </c>
      <c r="Y66" s="3">
        <v>0</v>
      </c>
      <c r="AA66" s="3">
        <v>0</v>
      </c>
      <c r="AC66" s="3">
        <v>500000</v>
      </c>
      <c r="AE66" s="3">
        <v>549118</v>
      </c>
      <c r="AG66" s="3">
        <v>273549571875</v>
      </c>
      <c r="AI66" s="3">
        <v>274548693125</v>
      </c>
      <c r="AK66" s="7">
        <v>1.5147710852107868E-3</v>
      </c>
      <c r="AM66" s="3"/>
    </row>
    <row r="67" spans="1:39" ht="22.5" thickBot="1" x14ac:dyDescent="0.55000000000000004">
      <c r="Q67" s="5">
        <f>SUM(Q9:Q66)</f>
        <v>63365694680647</v>
      </c>
      <c r="S67" s="5">
        <f>SUM(S9:S66)</f>
        <v>62436777120671</v>
      </c>
      <c r="W67" s="5">
        <f>SUM(W9:W66)</f>
        <v>31548910495739</v>
      </c>
      <c r="AA67" s="5">
        <f>SUM(AA9:AA66)</f>
        <v>376746000000</v>
      </c>
      <c r="AG67" s="5">
        <f>SUM(AG9:AG66)</f>
        <v>94574358689319</v>
      </c>
      <c r="AI67" s="5">
        <f>SUM(AI9:AI66)</f>
        <v>94257002124436</v>
      </c>
      <c r="AK67" s="9">
        <f>SUM(AK9:AK66)</f>
        <v>0.52004538711004433</v>
      </c>
    </row>
    <row r="68" spans="1:39" ht="22.5" thickTop="1" x14ac:dyDescent="0.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8"/>
  <sheetViews>
    <sheetView rightToLeft="1" topLeftCell="A20" workbookViewId="0">
      <selection activeCell="E28" sqref="E28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45.5703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6" spans="1:13" ht="22.5" x14ac:dyDescent="0.5">
      <c r="A6" s="16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22.5" x14ac:dyDescent="0.5">
      <c r="A7" s="14" t="s">
        <v>3</v>
      </c>
      <c r="C7" s="15" t="s">
        <v>7</v>
      </c>
      <c r="E7" s="15" t="s">
        <v>209</v>
      </c>
      <c r="G7" s="15" t="s">
        <v>210</v>
      </c>
      <c r="I7" s="15" t="s">
        <v>211</v>
      </c>
      <c r="K7" s="15" t="s">
        <v>212</v>
      </c>
      <c r="M7" s="15" t="s">
        <v>213</v>
      </c>
    </row>
    <row r="8" spans="1:13" x14ac:dyDescent="0.5">
      <c r="A8" s="1" t="s">
        <v>214</v>
      </c>
      <c r="C8" s="3">
        <v>5000</v>
      </c>
      <c r="E8" s="3">
        <v>1000004</v>
      </c>
      <c r="G8" s="3">
        <v>968000</v>
      </c>
      <c r="I8" s="1" t="s">
        <v>215</v>
      </c>
      <c r="K8" s="3">
        <v>4840000000</v>
      </c>
      <c r="M8" s="1" t="s">
        <v>405</v>
      </c>
    </row>
    <row r="9" spans="1:13" x14ac:dyDescent="0.5">
      <c r="A9" s="1" t="s">
        <v>216</v>
      </c>
      <c r="C9" s="3">
        <v>949316</v>
      </c>
      <c r="E9" s="3">
        <v>1000004</v>
      </c>
      <c r="G9" s="3">
        <v>968000</v>
      </c>
      <c r="I9" s="1" t="s">
        <v>215</v>
      </c>
      <c r="K9" s="3">
        <v>918937888000</v>
      </c>
      <c r="M9" s="1" t="s">
        <v>405</v>
      </c>
    </row>
    <row r="10" spans="1:13" x14ac:dyDescent="0.5">
      <c r="A10" s="1" t="s">
        <v>217</v>
      </c>
      <c r="C10" s="3">
        <v>4896351</v>
      </c>
      <c r="E10" s="3">
        <v>1010000</v>
      </c>
      <c r="G10" s="3">
        <v>1000000</v>
      </c>
      <c r="I10" s="1" t="s">
        <v>218</v>
      </c>
      <c r="K10" s="3">
        <v>4896351000000</v>
      </c>
      <c r="M10" s="1" t="s">
        <v>405</v>
      </c>
    </row>
    <row r="11" spans="1:13" x14ac:dyDescent="0.5">
      <c r="A11" s="1" t="s">
        <v>219</v>
      </c>
      <c r="C11" s="3">
        <v>500000</v>
      </c>
      <c r="E11" s="3">
        <v>1010000</v>
      </c>
      <c r="G11" s="3">
        <v>995000</v>
      </c>
      <c r="I11" s="1" t="s">
        <v>220</v>
      </c>
      <c r="K11" s="3">
        <v>497500000000</v>
      </c>
      <c r="M11" s="1" t="s">
        <v>405</v>
      </c>
    </row>
    <row r="12" spans="1:13" x14ac:dyDescent="0.5">
      <c r="A12" s="1" t="s">
        <v>221</v>
      </c>
      <c r="C12" s="3">
        <v>500000</v>
      </c>
      <c r="E12" s="3">
        <v>1010000</v>
      </c>
      <c r="G12" s="3">
        <v>995000</v>
      </c>
      <c r="I12" s="1" t="s">
        <v>220</v>
      </c>
      <c r="K12" s="3">
        <v>497500000000</v>
      </c>
      <c r="M12" s="1" t="s">
        <v>405</v>
      </c>
    </row>
    <row r="13" spans="1:13" x14ac:dyDescent="0.5">
      <c r="A13" s="1" t="s">
        <v>222</v>
      </c>
      <c r="C13" s="3">
        <v>2800000</v>
      </c>
      <c r="E13" s="3">
        <v>1010000</v>
      </c>
      <c r="G13" s="3">
        <v>963975</v>
      </c>
      <c r="I13" s="1" t="s">
        <v>223</v>
      </c>
      <c r="K13" s="3">
        <v>2699130000000</v>
      </c>
      <c r="M13" s="1" t="s">
        <v>405</v>
      </c>
    </row>
    <row r="14" spans="1:13" x14ac:dyDescent="0.5">
      <c r="A14" s="1" t="s">
        <v>224</v>
      </c>
      <c r="C14" s="3">
        <v>1550229</v>
      </c>
      <c r="E14" s="3">
        <v>1001000</v>
      </c>
      <c r="G14" s="3">
        <v>937805</v>
      </c>
      <c r="I14" s="1" t="s">
        <v>225</v>
      </c>
      <c r="K14" s="3">
        <v>1453812507345</v>
      </c>
      <c r="M14" s="1" t="s">
        <v>405</v>
      </c>
    </row>
    <row r="15" spans="1:13" x14ac:dyDescent="0.5">
      <c r="A15" s="1" t="s">
        <v>226</v>
      </c>
      <c r="C15" s="3">
        <v>2003988</v>
      </c>
      <c r="E15" s="3">
        <v>1001000</v>
      </c>
      <c r="G15" s="3">
        <v>946400</v>
      </c>
      <c r="I15" s="1" t="s">
        <v>227</v>
      </c>
      <c r="K15" s="3">
        <v>1896574243200</v>
      </c>
      <c r="M15" s="1" t="s">
        <v>405</v>
      </c>
    </row>
    <row r="16" spans="1:13" x14ac:dyDescent="0.5">
      <c r="A16" s="1" t="s">
        <v>111</v>
      </c>
      <c r="C16" s="3">
        <v>619815</v>
      </c>
      <c r="E16" s="3">
        <v>840041</v>
      </c>
      <c r="G16" s="3">
        <v>757000</v>
      </c>
      <c r="I16" s="1" t="s">
        <v>228</v>
      </c>
      <c r="K16" s="3">
        <v>469199955000</v>
      </c>
      <c r="M16" s="1" t="s">
        <v>405</v>
      </c>
    </row>
    <row r="17" spans="1:13" x14ac:dyDescent="0.5">
      <c r="A17" s="1" t="s">
        <v>229</v>
      </c>
      <c r="C17" s="3">
        <v>818940</v>
      </c>
      <c r="E17" s="3">
        <v>869750</v>
      </c>
      <c r="G17" s="3">
        <v>815491</v>
      </c>
      <c r="I17" s="1" t="s">
        <v>230</v>
      </c>
      <c r="K17" s="3">
        <v>667838199540</v>
      </c>
      <c r="M17" s="1" t="s">
        <v>405</v>
      </c>
    </row>
    <row r="18" spans="1:13" x14ac:dyDescent="0.5">
      <c r="A18" s="1" t="s">
        <v>231</v>
      </c>
      <c r="C18" s="3">
        <v>775000</v>
      </c>
      <c r="E18" s="3">
        <v>851475</v>
      </c>
      <c r="G18" s="3">
        <v>766328</v>
      </c>
      <c r="I18" s="1" t="s">
        <v>232</v>
      </c>
      <c r="K18" s="3">
        <v>593904200000</v>
      </c>
      <c r="M18" s="1" t="s">
        <v>405</v>
      </c>
    </row>
    <row r="19" spans="1:13" x14ac:dyDescent="0.5">
      <c r="A19" s="1" t="s">
        <v>233</v>
      </c>
      <c r="C19" s="3">
        <v>699510</v>
      </c>
      <c r="E19" s="3">
        <v>714783</v>
      </c>
      <c r="G19" s="3">
        <v>644000</v>
      </c>
      <c r="I19" s="1" t="s">
        <v>234</v>
      </c>
      <c r="K19" s="3">
        <v>450484440000</v>
      </c>
      <c r="M19" s="1" t="s">
        <v>405</v>
      </c>
    </row>
    <row r="20" spans="1:13" x14ac:dyDescent="0.5">
      <c r="A20" s="1" t="s">
        <v>235</v>
      </c>
      <c r="C20" s="3">
        <v>999000</v>
      </c>
      <c r="E20" s="3">
        <v>1004535</v>
      </c>
      <c r="G20" s="3">
        <v>917200</v>
      </c>
      <c r="I20" s="1" t="s">
        <v>236</v>
      </c>
      <c r="K20" s="3">
        <v>916282800000</v>
      </c>
      <c r="M20" s="1" t="s">
        <v>405</v>
      </c>
    </row>
    <row r="21" spans="1:13" x14ac:dyDescent="0.5">
      <c r="A21" s="1" t="s">
        <v>237</v>
      </c>
      <c r="C21" s="3">
        <v>1500000</v>
      </c>
      <c r="E21" s="3">
        <v>920000</v>
      </c>
      <c r="G21" s="3">
        <v>866408</v>
      </c>
      <c r="I21" s="1" t="s">
        <v>238</v>
      </c>
      <c r="K21" s="3">
        <v>1299612000000</v>
      </c>
      <c r="M21" s="1" t="s">
        <v>405</v>
      </c>
    </row>
    <row r="22" spans="1:13" x14ac:dyDescent="0.5">
      <c r="A22" s="1" t="s">
        <v>174</v>
      </c>
      <c r="C22" s="3">
        <v>729312</v>
      </c>
      <c r="E22" s="3">
        <v>890886</v>
      </c>
      <c r="G22" s="3">
        <v>803000</v>
      </c>
      <c r="I22" s="1" t="s">
        <v>239</v>
      </c>
      <c r="K22" s="3">
        <v>585637536000</v>
      </c>
      <c r="M22" s="1" t="s">
        <v>405</v>
      </c>
    </row>
    <row r="23" spans="1:13" x14ac:dyDescent="0.5">
      <c r="A23" s="1" t="s">
        <v>240</v>
      </c>
      <c r="C23" s="3">
        <v>1000000</v>
      </c>
      <c r="E23" s="3">
        <v>960000</v>
      </c>
      <c r="G23" s="3">
        <v>907200</v>
      </c>
      <c r="I23" s="1" t="s">
        <v>241</v>
      </c>
      <c r="K23" s="3">
        <v>907200000000</v>
      </c>
      <c r="M23" s="1" t="s">
        <v>405</v>
      </c>
    </row>
    <row r="24" spans="1:13" x14ac:dyDescent="0.5">
      <c r="A24" s="1" t="s">
        <v>176</v>
      </c>
      <c r="C24" s="3">
        <v>1000000</v>
      </c>
      <c r="E24" s="3">
        <v>980000</v>
      </c>
      <c r="G24" s="3">
        <v>914000</v>
      </c>
      <c r="I24" s="1" t="s">
        <v>242</v>
      </c>
      <c r="K24" s="3">
        <v>914000000000</v>
      </c>
      <c r="M24" s="1" t="s">
        <v>405</v>
      </c>
    </row>
    <row r="25" spans="1:13" x14ac:dyDescent="0.5">
      <c r="A25" s="1" t="s">
        <v>154</v>
      </c>
      <c r="C25" s="3">
        <v>1998800</v>
      </c>
      <c r="E25" s="3">
        <v>885000</v>
      </c>
      <c r="G25" s="3">
        <v>826000</v>
      </c>
      <c r="I25" s="1" t="s">
        <v>243</v>
      </c>
      <c r="K25" s="3">
        <v>1651008800000</v>
      </c>
      <c r="M25" s="1" t="s">
        <v>405</v>
      </c>
    </row>
    <row r="26" spans="1:13" x14ac:dyDescent="0.5">
      <c r="A26" s="1" t="s">
        <v>200</v>
      </c>
      <c r="C26" s="3">
        <v>4914155</v>
      </c>
      <c r="E26" s="3">
        <v>1000000</v>
      </c>
      <c r="G26" s="3">
        <v>905116</v>
      </c>
      <c r="I26" s="1" t="s">
        <v>244</v>
      </c>
      <c r="K26" s="3">
        <v>4447880316980</v>
      </c>
      <c r="M26" s="1" t="s">
        <v>405</v>
      </c>
    </row>
    <row r="27" spans="1:13" ht="22.5" thickBot="1" x14ac:dyDescent="0.55000000000000004">
      <c r="K27" s="5">
        <f>SUM(K8:K26)</f>
        <v>25767693886065</v>
      </c>
    </row>
    <row r="28" spans="1:13" ht="22.5" thickTop="1" x14ac:dyDescent="0.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9"/>
  <sheetViews>
    <sheetView rightToLeft="1" workbookViewId="0">
      <selection activeCell="M18" sqref="M18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3.2851562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6" t="s">
        <v>246</v>
      </c>
      <c r="C6" s="14" t="s">
        <v>247</v>
      </c>
      <c r="D6" s="14" t="s">
        <v>247</v>
      </c>
      <c r="E6" s="14" t="s">
        <v>247</v>
      </c>
      <c r="F6" s="14" t="s">
        <v>247</v>
      </c>
      <c r="G6" s="14" t="s">
        <v>247</v>
      </c>
      <c r="H6" s="14" t="s">
        <v>247</v>
      </c>
      <c r="I6" s="14" t="s">
        <v>247</v>
      </c>
      <c r="K6" s="14" t="s">
        <v>404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2.5" x14ac:dyDescent="0.5">
      <c r="A7" s="14" t="s">
        <v>246</v>
      </c>
      <c r="C7" s="15" t="s">
        <v>248</v>
      </c>
      <c r="E7" s="15" t="s">
        <v>249</v>
      </c>
      <c r="G7" s="15" t="s">
        <v>250</v>
      </c>
      <c r="I7" s="15" t="s">
        <v>61</v>
      </c>
      <c r="K7" s="15" t="s">
        <v>251</v>
      </c>
      <c r="M7" s="15" t="s">
        <v>252</v>
      </c>
      <c r="O7" s="15" t="s">
        <v>253</v>
      </c>
      <c r="Q7" s="15" t="s">
        <v>251</v>
      </c>
      <c r="S7" s="15" t="s">
        <v>245</v>
      </c>
    </row>
    <row r="8" spans="1:19" x14ac:dyDescent="0.5">
      <c r="A8" s="1" t="s">
        <v>254</v>
      </c>
      <c r="C8" s="1" t="s">
        <v>255</v>
      </c>
      <c r="E8" s="1" t="s">
        <v>256</v>
      </c>
      <c r="G8" s="1" t="s">
        <v>257</v>
      </c>
      <c r="I8" s="1">
        <v>0</v>
      </c>
      <c r="K8" s="3">
        <v>19237742228264</v>
      </c>
      <c r="M8" s="3">
        <v>237211568781822</v>
      </c>
      <c r="O8" s="3">
        <v>208577979390637</v>
      </c>
      <c r="Q8" s="3">
        <v>47871331619449</v>
      </c>
      <c r="S8" s="6">
        <v>0.26412112227634271</v>
      </c>
    </row>
    <row r="9" spans="1:19" x14ac:dyDescent="0.5">
      <c r="A9" s="1" t="s">
        <v>258</v>
      </c>
      <c r="C9" s="1" t="s">
        <v>259</v>
      </c>
      <c r="E9" s="1" t="s">
        <v>256</v>
      </c>
      <c r="G9" s="1" t="s">
        <v>260</v>
      </c>
      <c r="I9" s="1">
        <v>0</v>
      </c>
      <c r="K9" s="3">
        <v>2244496494392</v>
      </c>
      <c r="M9" s="3">
        <v>14751421823214</v>
      </c>
      <c r="O9" s="3">
        <v>3230614641</v>
      </c>
      <c r="Q9" s="3">
        <v>16992687702965</v>
      </c>
      <c r="S9" s="6">
        <v>9.3753977480231676E-2</v>
      </c>
    </row>
    <row r="10" spans="1:19" x14ac:dyDescent="0.5">
      <c r="A10" s="1" t="s">
        <v>254</v>
      </c>
      <c r="C10" s="1" t="s">
        <v>261</v>
      </c>
      <c r="E10" s="1" t="s">
        <v>262</v>
      </c>
      <c r="G10" s="1" t="s">
        <v>263</v>
      </c>
      <c r="I10" s="1">
        <v>0</v>
      </c>
      <c r="K10" s="3">
        <v>993353</v>
      </c>
      <c r="M10" s="3">
        <v>0</v>
      </c>
      <c r="O10" s="3">
        <v>0</v>
      </c>
      <c r="Q10" s="3">
        <v>993353</v>
      </c>
      <c r="S10" s="6">
        <v>5.4806394620946557E-9</v>
      </c>
    </row>
    <row r="11" spans="1:19" x14ac:dyDescent="0.5">
      <c r="A11" s="1" t="s">
        <v>264</v>
      </c>
      <c r="C11" s="1" t="s">
        <v>265</v>
      </c>
      <c r="E11" s="1" t="s">
        <v>256</v>
      </c>
      <c r="G11" s="1" t="s">
        <v>266</v>
      </c>
      <c r="I11" s="1">
        <v>0</v>
      </c>
      <c r="K11" s="3">
        <v>15118356144225</v>
      </c>
      <c r="M11" s="3">
        <v>8499409959445</v>
      </c>
      <c r="O11" s="3">
        <v>5000000000000</v>
      </c>
      <c r="Q11" s="3">
        <v>18617766103670</v>
      </c>
      <c r="S11" s="6">
        <v>0.10272004373452545</v>
      </c>
    </row>
    <row r="12" spans="1:19" ht="22.5" thickBot="1" x14ac:dyDescent="0.55000000000000004">
      <c r="K12" s="5">
        <f>SUM(K8:K11)</f>
        <v>36600595860234</v>
      </c>
      <c r="M12" s="5">
        <f>SUM(M8:M11)</f>
        <v>260462400564481</v>
      </c>
      <c r="O12" s="5">
        <f>SUM(O8:O11)</f>
        <v>213581210005278</v>
      </c>
      <c r="Q12" s="5">
        <f>SUM(Q8:Q11)</f>
        <v>83481786419437</v>
      </c>
      <c r="S12" s="9">
        <f>SUM(S8:S11)</f>
        <v>0.46059514897173925</v>
      </c>
    </row>
    <row r="13" spans="1:19" ht="22.5" thickTop="1" x14ac:dyDescent="0.5"/>
    <row r="14" spans="1:19" x14ac:dyDescent="0.5">
      <c r="Q14" s="3"/>
    </row>
    <row r="15" spans="1:19" x14ac:dyDescent="0.5">
      <c r="O15" s="3"/>
    </row>
    <row r="16" spans="1:19" x14ac:dyDescent="0.5">
      <c r="O16" s="3"/>
    </row>
    <row r="17" spans="15:15" x14ac:dyDescent="0.5">
      <c r="O17" s="3"/>
    </row>
    <row r="18" spans="15:15" x14ac:dyDescent="0.5">
      <c r="O18" s="3"/>
    </row>
    <row r="19" spans="15:15" x14ac:dyDescent="0.5">
      <c r="O19" s="3"/>
    </row>
  </sheetData>
  <mergeCells count="17">
    <mergeCell ref="C6:I6"/>
    <mergeCell ref="A2:S2"/>
    <mergeCell ref="A4:S4"/>
    <mergeCell ref="A3:S3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  <ignoredErrors>
    <ignoredError sqref="C8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8"/>
  <sheetViews>
    <sheetView rightToLeft="1" topLeftCell="A21" workbookViewId="0">
      <selection activeCell="I8" sqref="I8:I43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267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4" t="s">
        <v>268</v>
      </c>
      <c r="B6" s="14" t="s">
        <v>268</v>
      </c>
      <c r="C6" s="14" t="s">
        <v>268</v>
      </c>
      <c r="D6" s="14" t="s">
        <v>268</v>
      </c>
      <c r="E6" s="14" t="s">
        <v>268</v>
      </c>
      <c r="F6" s="14" t="s">
        <v>268</v>
      </c>
      <c r="G6" s="14" t="s">
        <v>268</v>
      </c>
      <c r="I6" s="14" t="s">
        <v>269</v>
      </c>
      <c r="J6" s="14" t="s">
        <v>269</v>
      </c>
      <c r="K6" s="14" t="s">
        <v>269</v>
      </c>
      <c r="L6" s="14" t="s">
        <v>269</v>
      </c>
      <c r="M6" s="14" t="s">
        <v>269</v>
      </c>
      <c r="O6" s="14" t="s">
        <v>270</v>
      </c>
      <c r="P6" s="14" t="s">
        <v>270</v>
      </c>
      <c r="Q6" s="14" t="s">
        <v>270</v>
      </c>
      <c r="R6" s="14" t="s">
        <v>270</v>
      </c>
      <c r="S6" s="14" t="s">
        <v>270</v>
      </c>
    </row>
    <row r="7" spans="1:19" ht="22.5" x14ac:dyDescent="0.5">
      <c r="A7" s="15" t="s">
        <v>271</v>
      </c>
      <c r="C7" s="15" t="s">
        <v>272</v>
      </c>
      <c r="E7" s="15" t="s">
        <v>60</v>
      </c>
      <c r="G7" s="15" t="s">
        <v>61</v>
      </c>
      <c r="I7" s="15" t="s">
        <v>273</v>
      </c>
      <c r="K7" s="15" t="s">
        <v>274</v>
      </c>
      <c r="M7" s="15" t="s">
        <v>275</v>
      </c>
      <c r="O7" s="15" t="s">
        <v>273</v>
      </c>
      <c r="Q7" s="15" t="s">
        <v>274</v>
      </c>
      <c r="S7" s="15" t="s">
        <v>275</v>
      </c>
    </row>
    <row r="8" spans="1:19" x14ac:dyDescent="0.5">
      <c r="A8" s="1" t="s">
        <v>200</v>
      </c>
      <c r="C8" s="1" t="s">
        <v>276</v>
      </c>
      <c r="E8" s="1" t="s">
        <v>201</v>
      </c>
      <c r="G8" s="3">
        <v>15</v>
      </c>
      <c r="I8" s="3">
        <v>11202863597</v>
      </c>
      <c r="K8" s="1" t="s">
        <v>276</v>
      </c>
      <c r="M8" s="3">
        <v>11202863597</v>
      </c>
      <c r="O8" s="3">
        <v>11202863597</v>
      </c>
      <c r="Q8" s="1" t="s">
        <v>276</v>
      </c>
      <c r="S8" s="3">
        <v>11202863597</v>
      </c>
    </row>
    <row r="9" spans="1:19" x14ac:dyDescent="0.5">
      <c r="A9" s="1" t="s">
        <v>197</v>
      </c>
      <c r="C9" s="1" t="s">
        <v>276</v>
      </c>
      <c r="E9" s="1" t="s">
        <v>199</v>
      </c>
      <c r="G9" s="3">
        <v>15</v>
      </c>
      <c r="I9" s="3">
        <v>58109417864</v>
      </c>
      <c r="K9" s="1" t="s">
        <v>276</v>
      </c>
      <c r="M9" s="3">
        <v>58109417864</v>
      </c>
      <c r="O9" s="3">
        <v>58109417864</v>
      </c>
      <c r="Q9" s="1" t="s">
        <v>276</v>
      </c>
      <c r="S9" s="3">
        <v>58109417864</v>
      </c>
    </row>
    <row r="10" spans="1:19" x14ac:dyDescent="0.5">
      <c r="A10" s="1" t="s">
        <v>194</v>
      </c>
      <c r="C10" s="1" t="s">
        <v>276</v>
      </c>
      <c r="E10" s="1" t="s">
        <v>196</v>
      </c>
      <c r="G10" s="3">
        <v>15</v>
      </c>
      <c r="I10" s="3">
        <v>78304909494</v>
      </c>
      <c r="K10" s="1" t="s">
        <v>276</v>
      </c>
      <c r="M10" s="3">
        <v>78304909494</v>
      </c>
      <c r="O10" s="3">
        <v>78304909494</v>
      </c>
      <c r="Q10" s="1" t="s">
        <v>276</v>
      </c>
      <c r="S10" s="3">
        <v>78304909494</v>
      </c>
    </row>
    <row r="11" spans="1:19" x14ac:dyDescent="0.5">
      <c r="A11" s="1" t="s">
        <v>204</v>
      </c>
      <c r="C11" s="1" t="s">
        <v>276</v>
      </c>
      <c r="E11" s="1" t="s">
        <v>206</v>
      </c>
      <c r="G11" s="3">
        <v>16</v>
      </c>
      <c r="I11" s="3">
        <v>31903293784</v>
      </c>
      <c r="K11" s="1" t="s">
        <v>276</v>
      </c>
      <c r="M11" s="3">
        <v>31903293784</v>
      </c>
      <c r="O11" s="3">
        <v>31903293784</v>
      </c>
      <c r="Q11" s="1" t="s">
        <v>276</v>
      </c>
      <c r="S11" s="3">
        <v>31903293784</v>
      </c>
    </row>
    <row r="12" spans="1:19" x14ac:dyDescent="0.5">
      <c r="A12" s="1" t="s">
        <v>166</v>
      </c>
      <c r="C12" s="1" t="s">
        <v>276</v>
      </c>
      <c r="E12" s="1" t="s">
        <v>167</v>
      </c>
      <c r="G12" s="3">
        <v>16</v>
      </c>
      <c r="I12" s="3">
        <v>6467481810</v>
      </c>
      <c r="K12" s="1" t="s">
        <v>276</v>
      </c>
      <c r="M12" s="3">
        <v>6467481810</v>
      </c>
      <c r="O12" s="3">
        <v>7083512967</v>
      </c>
      <c r="Q12" s="1" t="s">
        <v>276</v>
      </c>
      <c r="S12" s="3">
        <v>7083512967</v>
      </c>
    </row>
    <row r="13" spans="1:19" x14ac:dyDescent="0.5">
      <c r="A13" s="1" t="s">
        <v>163</v>
      </c>
      <c r="C13" s="1" t="s">
        <v>276</v>
      </c>
      <c r="E13" s="1" t="s">
        <v>165</v>
      </c>
      <c r="G13" s="3">
        <v>15</v>
      </c>
      <c r="I13" s="3">
        <v>75176048365</v>
      </c>
      <c r="K13" s="1" t="s">
        <v>276</v>
      </c>
      <c r="M13" s="3">
        <v>75176048365</v>
      </c>
      <c r="O13" s="3">
        <v>130328661353</v>
      </c>
      <c r="Q13" s="1" t="s">
        <v>276</v>
      </c>
      <c r="S13" s="3">
        <v>130328661353</v>
      </c>
    </row>
    <row r="14" spans="1:19" x14ac:dyDescent="0.5">
      <c r="A14" s="1" t="s">
        <v>157</v>
      </c>
      <c r="C14" s="1" t="s">
        <v>276</v>
      </c>
      <c r="E14" s="1" t="s">
        <v>159</v>
      </c>
      <c r="G14" s="3">
        <v>15</v>
      </c>
      <c r="I14" s="3">
        <v>61535083770</v>
      </c>
      <c r="K14" s="1" t="s">
        <v>276</v>
      </c>
      <c r="M14" s="3">
        <v>61535083770</v>
      </c>
      <c r="O14" s="3">
        <v>121447149163</v>
      </c>
      <c r="Q14" s="1" t="s">
        <v>276</v>
      </c>
      <c r="S14" s="3">
        <v>121447149163</v>
      </c>
    </row>
    <row r="15" spans="1:19" x14ac:dyDescent="0.5">
      <c r="A15" s="1" t="s">
        <v>160</v>
      </c>
      <c r="C15" s="1" t="s">
        <v>276</v>
      </c>
      <c r="E15" s="1" t="s">
        <v>162</v>
      </c>
      <c r="G15" s="3">
        <v>15</v>
      </c>
      <c r="I15" s="3">
        <v>62634547829</v>
      </c>
      <c r="K15" s="1" t="s">
        <v>276</v>
      </c>
      <c r="M15" s="3">
        <v>62634547829</v>
      </c>
      <c r="O15" s="3">
        <v>150667672492</v>
      </c>
      <c r="Q15" s="1" t="s">
        <v>276</v>
      </c>
      <c r="S15" s="3">
        <v>150667672492</v>
      </c>
    </row>
    <row r="16" spans="1:19" x14ac:dyDescent="0.5">
      <c r="A16" s="1" t="s">
        <v>154</v>
      </c>
      <c r="C16" s="1" t="s">
        <v>276</v>
      </c>
      <c r="E16" s="1" t="s">
        <v>156</v>
      </c>
      <c r="G16" s="3">
        <v>18</v>
      </c>
      <c r="I16" s="3">
        <v>31966481178</v>
      </c>
      <c r="K16" s="1" t="s">
        <v>276</v>
      </c>
      <c r="M16" s="3">
        <v>31966481178</v>
      </c>
      <c r="O16" s="3">
        <v>366793829955</v>
      </c>
      <c r="Q16" s="1" t="s">
        <v>276</v>
      </c>
      <c r="S16" s="3">
        <v>366793829955</v>
      </c>
    </row>
    <row r="17" spans="1:19" x14ac:dyDescent="0.5">
      <c r="A17" s="1" t="s">
        <v>202</v>
      </c>
      <c r="C17" s="1" t="s">
        <v>276</v>
      </c>
      <c r="E17" s="1" t="s">
        <v>203</v>
      </c>
      <c r="G17" s="3">
        <v>18</v>
      </c>
      <c r="I17" s="3">
        <v>32135313586</v>
      </c>
      <c r="K17" s="1" t="s">
        <v>276</v>
      </c>
      <c r="M17" s="3">
        <v>32135313586</v>
      </c>
      <c r="O17" s="3">
        <v>32135313586</v>
      </c>
      <c r="Q17" s="1" t="s">
        <v>276</v>
      </c>
      <c r="S17" s="3">
        <v>32135313586</v>
      </c>
    </row>
    <row r="18" spans="1:19" x14ac:dyDescent="0.5">
      <c r="A18" s="1" t="s">
        <v>176</v>
      </c>
      <c r="C18" s="1" t="s">
        <v>276</v>
      </c>
      <c r="E18" s="1" t="s">
        <v>178</v>
      </c>
      <c r="G18" s="3">
        <v>18</v>
      </c>
      <c r="I18" s="3">
        <v>15195304506</v>
      </c>
      <c r="K18" s="1" t="s">
        <v>276</v>
      </c>
      <c r="M18" s="3">
        <v>15195304506</v>
      </c>
      <c r="O18" s="3">
        <v>239262266604</v>
      </c>
      <c r="Q18" s="1" t="s">
        <v>276</v>
      </c>
      <c r="S18" s="3">
        <v>239262266604</v>
      </c>
    </row>
    <row r="19" spans="1:19" x14ac:dyDescent="0.5">
      <c r="A19" s="1" t="s">
        <v>171</v>
      </c>
      <c r="C19" s="1" t="s">
        <v>276</v>
      </c>
      <c r="E19" s="1" t="s">
        <v>173</v>
      </c>
      <c r="G19" s="3">
        <v>18</v>
      </c>
      <c r="I19" s="3">
        <v>15631638759</v>
      </c>
      <c r="K19" s="1" t="s">
        <v>276</v>
      </c>
      <c r="M19" s="3">
        <v>15631638759</v>
      </c>
      <c r="O19" s="3">
        <v>253891619892</v>
      </c>
      <c r="Q19" s="1" t="s">
        <v>276</v>
      </c>
      <c r="S19" s="3">
        <v>253891619892</v>
      </c>
    </row>
    <row r="20" spans="1:19" x14ac:dyDescent="0.5">
      <c r="A20" s="1" t="s">
        <v>174</v>
      </c>
      <c r="C20" s="1" t="s">
        <v>276</v>
      </c>
      <c r="E20" s="1" t="s">
        <v>173</v>
      </c>
      <c r="G20" s="3">
        <v>18</v>
      </c>
      <c r="I20" s="3">
        <v>11400341721</v>
      </c>
      <c r="K20" s="1" t="s">
        <v>276</v>
      </c>
      <c r="M20" s="3">
        <v>11400341721</v>
      </c>
      <c r="O20" s="3">
        <v>70234507452</v>
      </c>
      <c r="Q20" s="1" t="s">
        <v>276</v>
      </c>
      <c r="S20" s="3">
        <v>70234507452</v>
      </c>
    </row>
    <row r="21" spans="1:19" x14ac:dyDescent="0.5">
      <c r="A21" s="1" t="s">
        <v>175</v>
      </c>
      <c r="C21" s="1" t="s">
        <v>276</v>
      </c>
      <c r="E21" s="1" t="s">
        <v>173</v>
      </c>
      <c r="G21" s="3">
        <v>18</v>
      </c>
      <c r="I21" s="3">
        <v>23447458136</v>
      </c>
      <c r="K21" s="1" t="s">
        <v>276</v>
      </c>
      <c r="M21" s="3">
        <v>23447458136</v>
      </c>
      <c r="O21" s="3">
        <v>359837429838</v>
      </c>
      <c r="Q21" s="1" t="s">
        <v>276</v>
      </c>
      <c r="S21" s="3">
        <v>359837429838</v>
      </c>
    </row>
    <row r="22" spans="1:19" x14ac:dyDescent="0.5">
      <c r="A22" s="1" t="s">
        <v>179</v>
      </c>
      <c r="C22" s="1" t="s">
        <v>276</v>
      </c>
      <c r="E22" s="1" t="s">
        <v>181</v>
      </c>
      <c r="G22" s="3">
        <v>18</v>
      </c>
      <c r="I22" s="3">
        <v>15900242945</v>
      </c>
      <c r="K22" s="1" t="s">
        <v>276</v>
      </c>
      <c r="M22" s="3">
        <v>15900242945</v>
      </c>
      <c r="O22" s="3">
        <v>263100802111</v>
      </c>
      <c r="Q22" s="1" t="s">
        <v>276</v>
      </c>
      <c r="S22" s="3">
        <v>263100802111</v>
      </c>
    </row>
    <row r="23" spans="1:19" x14ac:dyDescent="0.5">
      <c r="A23" s="1" t="s">
        <v>63</v>
      </c>
      <c r="C23" s="1" t="s">
        <v>276</v>
      </c>
      <c r="E23" s="1" t="s">
        <v>66</v>
      </c>
      <c r="G23" s="3">
        <v>16</v>
      </c>
      <c r="I23" s="3">
        <v>13194809</v>
      </c>
      <c r="K23" s="1" t="s">
        <v>276</v>
      </c>
      <c r="M23" s="3">
        <v>13194809</v>
      </c>
      <c r="O23" s="3">
        <v>147351642</v>
      </c>
      <c r="Q23" s="1" t="s">
        <v>276</v>
      </c>
      <c r="S23" s="3">
        <v>147351642</v>
      </c>
    </row>
    <row r="24" spans="1:19" x14ac:dyDescent="0.5">
      <c r="A24" s="1" t="s">
        <v>147</v>
      </c>
      <c r="C24" s="1" t="s">
        <v>276</v>
      </c>
      <c r="E24" s="1" t="s">
        <v>149</v>
      </c>
      <c r="G24" s="3">
        <v>16</v>
      </c>
      <c r="I24" s="3">
        <v>5245461325</v>
      </c>
      <c r="K24" s="1" t="s">
        <v>276</v>
      </c>
      <c r="M24" s="3">
        <v>5245461325</v>
      </c>
      <c r="O24" s="3">
        <v>50189156961</v>
      </c>
      <c r="Q24" s="1" t="s">
        <v>276</v>
      </c>
      <c r="S24" s="3">
        <v>50189156961</v>
      </c>
    </row>
    <row r="25" spans="1:19" x14ac:dyDescent="0.5">
      <c r="A25" s="1" t="s">
        <v>70</v>
      </c>
      <c r="C25" s="1" t="s">
        <v>276</v>
      </c>
      <c r="E25" s="1" t="s">
        <v>72</v>
      </c>
      <c r="G25" s="3">
        <v>19</v>
      </c>
      <c r="I25" s="3">
        <v>29964855482</v>
      </c>
      <c r="K25" s="1" t="s">
        <v>276</v>
      </c>
      <c r="M25" s="3">
        <v>29964855482</v>
      </c>
      <c r="O25" s="3">
        <v>262193368567</v>
      </c>
      <c r="Q25" s="1" t="s">
        <v>276</v>
      </c>
      <c r="S25" s="3">
        <v>262193368567</v>
      </c>
    </row>
    <row r="26" spans="1:19" x14ac:dyDescent="0.5">
      <c r="A26" s="1" t="s">
        <v>277</v>
      </c>
      <c r="C26" s="1" t="s">
        <v>276</v>
      </c>
      <c r="E26" s="1" t="s">
        <v>278</v>
      </c>
      <c r="G26" s="3">
        <v>16</v>
      </c>
      <c r="I26" s="3">
        <v>0</v>
      </c>
      <c r="K26" s="1" t="s">
        <v>276</v>
      </c>
      <c r="M26" s="3">
        <v>0</v>
      </c>
      <c r="O26" s="3">
        <v>1936210</v>
      </c>
      <c r="Q26" s="1" t="s">
        <v>276</v>
      </c>
      <c r="S26" s="3">
        <v>1936210</v>
      </c>
    </row>
    <row r="27" spans="1:19" x14ac:dyDescent="0.5">
      <c r="A27" s="1" t="s">
        <v>73</v>
      </c>
      <c r="C27" s="1" t="s">
        <v>276</v>
      </c>
      <c r="E27" s="1" t="s">
        <v>69</v>
      </c>
      <c r="G27" s="3">
        <v>20</v>
      </c>
      <c r="I27" s="3">
        <v>27824206510</v>
      </c>
      <c r="K27" s="1" t="s">
        <v>276</v>
      </c>
      <c r="M27" s="3">
        <v>27824206510</v>
      </c>
      <c r="O27" s="3">
        <v>217329501533</v>
      </c>
      <c r="Q27" s="1" t="s">
        <v>276</v>
      </c>
      <c r="S27" s="3">
        <v>217329501533</v>
      </c>
    </row>
    <row r="28" spans="1:19" x14ac:dyDescent="0.5">
      <c r="A28" s="1" t="s">
        <v>67</v>
      </c>
      <c r="C28" s="1" t="s">
        <v>276</v>
      </c>
      <c r="E28" s="1" t="s">
        <v>69</v>
      </c>
      <c r="G28" s="3">
        <v>20</v>
      </c>
      <c r="I28" s="3">
        <v>109521434</v>
      </c>
      <c r="K28" s="1" t="s">
        <v>276</v>
      </c>
      <c r="M28" s="3">
        <v>109521434</v>
      </c>
      <c r="O28" s="3">
        <v>344779295</v>
      </c>
      <c r="Q28" s="1" t="s">
        <v>276</v>
      </c>
      <c r="S28" s="3">
        <v>344779295</v>
      </c>
    </row>
    <row r="29" spans="1:19" x14ac:dyDescent="0.5">
      <c r="A29" s="1" t="s">
        <v>141</v>
      </c>
      <c r="C29" s="1" t="s">
        <v>276</v>
      </c>
      <c r="E29" s="1" t="s">
        <v>143</v>
      </c>
      <c r="G29" s="3">
        <v>18</v>
      </c>
      <c r="I29" s="3">
        <v>44931281</v>
      </c>
      <c r="K29" s="1" t="s">
        <v>276</v>
      </c>
      <c r="M29" s="3">
        <v>44931281</v>
      </c>
      <c r="O29" s="3">
        <v>495816161</v>
      </c>
      <c r="Q29" s="1" t="s">
        <v>276</v>
      </c>
      <c r="S29" s="3">
        <v>495816161</v>
      </c>
    </row>
    <row r="30" spans="1:19" x14ac:dyDescent="0.5">
      <c r="A30" s="1" t="s">
        <v>168</v>
      </c>
      <c r="C30" s="1" t="s">
        <v>276</v>
      </c>
      <c r="E30" s="1" t="s">
        <v>170</v>
      </c>
      <c r="G30" s="3">
        <v>17</v>
      </c>
      <c r="I30" s="3">
        <v>221977956</v>
      </c>
      <c r="K30" s="1" t="s">
        <v>276</v>
      </c>
      <c r="M30" s="3">
        <v>221977956</v>
      </c>
      <c r="O30" s="3">
        <v>1819237431</v>
      </c>
      <c r="Q30" s="1" t="s">
        <v>276</v>
      </c>
      <c r="S30" s="3">
        <v>1819237431</v>
      </c>
    </row>
    <row r="31" spans="1:19" x14ac:dyDescent="0.5">
      <c r="A31" s="1" t="s">
        <v>153</v>
      </c>
      <c r="C31" s="1" t="s">
        <v>276</v>
      </c>
      <c r="E31" s="1" t="s">
        <v>76</v>
      </c>
      <c r="G31" s="3">
        <v>20</v>
      </c>
      <c r="I31" s="3">
        <v>44276999923</v>
      </c>
      <c r="K31" s="1" t="s">
        <v>276</v>
      </c>
      <c r="M31" s="3">
        <v>44276999923</v>
      </c>
      <c r="O31" s="3">
        <v>515600090818</v>
      </c>
      <c r="Q31" s="1" t="s">
        <v>276</v>
      </c>
      <c r="S31" s="3">
        <v>515600090818</v>
      </c>
    </row>
    <row r="32" spans="1:19" x14ac:dyDescent="0.5">
      <c r="A32" s="1" t="s">
        <v>152</v>
      </c>
      <c r="C32" s="1" t="s">
        <v>276</v>
      </c>
      <c r="E32" s="1" t="s">
        <v>76</v>
      </c>
      <c r="G32" s="3">
        <v>20</v>
      </c>
      <c r="I32" s="3">
        <v>47439643</v>
      </c>
      <c r="K32" s="1" t="s">
        <v>276</v>
      </c>
      <c r="M32" s="3">
        <v>47439643</v>
      </c>
      <c r="O32" s="3">
        <v>552428668</v>
      </c>
      <c r="Q32" s="1" t="s">
        <v>276</v>
      </c>
      <c r="S32" s="3">
        <v>552428668</v>
      </c>
    </row>
    <row r="33" spans="1:19" x14ac:dyDescent="0.5">
      <c r="A33" s="1" t="s">
        <v>151</v>
      </c>
      <c r="C33" s="1" t="s">
        <v>276</v>
      </c>
      <c r="E33" s="1" t="s">
        <v>76</v>
      </c>
      <c r="G33" s="3">
        <v>20</v>
      </c>
      <c r="I33" s="3">
        <v>138539570</v>
      </c>
      <c r="K33" s="1" t="s">
        <v>276</v>
      </c>
      <c r="M33" s="3">
        <v>138539570</v>
      </c>
      <c r="O33" s="3">
        <v>632557607</v>
      </c>
      <c r="Q33" s="1" t="s">
        <v>276</v>
      </c>
      <c r="S33" s="3">
        <v>632557607</v>
      </c>
    </row>
    <row r="34" spans="1:19" x14ac:dyDescent="0.5">
      <c r="A34" s="1" t="s">
        <v>150</v>
      </c>
      <c r="C34" s="1" t="s">
        <v>276</v>
      </c>
      <c r="E34" s="1" t="s">
        <v>76</v>
      </c>
      <c r="G34" s="3">
        <v>20</v>
      </c>
      <c r="I34" s="3">
        <v>7906607130</v>
      </c>
      <c r="K34" s="1" t="s">
        <v>276</v>
      </c>
      <c r="M34" s="3">
        <v>7906607130</v>
      </c>
      <c r="O34" s="3">
        <v>92071444787</v>
      </c>
      <c r="Q34" s="1" t="s">
        <v>276</v>
      </c>
      <c r="S34" s="3">
        <v>92071444787</v>
      </c>
    </row>
    <row r="35" spans="1:19" x14ac:dyDescent="0.5">
      <c r="A35" s="1" t="s">
        <v>79</v>
      </c>
      <c r="C35" s="1" t="s">
        <v>276</v>
      </c>
      <c r="E35" s="1" t="s">
        <v>76</v>
      </c>
      <c r="G35" s="3">
        <v>20</v>
      </c>
      <c r="I35" s="3">
        <v>15011737307</v>
      </c>
      <c r="K35" s="1" t="s">
        <v>276</v>
      </c>
      <c r="M35" s="3">
        <v>15011737307</v>
      </c>
      <c r="O35" s="3">
        <v>174158545031</v>
      </c>
      <c r="Q35" s="1" t="s">
        <v>276</v>
      </c>
      <c r="S35" s="3">
        <v>174158545031</v>
      </c>
    </row>
    <row r="36" spans="1:19" x14ac:dyDescent="0.5">
      <c r="A36" s="1" t="s">
        <v>77</v>
      </c>
      <c r="C36" s="1" t="s">
        <v>276</v>
      </c>
      <c r="E36" s="1" t="s">
        <v>76</v>
      </c>
      <c r="G36" s="3">
        <v>20</v>
      </c>
      <c r="I36" s="3">
        <v>134016990</v>
      </c>
      <c r="K36" s="1" t="s">
        <v>276</v>
      </c>
      <c r="M36" s="3">
        <v>134016990</v>
      </c>
      <c r="O36" s="3">
        <v>1139761460</v>
      </c>
      <c r="Q36" s="1" t="s">
        <v>276</v>
      </c>
      <c r="S36" s="3">
        <v>1139761460</v>
      </c>
    </row>
    <row r="37" spans="1:19" x14ac:dyDescent="0.5">
      <c r="A37" s="1" t="s">
        <v>74</v>
      </c>
      <c r="C37" s="1" t="s">
        <v>276</v>
      </c>
      <c r="E37" s="1" t="s">
        <v>76</v>
      </c>
      <c r="G37" s="3">
        <v>20</v>
      </c>
      <c r="I37" s="3">
        <v>7906607130</v>
      </c>
      <c r="K37" s="1" t="s">
        <v>276</v>
      </c>
      <c r="M37" s="3">
        <v>7906607130</v>
      </c>
      <c r="O37" s="3">
        <v>92071444787</v>
      </c>
      <c r="Q37" s="1" t="s">
        <v>276</v>
      </c>
      <c r="S37" s="3">
        <v>92071444787</v>
      </c>
    </row>
    <row r="38" spans="1:19" x14ac:dyDescent="0.5">
      <c r="A38" s="1" t="s">
        <v>80</v>
      </c>
      <c r="C38" s="1" t="s">
        <v>276</v>
      </c>
      <c r="E38" s="1" t="s">
        <v>76</v>
      </c>
      <c r="G38" s="3">
        <v>20</v>
      </c>
      <c r="I38" s="3">
        <v>77427047449</v>
      </c>
      <c r="K38" s="1" t="s">
        <v>276</v>
      </c>
      <c r="M38" s="3">
        <v>77427047449</v>
      </c>
      <c r="O38" s="3">
        <v>305766408410</v>
      </c>
      <c r="Q38" s="1" t="s">
        <v>276</v>
      </c>
      <c r="S38" s="3">
        <v>305766408410</v>
      </c>
    </row>
    <row r="39" spans="1:19" x14ac:dyDescent="0.5">
      <c r="A39" s="1" t="s">
        <v>78</v>
      </c>
      <c r="C39" s="1" t="s">
        <v>276</v>
      </c>
      <c r="E39" s="1" t="s">
        <v>76</v>
      </c>
      <c r="G39" s="3">
        <v>20</v>
      </c>
      <c r="I39" s="3">
        <v>79066071</v>
      </c>
      <c r="K39" s="1" t="s">
        <v>276</v>
      </c>
      <c r="M39" s="3">
        <v>79066071</v>
      </c>
      <c r="O39" s="3">
        <v>14357293268</v>
      </c>
      <c r="Q39" s="1" t="s">
        <v>276</v>
      </c>
      <c r="S39" s="3">
        <v>14357293268</v>
      </c>
    </row>
    <row r="40" spans="1:19" x14ac:dyDescent="0.5">
      <c r="A40" s="1" t="s">
        <v>144</v>
      </c>
      <c r="C40" s="1" t="s">
        <v>276</v>
      </c>
      <c r="E40" s="1" t="s">
        <v>146</v>
      </c>
      <c r="G40" s="3">
        <v>18</v>
      </c>
      <c r="I40" s="3">
        <v>7451060</v>
      </c>
      <c r="K40" s="1" t="s">
        <v>276</v>
      </c>
      <c r="M40" s="3">
        <v>7451060</v>
      </c>
      <c r="O40" s="3">
        <v>82823828</v>
      </c>
      <c r="Q40" s="1" t="s">
        <v>276</v>
      </c>
      <c r="S40" s="3">
        <v>82823828</v>
      </c>
    </row>
    <row r="41" spans="1:19" x14ac:dyDescent="0.5">
      <c r="A41" s="1" t="s">
        <v>279</v>
      </c>
      <c r="C41" s="1" t="s">
        <v>276</v>
      </c>
      <c r="E41" s="1" t="s">
        <v>280</v>
      </c>
      <c r="G41" s="3">
        <v>21</v>
      </c>
      <c r="I41" s="3">
        <v>0</v>
      </c>
      <c r="K41" s="1" t="s">
        <v>276</v>
      </c>
      <c r="M41" s="3">
        <v>0</v>
      </c>
      <c r="O41" s="3">
        <v>6024829868</v>
      </c>
      <c r="Q41" s="1" t="s">
        <v>276</v>
      </c>
      <c r="S41" s="3">
        <v>6024829868</v>
      </c>
    </row>
    <row r="42" spans="1:19" x14ac:dyDescent="0.5">
      <c r="A42" s="1" t="s">
        <v>281</v>
      </c>
      <c r="C42" s="1" t="s">
        <v>276</v>
      </c>
      <c r="E42" s="1" t="s">
        <v>282</v>
      </c>
      <c r="G42" s="3">
        <v>21</v>
      </c>
      <c r="I42" s="3">
        <v>0</v>
      </c>
      <c r="K42" s="1" t="s">
        <v>276</v>
      </c>
      <c r="M42" s="3">
        <v>0</v>
      </c>
      <c r="O42" s="3">
        <v>609197655</v>
      </c>
      <c r="Q42" s="1" t="s">
        <v>276</v>
      </c>
      <c r="S42" s="3">
        <v>609197655</v>
      </c>
    </row>
    <row r="43" spans="1:19" x14ac:dyDescent="0.5">
      <c r="A43" s="1" t="s">
        <v>283</v>
      </c>
      <c r="C43" s="1" t="s">
        <v>276</v>
      </c>
      <c r="E43" s="1" t="s">
        <v>284</v>
      </c>
      <c r="G43" s="3">
        <v>18</v>
      </c>
      <c r="I43" s="3">
        <v>0</v>
      </c>
      <c r="K43" s="1" t="s">
        <v>276</v>
      </c>
      <c r="M43" s="3">
        <v>0</v>
      </c>
      <c r="O43" s="3">
        <v>50674571755</v>
      </c>
      <c r="Q43" s="1" t="s">
        <v>276</v>
      </c>
      <c r="S43" s="3">
        <v>50674571755</v>
      </c>
    </row>
    <row r="44" spans="1:19" x14ac:dyDescent="0.5">
      <c r="A44" s="1" t="s">
        <v>254</v>
      </c>
      <c r="C44" s="3">
        <v>1</v>
      </c>
      <c r="E44" s="1" t="s">
        <v>276</v>
      </c>
      <c r="G44" s="1">
        <v>0</v>
      </c>
      <c r="I44" s="3">
        <v>106735229003</v>
      </c>
      <c r="K44" s="3">
        <v>0</v>
      </c>
      <c r="M44" s="3">
        <v>106735229003</v>
      </c>
      <c r="O44" s="3">
        <v>188186514741</v>
      </c>
      <c r="Q44" s="3">
        <v>0</v>
      </c>
      <c r="S44" s="3">
        <v>188186514741</v>
      </c>
    </row>
    <row r="45" spans="1:19" x14ac:dyDescent="0.5">
      <c r="A45" s="1" t="s">
        <v>258</v>
      </c>
      <c r="C45" s="3">
        <v>1</v>
      </c>
      <c r="E45" s="1" t="s">
        <v>276</v>
      </c>
      <c r="G45" s="1">
        <v>0</v>
      </c>
      <c r="I45" s="3">
        <v>22410280552</v>
      </c>
      <c r="K45" s="3">
        <v>0</v>
      </c>
      <c r="M45" s="3">
        <v>22410280552</v>
      </c>
      <c r="O45" s="3">
        <v>381061758434</v>
      </c>
      <c r="Q45" s="3">
        <v>0</v>
      </c>
      <c r="S45" s="3">
        <v>381061758434</v>
      </c>
    </row>
    <row r="46" spans="1:19" x14ac:dyDescent="0.5">
      <c r="A46" s="1" t="s">
        <v>264</v>
      </c>
      <c r="C46" s="3">
        <v>17</v>
      </c>
      <c r="E46" s="1" t="s">
        <v>276</v>
      </c>
      <c r="G46" s="1">
        <v>0</v>
      </c>
      <c r="I46" s="3">
        <v>22375744701</v>
      </c>
      <c r="K46" s="3">
        <v>-411580073</v>
      </c>
      <c r="M46" s="3">
        <v>22787324774</v>
      </c>
      <c r="O46" s="3">
        <v>245753904328</v>
      </c>
      <c r="Q46" s="3">
        <v>0</v>
      </c>
      <c r="S46" s="3">
        <v>245753904328</v>
      </c>
    </row>
    <row r="47" spans="1:19" ht="22.5" thickBot="1" x14ac:dyDescent="0.55000000000000004">
      <c r="I47" s="5">
        <f>SUM(I8:I46)</f>
        <v>898891342670</v>
      </c>
      <c r="K47" s="5">
        <f>SUM(K8:K46)</f>
        <v>-411580073</v>
      </c>
      <c r="M47" s="5">
        <f>SUM(M8:M46)</f>
        <v>899302922743</v>
      </c>
      <c r="O47" s="5">
        <f>SUM(O8:O46)</f>
        <v>4775567973397</v>
      </c>
      <c r="Q47" s="5">
        <f>SUM(Q8:Q46)</f>
        <v>0</v>
      </c>
      <c r="S47" s="5">
        <f>SUM(S8:S46)</f>
        <v>4775567973397</v>
      </c>
    </row>
    <row r="48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0"/>
  <sheetViews>
    <sheetView rightToLeft="1" topLeftCell="A25" workbookViewId="0">
      <selection activeCell="K27" sqref="K27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267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6" t="s">
        <v>3</v>
      </c>
      <c r="C6" s="14" t="s">
        <v>285</v>
      </c>
      <c r="D6" s="14" t="s">
        <v>285</v>
      </c>
      <c r="E6" s="14" t="s">
        <v>285</v>
      </c>
      <c r="F6" s="14" t="s">
        <v>285</v>
      </c>
      <c r="G6" s="14" t="s">
        <v>285</v>
      </c>
      <c r="I6" s="14" t="s">
        <v>269</v>
      </c>
      <c r="J6" s="14" t="s">
        <v>269</v>
      </c>
      <c r="K6" s="14" t="s">
        <v>269</v>
      </c>
      <c r="L6" s="14" t="s">
        <v>269</v>
      </c>
      <c r="M6" s="14" t="s">
        <v>269</v>
      </c>
      <c r="O6" s="14" t="s">
        <v>270</v>
      </c>
      <c r="P6" s="14" t="s">
        <v>270</v>
      </c>
      <c r="Q6" s="14" t="s">
        <v>270</v>
      </c>
      <c r="R6" s="14" t="s">
        <v>270</v>
      </c>
      <c r="S6" s="14" t="s">
        <v>270</v>
      </c>
    </row>
    <row r="7" spans="1:19" ht="22.5" x14ac:dyDescent="0.5">
      <c r="A7" s="14" t="s">
        <v>3</v>
      </c>
      <c r="C7" s="15" t="s">
        <v>286</v>
      </c>
      <c r="E7" s="15" t="s">
        <v>287</v>
      </c>
      <c r="G7" s="15" t="s">
        <v>288</v>
      </c>
      <c r="I7" s="15" t="s">
        <v>289</v>
      </c>
      <c r="K7" s="15" t="s">
        <v>274</v>
      </c>
      <c r="M7" s="15" t="s">
        <v>290</v>
      </c>
      <c r="O7" s="15" t="s">
        <v>289</v>
      </c>
      <c r="Q7" s="15" t="s">
        <v>274</v>
      </c>
      <c r="S7" s="15" t="s">
        <v>290</v>
      </c>
    </row>
    <row r="8" spans="1:19" x14ac:dyDescent="0.5">
      <c r="A8" s="1" t="s">
        <v>45</v>
      </c>
      <c r="C8" s="1" t="s">
        <v>291</v>
      </c>
      <c r="E8" s="3">
        <v>440871</v>
      </c>
      <c r="G8" s="3">
        <v>1600</v>
      </c>
      <c r="I8" s="3">
        <v>0</v>
      </c>
      <c r="K8" s="3">
        <v>0</v>
      </c>
      <c r="M8" s="3">
        <v>0</v>
      </c>
      <c r="O8" s="3">
        <v>705393600</v>
      </c>
      <c r="Q8" s="3">
        <v>482816</v>
      </c>
      <c r="S8" s="3">
        <v>704910784</v>
      </c>
    </row>
    <row r="9" spans="1:19" x14ac:dyDescent="0.5">
      <c r="A9" s="1" t="s">
        <v>34</v>
      </c>
      <c r="C9" s="1" t="s">
        <v>292</v>
      </c>
      <c r="E9" s="3">
        <v>3935486</v>
      </c>
      <c r="G9" s="3">
        <v>500</v>
      </c>
      <c r="I9" s="3">
        <v>0</v>
      </c>
      <c r="K9" s="3">
        <v>0</v>
      </c>
      <c r="M9" s="3">
        <v>0</v>
      </c>
      <c r="O9" s="3">
        <v>1967743000</v>
      </c>
      <c r="Q9" s="3">
        <v>0</v>
      </c>
      <c r="S9" s="3">
        <v>1967743000</v>
      </c>
    </row>
    <row r="10" spans="1:19" x14ac:dyDescent="0.5">
      <c r="A10" s="1" t="s">
        <v>35</v>
      </c>
      <c r="C10" s="1" t="s">
        <v>293</v>
      </c>
      <c r="E10" s="3">
        <v>14000000</v>
      </c>
      <c r="G10" s="3">
        <v>800</v>
      </c>
      <c r="I10" s="3">
        <v>0</v>
      </c>
      <c r="K10" s="3">
        <v>0</v>
      </c>
      <c r="M10" s="3">
        <v>0</v>
      </c>
      <c r="O10" s="3">
        <v>11200000000</v>
      </c>
      <c r="Q10" s="3">
        <v>1235344302</v>
      </c>
      <c r="S10" s="3">
        <v>9964655698</v>
      </c>
    </row>
    <row r="11" spans="1:19" x14ac:dyDescent="0.5">
      <c r="A11" s="1" t="s">
        <v>294</v>
      </c>
      <c r="C11" s="1" t="s">
        <v>295</v>
      </c>
      <c r="E11" s="3">
        <v>17817383</v>
      </c>
      <c r="G11" s="3">
        <v>490</v>
      </c>
      <c r="I11" s="3">
        <v>0</v>
      </c>
      <c r="K11" s="3">
        <v>0</v>
      </c>
      <c r="M11" s="3">
        <v>0</v>
      </c>
      <c r="O11" s="3">
        <v>8730517670</v>
      </c>
      <c r="Q11" s="3">
        <v>0</v>
      </c>
      <c r="S11" s="3">
        <v>8730517670</v>
      </c>
    </row>
    <row r="12" spans="1:19" x14ac:dyDescent="0.5">
      <c r="A12" s="1" t="s">
        <v>296</v>
      </c>
      <c r="C12" s="1" t="s">
        <v>297</v>
      </c>
      <c r="E12" s="3">
        <v>5065493</v>
      </c>
      <c r="G12" s="3">
        <v>500</v>
      </c>
      <c r="I12" s="3">
        <v>0</v>
      </c>
      <c r="K12" s="3">
        <v>0</v>
      </c>
      <c r="M12" s="3">
        <v>0</v>
      </c>
      <c r="O12" s="3">
        <v>2532746500</v>
      </c>
      <c r="Q12" s="3">
        <v>50994896</v>
      </c>
      <c r="S12" s="3">
        <v>2481751604</v>
      </c>
    </row>
    <row r="13" spans="1:19" x14ac:dyDescent="0.5">
      <c r="A13" s="1" t="s">
        <v>19</v>
      </c>
      <c r="C13" s="1" t="s">
        <v>298</v>
      </c>
      <c r="E13" s="3">
        <v>569044</v>
      </c>
      <c r="G13" s="3">
        <v>200</v>
      </c>
      <c r="I13" s="3">
        <v>0</v>
      </c>
      <c r="K13" s="3">
        <v>0</v>
      </c>
      <c r="M13" s="3">
        <v>0</v>
      </c>
      <c r="O13" s="3">
        <v>113808800</v>
      </c>
      <c r="Q13" s="3">
        <v>12429393</v>
      </c>
      <c r="S13" s="3">
        <v>101379407</v>
      </c>
    </row>
    <row r="14" spans="1:19" x14ac:dyDescent="0.5">
      <c r="A14" s="1" t="s">
        <v>44</v>
      </c>
      <c r="C14" s="1" t="s">
        <v>299</v>
      </c>
      <c r="E14" s="3">
        <v>3950300</v>
      </c>
      <c r="G14" s="3">
        <v>530</v>
      </c>
      <c r="I14" s="3">
        <v>0</v>
      </c>
      <c r="K14" s="3">
        <v>0</v>
      </c>
      <c r="M14" s="3">
        <v>0</v>
      </c>
      <c r="O14" s="3">
        <v>2093659000</v>
      </c>
      <c r="Q14" s="3">
        <v>247800220</v>
      </c>
      <c r="S14" s="3">
        <v>1845858780</v>
      </c>
    </row>
    <row r="15" spans="1:19" x14ac:dyDescent="0.5">
      <c r="A15" s="1" t="s">
        <v>16</v>
      </c>
      <c r="C15" s="1" t="s">
        <v>298</v>
      </c>
      <c r="E15" s="3">
        <v>426382</v>
      </c>
      <c r="G15" s="3">
        <v>700</v>
      </c>
      <c r="I15" s="3">
        <v>0</v>
      </c>
      <c r="K15" s="3">
        <v>0</v>
      </c>
      <c r="M15" s="3">
        <v>0</v>
      </c>
      <c r="O15" s="3">
        <v>298467400</v>
      </c>
      <c r="Q15" s="3">
        <v>32596501</v>
      </c>
      <c r="S15" s="3">
        <v>265870899</v>
      </c>
    </row>
    <row r="16" spans="1:19" x14ac:dyDescent="0.5">
      <c r="A16" s="1" t="s">
        <v>300</v>
      </c>
      <c r="C16" s="1" t="s">
        <v>301</v>
      </c>
      <c r="E16" s="3">
        <v>9613827</v>
      </c>
      <c r="G16" s="3">
        <v>860</v>
      </c>
      <c r="I16" s="3">
        <v>0</v>
      </c>
      <c r="K16" s="3">
        <v>0</v>
      </c>
      <c r="M16" s="3">
        <v>0</v>
      </c>
      <c r="O16" s="3">
        <v>8267891220</v>
      </c>
      <c r="Q16" s="3">
        <v>0</v>
      </c>
      <c r="S16" s="3">
        <v>8267891220</v>
      </c>
    </row>
    <row r="17" spans="1:19" x14ac:dyDescent="0.5">
      <c r="A17" s="1" t="s">
        <v>302</v>
      </c>
      <c r="C17" s="1" t="s">
        <v>303</v>
      </c>
      <c r="E17" s="3">
        <v>380000</v>
      </c>
      <c r="G17" s="3">
        <v>2080</v>
      </c>
      <c r="I17" s="3">
        <v>0</v>
      </c>
      <c r="K17" s="3">
        <v>0</v>
      </c>
      <c r="M17" s="3">
        <v>0</v>
      </c>
      <c r="O17" s="3">
        <v>790400000</v>
      </c>
      <c r="Q17" s="3">
        <v>0</v>
      </c>
      <c r="S17" s="3">
        <v>790400000</v>
      </c>
    </row>
    <row r="18" spans="1:19" x14ac:dyDescent="0.5">
      <c r="A18" s="1" t="s">
        <v>304</v>
      </c>
      <c r="C18" s="1" t="s">
        <v>305</v>
      </c>
      <c r="E18" s="3">
        <v>6124931</v>
      </c>
      <c r="G18" s="3">
        <v>250</v>
      </c>
      <c r="I18" s="3">
        <v>0</v>
      </c>
      <c r="K18" s="3">
        <v>0</v>
      </c>
      <c r="M18" s="3">
        <v>0</v>
      </c>
      <c r="O18" s="3">
        <v>1531232750</v>
      </c>
      <c r="Q18" s="3">
        <v>0</v>
      </c>
      <c r="S18" s="3">
        <v>1531232750</v>
      </c>
    </row>
    <row r="19" spans="1:19" x14ac:dyDescent="0.5">
      <c r="A19" s="1" t="s">
        <v>33</v>
      </c>
      <c r="C19" s="1" t="s">
        <v>299</v>
      </c>
      <c r="E19" s="3">
        <v>1287394</v>
      </c>
      <c r="G19" s="3">
        <v>3700</v>
      </c>
      <c r="I19" s="3">
        <v>0</v>
      </c>
      <c r="K19" s="3">
        <v>0</v>
      </c>
      <c r="M19" s="3">
        <v>0</v>
      </c>
      <c r="O19" s="3">
        <v>4763357800</v>
      </c>
      <c r="Q19" s="3">
        <v>443791099</v>
      </c>
      <c r="S19" s="3">
        <v>4319566701</v>
      </c>
    </row>
    <row r="20" spans="1:19" x14ac:dyDescent="0.5">
      <c r="A20" s="1" t="s">
        <v>48</v>
      </c>
      <c r="C20" s="1" t="s">
        <v>306</v>
      </c>
      <c r="E20" s="3">
        <v>5001056</v>
      </c>
      <c r="G20" s="3">
        <v>1850</v>
      </c>
      <c r="I20" s="3">
        <v>0</v>
      </c>
      <c r="K20" s="3">
        <v>0</v>
      </c>
      <c r="M20" s="3">
        <v>0</v>
      </c>
      <c r="O20" s="3">
        <v>9251953600</v>
      </c>
      <c r="Q20" s="3">
        <v>0</v>
      </c>
      <c r="S20" s="3">
        <v>9251953600</v>
      </c>
    </row>
    <row r="21" spans="1:19" x14ac:dyDescent="0.5">
      <c r="A21" s="1" t="s">
        <v>18</v>
      </c>
      <c r="C21" s="1" t="s">
        <v>278</v>
      </c>
      <c r="E21" s="3">
        <v>486269</v>
      </c>
      <c r="G21" s="3">
        <v>2400</v>
      </c>
      <c r="I21" s="3">
        <v>0</v>
      </c>
      <c r="K21" s="3">
        <v>0</v>
      </c>
      <c r="M21" s="3">
        <v>0</v>
      </c>
      <c r="O21" s="3">
        <v>1167045600</v>
      </c>
      <c r="Q21" s="3">
        <v>108730957</v>
      </c>
      <c r="S21" s="3">
        <v>1058314643</v>
      </c>
    </row>
    <row r="22" spans="1:19" x14ac:dyDescent="0.5">
      <c r="A22" s="1" t="s">
        <v>23</v>
      </c>
      <c r="C22" s="1" t="s">
        <v>307</v>
      </c>
      <c r="E22" s="3">
        <v>1329224</v>
      </c>
      <c r="G22" s="3">
        <v>370</v>
      </c>
      <c r="I22" s="3">
        <v>0</v>
      </c>
      <c r="K22" s="3">
        <v>0</v>
      </c>
      <c r="M22" s="3">
        <v>0</v>
      </c>
      <c r="O22" s="3">
        <v>491812880</v>
      </c>
      <c r="Q22" s="3">
        <v>0</v>
      </c>
      <c r="S22" s="3">
        <v>491812880</v>
      </c>
    </row>
    <row r="23" spans="1:19" x14ac:dyDescent="0.5">
      <c r="A23" s="1" t="s">
        <v>308</v>
      </c>
      <c r="C23" s="1" t="s">
        <v>309</v>
      </c>
      <c r="E23" s="3">
        <v>444523</v>
      </c>
      <c r="G23" s="3">
        <v>1650</v>
      </c>
      <c r="I23" s="3">
        <v>0</v>
      </c>
      <c r="K23" s="3">
        <v>0</v>
      </c>
      <c r="M23" s="3">
        <v>0</v>
      </c>
      <c r="O23" s="3">
        <v>733462950</v>
      </c>
      <c r="Q23" s="3">
        <v>0</v>
      </c>
      <c r="S23" s="3">
        <v>733462950</v>
      </c>
    </row>
    <row r="24" spans="1:19" x14ac:dyDescent="0.5">
      <c r="A24" s="1" t="s">
        <v>310</v>
      </c>
      <c r="C24" s="1" t="s">
        <v>311</v>
      </c>
      <c r="E24" s="3">
        <v>6374848</v>
      </c>
      <c r="G24" s="3">
        <v>620</v>
      </c>
      <c r="I24" s="3">
        <v>0</v>
      </c>
      <c r="K24" s="3">
        <v>0</v>
      </c>
      <c r="M24" s="3">
        <v>0</v>
      </c>
      <c r="O24" s="3">
        <v>3952405760</v>
      </c>
      <c r="Q24" s="3">
        <v>40193957</v>
      </c>
      <c r="S24" s="3">
        <v>3912211803</v>
      </c>
    </row>
    <row r="25" spans="1:19" x14ac:dyDescent="0.5">
      <c r="A25" s="1" t="s">
        <v>24</v>
      </c>
      <c r="C25" s="1" t="s">
        <v>312</v>
      </c>
      <c r="E25" s="3">
        <v>11058544</v>
      </c>
      <c r="G25" s="3">
        <v>750</v>
      </c>
      <c r="I25" s="3">
        <v>0</v>
      </c>
      <c r="K25" s="3">
        <v>0</v>
      </c>
      <c r="M25" s="3">
        <v>0</v>
      </c>
      <c r="O25" s="3">
        <v>8293908000</v>
      </c>
      <c r="Q25" s="3">
        <v>0</v>
      </c>
      <c r="S25" s="3">
        <v>8293908000</v>
      </c>
    </row>
    <row r="26" spans="1:19" x14ac:dyDescent="0.5">
      <c r="A26" s="1" t="s">
        <v>21</v>
      </c>
      <c r="C26" s="1" t="s">
        <v>313</v>
      </c>
      <c r="E26" s="3">
        <v>797212</v>
      </c>
      <c r="G26" s="3">
        <v>5500</v>
      </c>
      <c r="I26" s="3">
        <v>0</v>
      </c>
      <c r="K26" s="3">
        <v>0</v>
      </c>
      <c r="M26" s="3">
        <v>0</v>
      </c>
      <c r="O26" s="3">
        <v>4384666000</v>
      </c>
      <c r="Q26" s="3">
        <v>330446646</v>
      </c>
      <c r="S26" s="3">
        <v>4054219354</v>
      </c>
    </row>
    <row r="27" spans="1:19" x14ac:dyDescent="0.5">
      <c r="A27" s="1" t="s">
        <v>42</v>
      </c>
      <c r="C27" s="1" t="s">
        <v>186</v>
      </c>
      <c r="E27" s="3">
        <v>302021</v>
      </c>
      <c r="G27" s="3">
        <v>2770</v>
      </c>
      <c r="I27" s="3">
        <v>0</v>
      </c>
      <c r="K27" s="3">
        <v>0</v>
      </c>
      <c r="M27" s="3">
        <v>0</v>
      </c>
      <c r="O27" s="3">
        <v>836598170</v>
      </c>
      <c r="Q27" s="3">
        <v>48576668</v>
      </c>
      <c r="S27" s="3">
        <v>788021502</v>
      </c>
    </row>
    <row r="28" spans="1:19" x14ac:dyDescent="0.5">
      <c r="A28" s="1" t="s">
        <v>49</v>
      </c>
      <c r="C28" s="1" t="s">
        <v>314</v>
      </c>
      <c r="E28" s="3">
        <v>1167893</v>
      </c>
      <c r="G28" s="3">
        <v>1500</v>
      </c>
      <c r="I28" s="3">
        <v>0</v>
      </c>
      <c r="K28" s="3">
        <v>0</v>
      </c>
      <c r="M28" s="3">
        <v>0</v>
      </c>
      <c r="O28" s="3">
        <v>1751839500</v>
      </c>
      <c r="Q28" s="3">
        <v>173021185</v>
      </c>
      <c r="S28" s="3">
        <v>1578818315</v>
      </c>
    </row>
    <row r="29" spans="1:19" x14ac:dyDescent="0.5">
      <c r="A29" s="1" t="s">
        <v>315</v>
      </c>
      <c r="C29" s="1" t="s">
        <v>316</v>
      </c>
      <c r="E29" s="3">
        <v>690037</v>
      </c>
      <c r="G29" s="3">
        <v>2300</v>
      </c>
      <c r="I29" s="3">
        <v>0</v>
      </c>
      <c r="K29" s="3">
        <v>0</v>
      </c>
      <c r="M29" s="3">
        <v>0</v>
      </c>
      <c r="O29" s="3">
        <v>1587085100</v>
      </c>
      <c r="Q29" s="3">
        <v>111197045</v>
      </c>
      <c r="S29" s="3">
        <v>1475888055</v>
      </c>
    </row>
    <row r="30" spans="1:19" x14ac:dyDescent="0.5">
      <c r="A30" s="1" t="s">
        <v>39</v>
      </c>
      <c r="C30" s="1" t="s">
        <v>183</v>
      </c>
      <c r="E30" s="3">
        <v>714014</v>
      </c>
      <c r="G30" s="3">
        <v>326</v>
      </c>
      <c r="I30" s="3">
        <v>0</v>
      </c>
      <c r="K30" s="3">
        <v>0</v>
      </c>
      <c r="M30" s="3">
        <v>0</v>
      </c>
      <c r="O30" s="3">
        <v>232768564</v>
      </c>
      <c r="Q30" s="3">
        <v>13515594</v>
      </c>
      <c r="S30" s="3">
        <v>219252970</v>
      </c>
    </row>
    <row r="31" spans="1:19" x14ac:dyDescent="0.5">
      <c r="A31" s="1" t="s">
        <v>317</v>
      </c>
      <c r="C31" s="1" t="s">
        <v>318</v>
      </c>
      <c r="E31" s="3">
        <v>7000000</v>
      </c>
      <c r="G31" s="3">
        <v>410</v>
      </c>
      <c r="I31" s="3">
        <v>0</v>
      </c>
      <c r="K31" s="3">
        <v>0</v>
      </c>
      <c r="M31" s="3">
        <v>0</v>
      </c>
      <c r="O31" s="3">
        <v>2870000000</v>
      </c>
      <c r="Q31" s="3">
        <v>0</v>
      </c>
      <c r="S31" s="3">
        <v>2870000000</v>
      </c>
    </row>
    <row r="32" spans="1:19" x14ac:dyDescent="0.5">
      <c r="A32" s="1" t="s">
        <v>319</v>
      </c>
      <c r="C32" s="1" t="s">
        <v>320</v>
      </c>
      <c r="E32" s="3">
        <v>1100420</v>
      </c>
      <c r="G32" s="3">
        <v>500</v>
      </c>
      <c r="I32" s="3">
        <v>0</v>
      </c>
      <c r="K32" s="3">
        <v>0</v>
      </c>
      <c r="M32" s="3">
        <v>0</v>
      </c>
      <c r="O32" s="3">
        <v>550210000</v>
      </c>
      <c r="Q32" s="3">
        <v>0</v>
      </c>
      <c r="S32" s="3">
        <v>550210000</v>
      </c>
    </row>
    <row r="33" spans="1:19" x14ac:dyDescent="0.5">
      <c r="A33" s="1" t="s">
        <v>20</v>
      </c>
      <c r="C33" s="1" t="s">
        <v>321</v>
      </c>
      <c r="E33" s="3">
        <v>1169079</v>
      </c>
      <c r="G33" s="3">
        <v>8740</v>
      </c>
      <c r="I33" s="3">
        <v>0</v>
      </c>
      <c r="K33" s="3">
        <v>0</v>
      </c>
      <c r="M33" s="3">
        <v>0</v>
      </c>
      <c r="O33" s="3">
        <v>10217750460</v>
      </c>
      <c r="Q33" s="3">
        <v>0</v>
      </c>
      <c r="S33" s="3">
        <v>10217750460</v>
      </c>
    </row>
    <row r="34" spans="1:19" x14ac:dyDescent="0.5">
      <c r="A34" s="1" t="s">
        <v>32</v>
      </c>
      <c r="C34" s="1" t="s">
        <v>322</v>
      </c>
      <c r="E34" s="3">
        <v>9470811</v>
      </c>
      <c r="G34" s="3">
        <v>4660</v>
      </c>
      <c r="I34" s="3">
        <v>44133979260</v>
      </c>
      <c r="K34" s="3">
        <v>5938597091</v>
      </c>
      <c r="M34" s="3">
        <v>38195382169</v>
      </c>
      <c r="O34" s="3">
        <v>44133979260</v>
      </c>
      <c r="Q34" s="3">
        <v>5938597091</v>
      </c>
      <c r="S34" s="3">
        <v>38195382169</v>
      </c>
    </row>
    <row r="35" spans="1:19" x14ac:dyDescent="0.5">
      <c r="A35" s="1" t="s">
        <v>41</v>
      </c>
      <c r="C35" s="1" t="s">
        <v>323</v>
      </c>
      <c r="E35" s="3">
        <v>1675546</v>
      </c>
      <c r="G35" s="3">
        <v>356</v>
      </c>
      <c r="I35" s="3">
        <v>596494376</v>
      </c>
      <c r="K35" s="3">
        <v>76564950</v>
      </c>
      <c r="M35" s="3">
        <v>519929426</v>
      </c>
      <c r="O35" s="3">
        <v>596494376</v>
      </c>
      <c r="Q35" s="3">
        <v>76564950</v>
      </c>
      <c r="S35" s="3">
        <v>519929426</v>
      </c>
    </row>
    <row r="36" spans="1:19" x14ac:dyDescent="0.5">
      <c r="A36" s="1" t="s">
        <v>31</v>
      </c>
      <c r="C36" s="1" t="s">
        <v>324</v>
      </c>
      <c r="E36" s="3">
        <v>11676101</v>
      </c>
      <c r="G36" s="3">
        <v>770</v>
      </c>
      <c r="I36" s="3">
        <v>0</v>
      </c>
      <c r="K36" s="3">
        <v>0</v>
      </c>
      <c r="M36" s="3">
        <v>0</v>
      </c>
      <c r="O36" s="3">
        <v>8990597770</v>
      </c>
      <c r="Q36" s="3">
        <v>1030456627</v>
      </c>
      <c r="S36" s="3">
        <v>7960141143</v>
      </c>
    </row>
    <row r="37" spans="1:19" x14ac:dyDescent="0.5">
      <c r="A37" s="1" t="s">
        <v>25</v>
      </c>
      <c r="C37" s="1" t="s">
        <v>325</v>
      </c>
      <c r="E37" s="3">
        <v>687291</v>
      </c>
      <c r="G37" s="3">
        <v>15</v>
      </c>
      <c r="I37" s="3">
        <v>10309365</v>
      </c>
      <c r="K37" s="3">
        <v>1455440</v>
      </c>
      <c r="M37" s="3">
        <v>8853925</v>
      </c>
      <c r="O37" s="3">
        <v>10309365</v>
      </c>
      <c r="Q37" s="3">
        <v>1455440</v>
      </c>
      <c r="S37" s="3">
        <v>8853925</v>
      </c>
    </row>
    <row r="38" spans="1:19" x14ac:dyDescent="0.5">
      <c r="A38" s="1" t="s">
        <v>17</v>
      </c>
      <c r="C38" s="1" t="s">
        <v>323</v>
      </c>
      <c r="E38" s="3">
        <v>2290956</v>
      </c>
      <c r="G38" s="3">
        <v>257</v>
      </c>
      <c r="I38" s="3">
        <v>588775692</v>
      </c>
      <c r="K38" s="3">
        <v>34186976</v>
      </c>
      <c r="M38" s="3">
        <v>554588716</v>
      </c>
      <c r="O38" s="3">
        <v>588775692</v>
      </c>
      <c r="Q38" s="3">
        <v>34186976</v>
      </c>
      <c r="S38" s="3">
        <v>554588716</v>
      </c>
    </row>
    <row r="39" spans="1:19" ht="22.5" thickBot="1" x14ac:dyDescent="0.55000000000000004">
      <c r="I39" s="5">
        <f>SUM(I8:I38)</f>
        <v>45329558693</v>
      </c>
      <c r="K39" s="5">
        <f>SUM(K8:K38)</f>
        <v>6050804457</v>
      </c>
      <c r="M39" s="5">
        <f>SUM(M8:M38)</f>
        <v>39278754236</v>
      </c>
      <c r="O39" s="5">
        <f>SUM(O8:O38)</f>
        <v>143636880787</v>
      </c>
      <c r="Q39" s="5">
        <f>SUM(Q8:Q38)</f>
        <v>9930382363</v>
      </c>
      <c r="S39" s="5">
        <f>SUM(S8:S38)</f>
        <v>133706498424</v>
      </c>
    </row>
    <row r="40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06"/>
  <sheetViews>
    <sheetView rightToLeft="1" topLeftCell="A26" workbookViewId="0">
      <selection activeCell="I45" sqref="I8:I45"/>
    </sheetView>
  </sheetViews>
  <sheetFormatPr defaultRowHeight="21.75" x14ac:dyDescent="0.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0" ht="22.5" x14ac:dyDescent="0.5">
      <c r="A3" s="12" t="s">
        <v>267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0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20" ht="22.5" x14ac:dyDescent="0.5">
      <c r="A6" s="16" t="s">
        <v>3</v>
      </c>
      <c r="C6" s="14" t="s">
        <v>269</v>
      </c>
      <c r="D6" s="14" t="s">
        <v>269</v>
      </c>
      <c r="E6" s="14" t="s">
        <v>269</v>
      </c>
      <c r="F6" s="14" t="s">
        <v>269</v>
      </c>
      <c r="G6" s="14" t="s">
        <v>269</v>
      </c>
      <c r="H6" s="14" t="s">
        <v>269</v>
      </c>
      <c r="I6" s="14" t="s">
        <v>269</v>
      </c>
      <c r="K6" s="14" t="s">
        <v>270</v>
      </c>
      <c r="L6" s="14" t="s">
        <v>270</v>
      </c>
      <c r="M6" s="14" t="s">
        <v>270</v>
      </c>
      <c r="N6" s="14" t="s">
        <v>270</v>
      </c>
      <c r="O6" s="14" t="s">
        <v>270</v>
      </c>
      <c r="P6" s="14" t="s">
        <v>270</v>
      </c>
      <c r="Q6" s="14" t="s">
        <v>270</v>
      </c>
    </row>
    <row r="7" spans="1:20" ht="22.5" x14ac:dyDescent="0.5">
      <c r="A7" s="14" t="s">
        <v>3</v>
      </c>
      <c r="C7" s="15" t="s">
        <v>7</v>
      </c>
      <c r="E7" s="15" t="s">
        <v>326</v>
      </c>
      <c r="G7" s="15" t="s">
        <v>327</v>
      </c>
      <c r="I7" s="15" t="s">
        <v>328</v>
      </c>
      <c r="K7" s="15" t="s">
        <v>7</v>
      </c>
      <c r="M7" s="15" t="s">
        <v>326</v>
      </c>
      <c r="O7" s="15" t="s">
        <v>327</v>
      </c>
      <c r="Q7" s="15" t="s">
        <v>328</v>
      </c>
    </row>
    <row r="8" spans="1:20" x14ac:dyDescent="0.5">
      <c r="A8" s="1" t="s">
        <v>35</v>
      </c>
      <c r="C8" s="3">
        <v>8500000</v>
      </c>
      <c r="E8" s="3">
        <v>143152664660</v>
      </c>
      <c r="G8" s="3">
        <v>180254193314</v>
      </c>
      <c r="I8" s="3">
        <v>-37101528654</v>
      </c>
      <c r="K8" s="3">
        <v>8500000</v>
      </c>
      <c r="M8" s="3">
        <v>143152664660</v>
      </c>
      <c r="O8" s="3">
        <v>86440017999</v>
      </c>
      <c r="Q8" s="3">
        <v>56712646661</v>
      </c>
      <c r="S8" s="3"/>
      <c r="T8" s="3"/>
    </row>
    <row r="9" spans="1:20" x14ac:dyDescent="0.5">
      <c r="A9" s="1" t="s">
        <v>16</v>
      </c>
      <c r="C9" s="3">
        <v>250000</v>
      </c>
      <c r="E9" s="3">
        <v>26017764274</v>
      </c>
      <c r="G9" s="3">
        <v>30463098057</v>
      </c>
      <c r="I9" s="3">
        <v>-4445333783</v>
      </c>
      <c r="K9" s="3">
        <v>250000</v>
      </c>
      <c r="M9" s="3">
        <v>26017764274</v>
      </c>
      <c r="O9" s="3">
        <v>19665591428</v>
      </c>
      <c r="Q9" s="3">
        <v>6352172846</v>
      </c>
      <c r="S9" s="3"/>
      <c r="T9" s="3"/>
    </row>
    <row r="10" spans="1:20" x14ac:dyDescent="0.5">
      <c r="A10" s="1" t="s">
        <v>33</v>
      </c>
      <c r="C10" s="3">
        <v>800001</v>
      </c>
      <c r="E10" s="3">
        <v>45512865435</v>
      </c>
      <c r="G10" s="3">
        <v>61613324972</v>
      </c>
      <c r="I10" s="3">
        <v>-16100459537</v>
      </c>
      <c r="K10" s="3">
        <v>800001</v>
      </c>
      <c r="M10" s="3">
        <v>45512865435</v>
      </c>
      <c r="O10" s="3">
        <v>18801014877</v>
      </c>
      <c r="Q10" s="3">
        <v>26711850558</v>
      </c>
      <c r="S10" s="3"/>
      <c r="T10" s="3"/>
    </row>
    <row r="11" spans="1:20" x14ac:dyDescent="0.5">
      <c r="A11" s="1" t="s">
        <v>48</v>
      </c>
      <c r="C11" s="3">
        <v>2499999</v>
      </c>
      <c r="E11" s="3">
        <v>63541036083</v>
      </c>
      <c r="G11" s="3">
        <v>97566662951</v>
      </c>
      <c r="I11" s="3">
        <v>-34025626868</v>
      </c>
      <c r="K11" s="3">
        <v>2499999</v>
      </c>
      <c r="M11" s="3">
        <v>63541036083</v>
      </c>
      <c r="O11" s="3">
        <v>29498925964</v>
      </c>
      <c r="Q11" s="3">
        <v>34042110119</v>
      </c>
      <c r="S11" s="3"/>
      <c r="T11" s="3"/>
    </row>
    <row r="12" spans="1:20" x14ac:dyDescent="0.5">
      <c r="A12" s="1" t="s">
        <v>23</v>
      </c>
      <c r="C12" s="3">
        <v>474722</v>
      </c>
      <c r="E12" s="3">
        <v>8146142645</v>
      </c>
      <c r="G12" s="3">
        <v>10510851313</v>
      </c>
      <c r="I12" s="3">
        <v>-2364708668</v>
      </c>
      <c r="K12" s="3">
        <v>474722</v>
      </c>
      <c r="M12" s="3">
        <v>8146142645</v>
      </c>
      <c r="O12" s="3">
        <v>6363198521</v>
      </c>
      <c r="Q12" s="3">
        <v>1782944124</v>
      </c>
      <c r="S12" s="3"/>
      <c r="T12" s="3"/>
    </row>
    <row r="13" spans="1:20" x14ac:dyDescent="0.5">
      <c r="A13" s="1" t="s">
        <v>47</v>
      </c>
      <c r="C13" s="3">
        <v>2299779</v>
      </c>
      <c r="E13" s="3">
        <v>9036635233</v>
      </c>
      <c r="G13" s="3">
        <v>8901266427</v>
      </c>
      <c r="I13" s="3">
        <v>135368806</v>
      </c>
      <c r="K13" s="3">
        <v>2299779</v>
      </c>
      <c r="M13" s="3">
        <v>9036635233</v>
      </c>
      <c r="O13" s="3">
        <v>8785475240</v>
      </c>
      <c r="Q13" s="3">
        <v>251159993</v>
      </c>
      <c r="S13" s="3"/>
      <c r="T13" s="3"/>
    </row>
    <row r="14" spans="1:20" x14ac:dyDescent="0.5">
      <c r="A14" s="1" t="s">
        <v>37</v>
      </c>
      <c r="C14" s="3">
        <v>210400</v>
      </c>
      <c r="E14" s="3">
        <v>273165429819</v>
      </c>
      <c r="G14" s="3">
        <v>225830056665</v>
      </c>
      <c r="I14" s="3">
        <v>47335373154</v>
      </c>
      <c r="K14" s="3">
        <v>210400</v>
      </c>
      <c r="M14" s="3">
        <v>273165429819</v>
      </c>
      <c r="O14" s="3">
        <v>90915347416</v>
      </c>
      <c r="Q14" s="3">
        <v>182250082403</v>
      </c>
      <c r="S14" s="3"/>
      <c r="T14" s="3"/>
    </row>
    <row r="15" spans="1:20" x14ac:dyDescent="0.5">
      <c r="A15" s="1" t="s">
        <v>24</v>
      </c>
      <c r="C15" s="3">
        <v>4958544</v>
      </c>
      <c r="E15" s="3">
        <v>51693865271</v>
      </c>
      <c r="G15" s="3">
        <v>79981873250</v>
      </c>
      <c r="I15" s="3">
        <v>-28288007979</v>
      </c>
      <c r="K15" s="3">
        <v>4958544</v>
      </c>
      <c r="M15" s="3">
        <v>51693865271</v>
      </c>
      <c r="O15" s="3">
        <v>17329584877</v>
      </c>
      <c r="Q15" s="3">
        <v>34364280394</v>
      </c>
      <c r="S15" s="3"/>
      <c r="T15" s="3"/>
    </row>
    <row r="16" spans="1:20" x14ac:dyDescent="0.5">
      <c r="A16" s="1" t="s">
        <v>38</v>
      </c>
      <c r="C16" s="3">
        <v>191800</v>
      </c>
      <c r="E16" s="3">
        <v>249950530538</v>
      </c>
      <c r="G16" s="3">
        <v>207173940720</v>
      </c>
      <c r="I16" s="3">
        <v>42776589818</v>
      </c>
      <c r="K16" s="3">
        <v>191800</v>
      </c>
      <c r="M16" s="3">
        <v>249950530538</v>
      </c>
      <c r="O16" s="3">
        <v>83076916750</v>
      </c>
      <c r="Q16" s="3">
        <v>166873613788</v>
      </c>
      <c r="S16" s="3"/>
      <c r="T16" s="3"/>
    </row>
    <row r="17" spans="1:20" x14ac:dyDescent="0.5">
      <c r="A17" s="1" t="s">
        <v>408</v>
      </c>
      <c r="C17" s="3">
        <v>97700</v>
      </c>
      <c r="E17" s="3">
        <v>126954799500</v>
      </c>
      <c r="G17" s="3">
        <v>105970481024</v>
      </c>
      <c r="I17" s="3">
        <f>E17-G17</f>
        <v>20984318476</v>
      </c>
      <c r="K17" s="3"/>
      <c r="M17" s="3"/>
      <c r="O17" s="3"/>
      <c r="Q17" s="3"/>
      <c r="S17" s="3"/>
      <c r="T17" s="3"/>
    </row>
    <row r="18" spans="1:20" x14ac:dyDescent="0.5">
      <c r="A18" s="1" t="s">
        <v>21</v>
      </c>
      <c r="C18" s="3">
        <v>375522</v>
      </c>
      <c r="E18" s="3">
        <v>32899320960</v>
      </c>
      <c r="G18" s="3">
        <v>46588092714</v>
      </c>
      <c r="I18" s="3">
        <v>-13688771754</v>
      </c>
      <c r="K18" s="3">
        <v>375522</v>
      </c>
      <c r="M18" s="3">
        <v>32899320960</v>
      </c>
      <c r="O18" s="3">
        <v>18502924891</v>
      </c>
      <c r="Q18" s="3">
        <v>14396396069</v>
      </c>
      <c r="S18" s="3"/>
      <c r="T18" s="3"/>
    </row>
    <row r="19" spans="1:20" x14ac:dyDescent="0.5">
      <c r="A19" s="1" t="s">
        <v>49</v>
      </c>
      <c r="C19" s="3">
        <v>702893</v>
      </c>
      <c r="E19" s="3">
        <v>77209080405</v>
      </c>
      <c r="G19" s="3">
        <v>78224302838</v>
      </c>
      <c r="I19" s="3">
        <v>-1015222433</v>
      </c>
      <c r="K19" s="3">
        <v>702893</v>
      </c>
      <c r="M19" s="3">
        <v>77209080405</v>
      </c>
      <c r="O19" s="3">
        <v>76961916122</v>
      </c>
      <c r="Q19" s="3">
        <v>247164283</v>
      </c>
      <c r="S19" s="3"/>
      <c r="T19" s="3"/>
    </row>
    <row r="20" spans="1:20" x14ac:dyDescent="0.5">
      <c r="A20" s="1" t="s">
        <v>39</v>
      </c>
      <c r="C20" s="3">
        <v>714014</v>
      </c>
      <c r="E20" s="3">
        <v>11008647308</v>
      </c>
      <c r="G20" s="3">
        <v>10832695206</v>
      </c>
      <c r="I20" s="3">
        <v>175952102</v>
      </c>
      <c r="K20" s="3">
        <v>714014</v>
      </c>
      <c r="M20" s="3">
        <v>11008647308</v>
      </c>
      <c r="O20" s="3">
        <v>10643563282</v>
      </c>
      <c r="Q20" s="3">
        <v>365084026</v>
      </c>
      <c r="S20" s="3"/>
      <c r="T20" s="3"/>
    </row>
    <row r="21" spans="1:20" x14ac:dyDescent="0.5">
      <c r="A21" s="1" t="s">
        <v>29</v>
      </c>
      <c r="C21" s="3">
        <v>567944</v>
      </c>
      <c r="E21" s="3">
        <v>16566755731</v>
      </c>
      <c r="G21" s="3">
        <v>16316117425</v>
      </c>
      <c r="I21" s="3">
        <v>250638306</v>
      </c>
      <c r="K21" s="3">
        <v>567944</v>
      </c>
      <c r="M21" s="3">
        <v>16566755731</v>
      </c>
      <c r="O21" s="3">
        <v>16137929818</v>
      </c>
      <c r="Q21" s="3">
        <v>428825913</v>
      </c>
      <c r="S21" s="3"/>
      <c r="T21" s="3"/>
    </row>
    <row r="22" spans="1:20" x14ac:dyDescent="0.5">
      <c r="A22" s="1" t="s">
        <v>32</v>
      </c>
      <c r="C22" s="3">
        <v>4000000</v>
      </c>
      <c r="E22" s="3">
        <v>44720970032</v>
      </c>
      <c r="G22" s="3">
        <v>158936440470</v>
      </c>
      <c r="I22" s="3">
        <v>-114215470438</v>
      </c>
      <c r="K22" s="3">
        <v>4000000</v>
      </c>
      <c r="M22" s="3">
        <v>44720970032</v>
      </c>
      <c r="O22" s="3">
        <v>65656998458</v>
      </c>
      <c r="Q22" s="3">
        <v>-20936028426</v>
      </c>
      <c r="S22" s="3"/>
      <c r="T22" s="3"/>
    </row>
    <row r="23" spans="1:20" x14ac:dyDescent="0.5">
      <c r="A23" s="1" t="s">
        <v>30</v>
      </c>
      <c r="C23" s="3">
        <v>8900000</v>
      </c>
      <c r="E23" s="3">
        <v>328817905512</v>
      </c>
      <c r="G23" s="3">
        <v>329297459830</v>
      </c>
      <c r="I23" s="3">
        <v>-479554318</v>
      </c>
      <c r="K23" s="3">
        <v>8900000</v>
      </c>
      <c r="M23" s="3">
        <v>328817905512</v>
      </c>
      <c r="O23" s="3">
        <v>299601164788</v>
      </c>
      <c r="Q23" s="3">
        <v>29216740724</v>
      </c>
      <c r="S23" s="3"/>
      <c r="T23" s="3"/>
    </row>
    <row r="24" spans="1:20" x14ac:dyDescent="0.5">
      <c r="A24" s="1" t="s">
        <v>31</v>
      </c>
      <c r="C24" s="3">
        <v>2676101</v>
      </c>
      <c r="E24" s="3">
        <v>50580096535</v>
      </c>
      <c r="G24" s="3">
        <v>47161660175</v>
      </c>
      <c r="I24" s="3">
        <v>3418436360</v>
      </c>
      <c r="K24" s="3">
        <v>2676101</v>
      </c>
      <c r="M24" s="3">
        <v>50580096535</v>
      </c>
      <c r="O24" s="3">
        <v>52341482061</v>
      </c>
      <c r="Q24" s="3">
        <v>-1761385526</v>
      </c>
      <c r="S24" s="3"/>
      <c r="T24" s="3"/>
    </row>
    <row r="25" spans="1:20" x14ac:dyDescent="0.5">
      <c r="A25" s="1" t="s">
        <v>25</v>
      </c>
      <c r="C25" s="3">
        <v>687291</v>
      </c>
      <c r="E25" s="3">
        <v>4234140739</v>
      </c>
      <c r="G25" s="3">
        <v>4215229816</v>
      </c>
      <c r="I25" s="3">
        <v>18910923</v>
      </c>
      <c r="K25" s="3">
        <v>687291</v>
      </c>
      <c r="M25" s="3">
        <v>4234140739</v>
      </c>
      <c r="O25" s="3">
        <v>4215230170</v>
      </c>
      <c r="Q25" s="3">
        <v>18910569</v>
      </c>
      <c r="S25" s="3"/>
      <c r="T25" s="3"/>
    </row>
    <row r="26" spans="1:20" x14ac:dyDescent="0.5">
      <c r="A26" s="1" t="s">
        <v>17</v>
      </c>
      <c r="C26" s="3">
        <v>1790956</v>
      </c>
      <c r="E26" s="3">
        <v>24562821064</v>
      </c>
      <c r="G26" s="3">
        <v>24473042501</v>
      </c>
      <c r="I26" s="3">
        <v>89778563</v>
      </c>
      <c r="K26" s="3">
        <v>1790956</v>
      </c>
      <c r="M26" s="3">
        <v>24562821064</v>
      </c>
      <c r="O26" s="3">
        <v>24469751805</v>
      </c>
      <c r="Q26" s="3">
        <v>93069259</v>
      </c>
      <c r="S26" s="3"/>
      <c r="T26" s="3"/>
    </row>
    <row r="27" spans="1:20" x14ac:dyDescent="0.5">
      <c r="A27" s="1" t="s">
        <v>52</v>
      </c>
      <c r="C27" s="3">
        <v>12554639</v>
      </c>
      <c r="E27" s="3">
        <v>31846958535</v>
      </c>
      <c r="G27" s="3">
        <v>31852647911</v>
      </c>
      <c r="I27" s="3">
        <v>-5689376</v>
      </c>
      <c r="K27" s="3">
        <v>12554639</v>
      </c>
      <c r="M27" s="3">
        <v>31846958535</v>
      </c>
      <c r="O27" s="3">
        <v>31852647911</v>
      </c>
      <c r="Q27" s="3">
        <v>-5689376</v>
      </c>
      <c r="S27" s="3"/>
      <c r="T27" s="3"/>
    </row>
    <row r="28" spans="1:20" x14ac:dyDescent="0.5">
      <c r="A28" s="1" t="s">
        <v>50</v>
      </c>
      <c r="C28" s="3">
        <v>5204926</v>
      </c>
      <c r="E28" s="3">
        <v>52294917933</v>
      </c>
      <c r="G28" s="3">
        <v>52529589280</v>
      </c>
      <c r="I28" s="3">
        <v>-234671347</v>
      </c>
      <c r="K28" s="3">
        <v>5204926</v>
      </c>
      <c r="M28" s="3">
        <v>52294917933</v>
      </c>
      <c r="O28" s="3">
        <v>52529589280</v>
      </c>
      <c r="Q28" s="3">
        <v>-234671347</v>
      </c>
      <c r="S28" s="3"/>
      <c r="T28" s="3"/>
    </row>
    <row r="29" spans="1:20" x14ac:dyDescent="0.5">
      <c r="A29" s="1" t="s">
        <v>51</v>
      </c>
      <c r="C29" s="3">
        <v>18941622</v>
      </c>
      <c r="E29" s="3">
        <v>192929332254</v>
      </c>
      <c r="G29" s="3">
        <v>69515752740</v>
      </c>
      <c r="I29" s="3">
        <v>123413579514</v>
      </c>
      <c r="K29" s="3">
        <v>18941622</v>
      </c>
      <c r="M29" s="3">
        <v>192929332254</v>
      </c>
      <c r="O29" s="3">
        <v>69515752917</v>
      </c>
      <c r="Q29" s="3">
        <f>M29-O29</f>
        <v>123413579337</v>
      </c>
      <c r="S29" s="3"/>
      <c r="T29" s="3"/>
    </row>
    <row r="30" spans="1:20" x14ac:dyDescent="0.5">
      <c r="A30" s="1" t="s">
        <v>45</v>
      </c>
      <c r="C30" s="3">
        <v>0</v>
      </c>
      <c r="E30" s="3">
        <v>0</v>
      </c>
      <c r="G30" s="3">
        <v>2201308513</v>
      </c>
      <c r="I30" s="3">
        <v>-2201308513</v>
      </c>
      <c r="K30" s="3">
        <v>0</v>
      </c>
      <c r="M30" s="3">
        <v>0</v>
      </c>
      <c r="O30" s="3">
        <v>0</v>
      </c>
      <c r="Q30" s="3">
        <v>0</v>
      </c>
      <c r="S30" s="3"/>
      <c r="T30" s="3"/>
    </row>
    <row r="31" spans="1:20" x14ac:dyDescent="0.5">
      <c r="A31" s="1" t="s">
        <v>34</v>
      </c>
      <c r="C31" s="3">
        <v>0</v>
      </c>
      <c r="E31" s="3">
        <v>0</v>
      </c>
      <c r="G31" s="3">
        <v>32123777194</v>
      </c>
      <c r="I31" s="3">
        <v>-32123777194</v>
      </c>
      <c r="K31" s="3">
        <v>0</v>
      </c>
      <c r="M31" s="3">
        <v>0</v>
      </c>
      <c r="O31" s="3">
        <v>0</v>
      </c>
      <c r="Q31" s="3">
        <v>0</v>
      </c>
      <c r="S31" s="3"/>
      <c r="T31" s="3"/>
    </row>
    <row r="32" spans="1:20" x14ac:dyDescent="0.5">
      <c r="A32" s="1" t="s">
        <v>19</v>
      </c>
      <c r="C32" s="3">
        <v>0</v>
      </c>
      <c r="E32" s="3">
        <v>0</v>
      </c>
      <c r="G32" s="3">
        <v>12900579664</v>
      </c>
      <c r="I32" s="3">
        <v>-12900579664</v>
      </c>
      <c r="K32" s="3">
        <v>0</v>
      </c>
      <c r="M32" s="3">
        <v>0</v>
      </c>
      <c r="O32" s="3">
        <v>0</v>
      </c>
      <c r="Q32" s="3">
        <v>0</v>
      </c>
      <c r="S32" s="3"/>
      <c r="T32" s="3"/>
    </row>
    <row r="33" spans="1:20" x14ac:dyDescent="0.5">
      <c r="A33" s="1" t="s">
        <v>44</v>
      </c>
      <c r="C33" s="3">
        <v>0</v>
      </c>
      <c r="E33" s="3">
        <v>0</v>
      </c>
      <c r="G33" s="3">
        <v>42026343847</v>
      </c>
      <c r="I33" s="3">
        <v>-42026343847</v>
      </c>
      <c r="K33" s="3">
        <v>0</v>
      </c>
      <c r="M33" s="3">
        <v>0</v>
      </c>
      <c r="O33" s="3">
        <v>0</v>
      </c>
      <c r="Q33" s="3">
        <v>0</v>
      </c>
      <c r="S33" s="3"/>
      <c r="T33" s="3"/>
    </row>
    <row r="34" spans="1:20" x14ac:dyDescent="0.5">
      <c r="A34" s="1" t="s">
        <v>18</v>
      </c>
      <c r="C34" s="3">
        <v>0</v>
      </c>
      <c r="E34" s="3">
        <v>0</v>
      </c>
      <c r="G34" s="3">
        <v>7241880397</v>
      </c>
      <c r="I34" s="3">
        <v>-7241880397</v>
      </c>
      <c r="K34" s="3">
        <v>0</v>
      </c>
      <c r="M34" s="3">
        <v>0</v>
      </c>
      <c r="O34" s="3">
        <v>0</v>
      </c>
      <c r="Q34" s="3">
        <v>0</v>
      </c>
      <c r="S34" s="3"/>
      <c r="T34" s="3"/>
    </row>
    <row r="35" spans="1:20" x14ac:dyDescent="0.5">
      <c r="A35" s="1" t="s">
        <v>43</v>
      </c>
      <c r="C35" s="3">
        <v>0</v>
      </c>
      <c r="E35" s="3">
        <v>0</v>
      </c>
      <c r="G35" s="3">
        <v>-2216819</v>
      </c>
      <c r="I35" s="3">
        <v>2216819</v>
      </c>
      <c r="K35" s="3">
        <v>0</v>
      </c>
      <c r="M35" s="3">
        <v>0</v>
      </c>
      <c r="O35" s="3">
        <v>0</v>
      </c>
      <c r="Q35" s="3">
        <v>0</v>
      </c>
      <c r="S35" s="3"/>
      <c r="T35" s="3"/>
    </row>
    <row r="36" spans="1:20" x14ac:dyDescent="0.5">
      <c r="A36" s="1" t="s">
        <v>26</v>
      </c>
      <c r="C36" s="3">
        <v>0</v>
      </c>
      <c r="E36" s="3">
        <v>0</v>
      </c>
      <c r="G36" s="3">
        <v>124970791</v>
      </c>
      <c r="I36" s="3">
        <v>-124970791</v>
      </c>
      <c r="K36" s="3">
        <v>0</v>
      </c>
      <c r="M36" s="3">
        <v>0</v>
      </c>
      <c r="O36" s="3">
        <v>0</v>
      </c>
      <c r="Q36" s="3">
        <v>0</v>
      </c>
      <c r="S36" s="3"/>
      <c r="T36" s="3"/>
    </row>
    <row r="37" spans="1:20" x14ac:dyDescent="0.5">
      <c r="A37" s="1" t="s">
        <v>40</v>
      </c>
      <c r="C37" s="3">
        <v>0</v>
      </c>
      <c r="E37" s="3">
        <v>0</v>
      </c>
      <c r="G37" s="3">
        <v>145511615758</v>
      </c>
      <c r="I37" s="3">
        <v>-145511615758</v>
      </c>
      <c r="K37" s="3">
        <v>0</v>
      </c>
      <c r="M37" s="3">
        <v>0</v>
      </c>
      <c r="O37" s="3">
        <v>0</v>
      </c>
      <c r="Q37" s="3">
        <v>0</v>
      </c>
      <c r="S37" s="3"/>
      <c r="T37" s="3"/>
    </row>
    <row r="38" spans="1:20" x14ac:dyDescent="0.5">
      <c r="A38" s="1" t="s">
        <v>42</v>
      </c>
      <c r="C38" s="3">
        <v>0</v>
      </c>
      <c r="E38" s="3">
        <v>0</v>
      </c>
      <c r="G38" s="3">
        <v>-1203921396</v>
      </c>
      <c r="I38" s="3">
        <v>1203921396</v>
      </c>
      <c r="K38" s="3">
        <v>0</v>
      </c>
      <c r="M38" s="3">
        <v>0</v>
      </c>
      <c r="O38" s="3">
        <v>0</v>
      </c>
      <c r="Q38" s="3">
        <v>0</v>
      </c>
      <c r="S38" s="3"/>
      <c r="T38" s="3"/>
    </row>
    <row r="39" spans="1:20" x14ac:dyDescent="0.5">
      <c r="A39" s="1" t="s">
        <v>20</v>
      </c>
      <c r="C39" s="3">
        <v>0</v>
      </c>
      <c r="E39" s="3">
        <v>0</v>
      </c>
      <c r="G39" s="3">
        <v>-7284745440</v>
      </c>
      <c r="I39" s="3">
        <v>7284745440</v>
      </c>
      <c r="K39" s="3">
        <v>0</v>
      </c>
      <c r="M39" s="3">
        <v>0</v>
      </c>
      <c r="O39" s="3">
        <v>0</v>
      </c>
      <c r="Q39" s="3">
        <v>0</v>
      </c>
      <c r="S39" s="3"/>
      <c r="T39" s="3"/>
    </row>
    <row r="40" spans="1:20" x14ac:dyDescent="0.5">
      <c r="A40" s="1" t="s">
        <v>41</v>
      </c>
      <c r="C40" s="3">
        <v>0</v>
      </c>
      <c r="E40" s="3">
        <v>0</v>
      </c>
      <c r="G40" s="3">
        <v>206808250</v>
      </c>
      <c r="I40" s="3">
        <v>-206808250</v>
      </c>
      <c r="K40" s="3">
        <v>0</v>
      </c>
      <c r="M40" s="3">
        <v>0</v>
      </c>
      <c r="O40" s="3">
        <v>0</v>
      </c>
      <c r="Q40" s="3">
        <v>0</v>
      </c>
      <c r="S40" s="3"/>
      <c r="T40" s="3"/>
    </row>
    <row r="41" spans="1:20" x14ac:dyDescent="0.5">
      <c r="A41" s="1" t="s">
        <v>27</v>
      </c>
      <c r="C41" s="3">
        <v>0</v>
      </c>
      <c r="E41" s="3">
        <v>0</v>
      </c>
      <c r="G41" s="3">
        <v>162587715</v>
      </c>
      <c r="I41" s="3">
        <v>-162587715</v>
      </c>
      <c r="K41" s="3">
        <v>0</v>
      </c>
      <c r="M41" s="3">
        <v>0</v>
      </c>
      <c r="O41" s="3">
        <v>0</v>
      </c>
      <c r="Q41" s="3">
        <v>0</v>
      </c>
      <c r="S41" s="3"/>
      <c r="T41" s="3"/>
    </row>
    <row r="42" spans="1:20" x14ac:dyDescent="0.5">
      <c r="A42" s="1" t="s">
        <v>28</v>
      </c>
      <c r="C42" s="3">
        <v>0</v>
      </c>
      <c r="E42" s="3">
        <v>0</v>
      </c>
      <c r="G42" s="3">
        <v>2845752045</v>
      </c>
      <c r="I42" s="3">
        <v>-2845752045</v>
      </c>
      <c r="K42" s="3">
        <v>0</v>
      </c>
      <c r="M42" s="3">
        <v>0</v>
      </c>
      <c r="O42" s="3">
        <v>0</v>
      </c>
      <c r="Q42" s="3">
        <v>0</v>
      </c>
      <c r="S42" s="3"/>
      <c r="T42" s="3"/>
    </row>
    <row r="43" spans="1:20" x14ac:dyDescent="0.5">
      <c r="A43" s="1" t="s">
        <v>46</v>
      </c>
      <c r="C43" s="3">
        <v>0</v>
      </c>
      <c r="E43" s="3">
        <v>0</v>
      </c>
      <c r="G43" s="3">
        <v>-58662896</v>
      </c>
      <c r="I43" s="3">
        <v>58662896</v>
      </c>
      <c r="K43" s="3">
        <v>0</v>
      </c>
      <c r="M43" s="3">
        <v>0</v>
      </c>
      <c r="O43" s="3">
        <v>0</v>
      </c>
      <c r="Q43" s="3">
        <v>0</v>
      </c>
      <c r="S43" s="3"/>
      <c r="T43" s="3"/>
    </row>
    <row r="44" spans="1:20" x14ac:dyDescent="0.5">
      <c r="A44" s="1" t="s">
        <v>15</v>
      </c>
      <c r="C44" s="3">
        <v>0</v>
      </c>
      <c r="E44" s="3">
        <v>0</v>
      </c>
      <c r="G44" s="3">
        <v>-331013363</v>
      </c>
      <c r="I44" s="3">
        <v>331013363</v>
      </c>
      <c r="K44" s="3">
        <v>0</v>
      </c>
      <c r="M44" s="3">
        <v>0</v>
      </c>
      <c r="O44" s="3">
        <v>0</v>
      </c>
      <c r="Q44" s="3">
        <v>0</v>
      </c>
      <c r="S44" s="3"/>
      <c r="T44" s="3"/>
    </row>
    <row r="45" spans="1:20" x14ac:dyDescent="0.5">
      <c r="A45" s="1" t="s">
        <v>22</v>
      </c>
      <c r="C45" s="3">
        <v>0</v>
      </c>
      <c r="E45" s="3">
        <v>0</v>
      </c>
      <c r="G45" s="3">
        <v>-202216697</v>
      </c>
      <c r="I45" s="3">
        <v>202216697</v>
      </c>
      <c r="K45" s="3">
        <v>0</v>
      </c>
      <c r="M45" s="3">
        <v>0</v>
      </c>
      <c r="O45" s="3">
        <v>0</v>
      </c>
      <c r="Q45" s="3">
        <v>0</v>
      </c>
      <c r="S45" s="3"/>
      <c r="T45" s="3"/>
    </row>
    <row r="46" spans="1:20" x14ac:dyDescent="0.5">
      <c r="A46" s="1" t="s">
        <v>331</v>
      </c>
      <c r="C46" s="3">
        <v>500</v>
      </c>
      <c r="E46" s="3">
        <v>498576679</v>
      </c>
      <c r="G46" s="3">
        <v>497872244</v>
      </c>
      <c r="I46" s="3">
        <v>704435</v>
      </c>
      <c r="K46" s="3">
        <v>500</v>
      </c>
      <c r="M46" s="3">
        <v>498576679</v>
      </c>
      <c r="O46" s="3">
        <v>487423437</v>
      </c>
      <c r="Q46" s="3">
        <v>11153242</v>
      </c>
      <c r="S46" s="3"/>
      <c r="T46" s="3"/>
    </row>
    <row r="47" spans="1:20" x14ac:dyDescent="0.5">
      <c r="A47" s="1" t="s">
        <v>214</v>
      </c>
      <c r="C47" s="3">
        <v>5000</v>
      </c>
      <c r="E47" s="3">
        <v>4839812450</v>
      </c>
      <c r="G47" s="3">
        <v>4839122750</v>
      </c>
      <c r="I47" s="3">
        <v>689700</v>
      </c>
      <c r="K47" s="3">
        <v>5000</v>
      </c>
      <c r="M47" s="3">
        <v>4839812450</v>
      </c>
      <c r="O47" s="3">
        <v>4839571732</v>
      </c>
      <c r="Q47" s="3">
        <v>240718</v>
      </c>
      <c r="S47" s="3"/>
      <c r="T47" s="3"/>
    </row>
    <row r="48" spans="1:20" x14ac:dyDescent="0.5">
      <c r="A48" s="1" t="s">
        <v>216</v>
      </c>
      <c r="C48" s="3">
        <v>949316</v>
      </c>
      <c r="E48" s="3">
        <v>918902279156</v>
      </c>
      <c r="G48" s="3">
        <v>866653836955</v>
      </c>
      <c r="I48" s="3">
        <v>52248442201</v>
      </c>
      <c r="K48" s="3">
        <v>949316</v>
      </c>
      <c r="M48" s="3">
        <v>918902279156</v>
      </c>
      <c r="O48" s="3">
        <v>939889597101</v>
      </c>
      <c r="Q48" s="3">
        <v>-20987317945</v>
      </c>
      <c r="S48" s="3"/>
      <c r="T48" s="3"/>
    </row>
    <row r="49" spans="1:20" x14ac:dyDescent="0.5">
      <c r="A49" s="1" t="s">
        <v>217</v>
      </c>
      <c r="C49" s="3">
        <v>4896351</v>
      </c>
      <c r="E49" s="3">
        <v>4896161266398</v>
      </c>
      <c r="G49" s="3">
        <v>4895463536381</v>
      </c>
      <c r="I49" s="3">
        <v>697730017</v>
      </c>
      <c r="K49" s="3">
        <v>4896351</v>
      </c>
      <c r="M49" s="3">
        <v>4896161266398</v>
      </c>
      <c r="O49" s="3">
        <v>5101937957367</v>
      </c>
      <c r="Q49" s="3">
        <v>-205776690969</v>
      </c>
      <c r="S49" s="3"/>
      <c r="T49" s="3"/>
    </row>
    <row r="50" spans="1:20" x14ac:dyDescent="0.5">
      <c r="A50" s="1" t="s">
        <v>332</v>
      </c>
      <c r="C50" s="3">
        <v>8475</v>
      </c>
      <c r="E50" s="3">
        <v>8474705492</v>
      </c>
      <c r="G50" s="3">
        <v>8473548640</v>
      </c>
      <c r="I50" s="3">
        <v>1156852</v>
      </c>
      <c r="K50" s="3">
        <v>8475</v>
      </c>
      <c r="M50" s="3">
        <v>8474705492</v>
      </c>
      <c r="O50" s="3">
        <v>8476313624</v>
      </c>
      <c r="Q50" s="3">
        <v>-1608132</v>
      </c>
      <c r="S50" s="3"/>
      <c r="T50" s="3"/>
    </row>
    <row r="51" spans="1:20" x14ac:dyDescent="0.5">
      <c r="A51" s="1" t="s">
        <v>219</v>
      </c>
      <c r="C51" s="3">
        <v>500000</v>
      </c>
      <c r="E51" s="3">
        <v>497480721875</v>
      </c>
      <c r="G51" s="3">
        <v>497409828125</v>
      </c>
      <c r="I51" s="3">
        <v>70893750</v>
      </c>
      <c r="K51" s="3">
        <v>500000</v>
      </c>
      <c r="M51" s="3">
        <v>497480721875</v>
      </c>
      <c r="O51" s="3">
        <v>497422887500</v>
      </c>
      <c r="Q51" s="3">
        <v>57834375</v>
      </c>
      <c r="S51" s="3"/>
      <c r="T51" s="3"/>
    </row>
    <row r="52" spans="1:20" x14ac:dyDescent="0.5">
      <c r="A52" s="1" t="s">
        <v>221</v>
      </c>
      <c r="C52" s="3">
        <v>500000</v>
      </c>
      <c r="E52" s="3">
        <v>497480721875</v>
      </c>
      <c r="G52" s="3">
        <v>497409828125</v>
      </c>
      <c r="I52" s="3">
        <v>70893750</v>
      </c>
      <c r="K52" s="3">
        <v>500000</v>
      </c>
      <c r="M52" s="3">
        <v>497480721875</v>
      </c>
      <c r="O52" s="3">
        <v>497422887500</v>
      </c>
      <c r="Q52" s="3">
        <v>57834375</v>
      </c>
      <c r="S52" s="3"/>
      <c r="T52" s="3"/>
    </row>
    <row r="53" spans="1:20" x14ac:dyDescent="0.5">
      <c r="A53" s="1" t="s">
        <v>333</v>
      </c>
      <c r="C53" s="3">
        <v>8761</v>
      </c>
      <c r="E53" s="3">
        <v>8804463813</v>
      </c>
      <c r="G53" s="3">
        <v>8952119133</v>
      </c>
      <c r="I53" s="3">
        <v>-147655320</v>
      </c>
      <c r="K53" s="3">
        <v>8761</v>
      </c>
      <c r="M53" s="3">
        <v>8804463813</v>
      </c>
      <c r="O53" s="3">
        <v>8959542389</v>
      </c>
      <c r="Q53" s="3">
        <v>-155078576</v>
      </c>
      <c r="S53" s="3"/>
      <c r="T53" s="3"/>
    </row>
    <row r="54" spans="1:20" x14ac:dyDescent="0.5">
      <c r="A54" s="1" t="s">
        <v>334</v>
      </c>
      <c r="C54" s="3">
        <v>3000</v>
      </c>
      <c r="E54" s="3">
        <v>2999883750</v>
      </c>
      <c r="G54" s="3">
        <v>2999456250</v>
      </c>
      <c r="I54" s="3">
        <v>427500</v>
      </c>
      <c r="K54" s="3">
        <v>3000</v>
      </c>
      <c r="M54" s="3">
        <v>2999883750</v>
      </c>
      <c r="O54" s="3">
        <v>2954356003</v>
      </c>
      <c r="Q54" s="3">
        <v>45527747</v>
      </c>
      <c r="S54" s="3"/>
      <c r="T54" s="3"/>
    </row>
    <row r="55" spans="1:20" x14ac:dyDescent="0.5">
      <c r="A55" s="1" t="s">
        <v>222</v>
      </c>
      <c r="C55" s="3">
        <v>2800000</v>
      </c>
      <c r="E55" s="3">
        <v>2699025408712</v>
      </c>
      <c r="G55" s="3">
        <v>2547538175000</v>
      </c>
      <c r="I55" s="3">
        <v>151487233712</v>
      </c>
      <c r="K55" s="3">
        <v>2800000</v>
      </c>
      <c r="M55" s="3">
        <v>2699025408713</v>
      </c>
      <c r="O55" s="3">
        <v>2721178152000</v>
      </c>
      <c r="Q55" s="3">
        <v>-22152743287</v>
      </c>
      <c r="S55" s="3"/>
      <c r="T55" s="3"/>
    </row>
    <row r="56" spans="1:20" x14ac:dyDescent="0.5">
      <c r="A56" s="1" t="s">
        <v>335</v>
      </c>
      <c r="C56" s="3">
        <v>15000</v>
      </c>
      <c r="E56" s="3">
        <v>14549436187</v>
      </c>
      <c r="G56" s="3">
        <v>14472376406</v>
      </c>
      <c r="I56" s="3">
        <v>77059781</v>
      </c>
      <c r="K56" s="3">
        <v>15000</v>
      </c>
      <c r="M56" s="3">
        <v>14549436187</v>
      </c>
      <c r="O56" s="3">
        <v>13878650857</v>
      </c>
      <c r="Q56" s="3">
        <v>670785330</v>
      </c>
      <c r="S56" s="3"/>
      <c r="T56" s="3"/>
    </row>
    <row r="57" spans="1:20" x14ac:dyDescent="0.5">
      <c r="A57" s="1" t="s">
        <v>141</v>
      </c>
      <c r="C57" s="3">
        <v>3000</v>
      </c>
      <c r="E57" s="3">
        <v>2956391435</v>
      </c>
      <c r="G57" s="3">
        <v>2924499838</v>
      </c>
      <c r="I57" s="3">
        <v>31891597</v>
      </c>
      <c r="K57" s="3">
        <v>3000</v>
      </c>
      <c r="M57" s="3">
        <v>2956391435</v>
      </c>
      <c r="O57" s="3">
        <v>2696371997</v>
      </c>
      <c r="Q57" s="3">
        <v>260019438</v>
      </c>
      <c r="S57" s="3"/>
      <c r="T57" s="3"/>
    </row>
    <row r="58" spans="1:20" x14ac:dyDescent="0.5">
      <c r="A58" s="1" t="s">
        <v>224</v>
      </c>
      <c r="C58" s="3">
        <v>1550229</v>
      </c>
      <c r="E58" s="3">
        <v>1453756172110</v>
      </c>
      <c r="G58" s="3">
        <v>1453549003828</v>
      </c>
      <c r="I58" s="3">
        <v>207168282</v>
      </c>
      <c r="K58" s="3">
        <v>1550229</v>
      </c>
      <c r="M58" s="3">
        <v>1453756172110</v>
      </c>
      <c r="O58" s="3">
        <v>1544268369341</v>
      </c>
      <c r="Q58" s="3">
        <v>-90512197231</v>
      </c>
      <c r="S58" s="3"/>
      <c r="T58" s="3"/>
    </row>
    <row r="59" spans="1:20" x14ac:dyDescent="0.5">
      <c r="A59" s="1" t="s">
        <v>336</v>
      </c>
      <c r="C59" s="3">
        <v>6102</v>
      </c>
      <c r="E59" s="3">
        <v>6191520489</v>
      </c>
      <c r="G59" s="3">
        <v>6314425301</v>
      </c>
      <c r="I59" s="3">
        <v>-122904812</v>
      </c>
      <c r="K59" s="3">
        <v>6102</v>
      </c>
      <c r="M59" s="3">
        <v>6191520489</v>
      </c>
      <c r="O59" s="3">
        <v>6162226126</v>
      </c>
      <c r="Q59" s="3">
        <v>29294363</v>
      </c>
      <c r="S59" s="3"/>
      <c r="T59" s="3"/>
    </row>
    <row r="60" spans="1:20" x14ac:dyDescent="0.5">
      <c r="A60" s="1" t="s">
        <v>226</v>
      </c>
      <c r="C60" s="3">
        <v>2003988</v>
      </c>
      <c r="E60" s="3">
        <v>1896500750948</v>
      </c>
      <c r="G60" s="3">
        <v>1896230489118</v>
      </c>
      <c r="I60" s="3">
        <v>270261830</v>
      </c>
      <c r="K60" s="3">
        <v>2003988</v>
      </c>
      <c r="M60" s="3">
        <v>1896500750948</v>
      </c>
      <c r="O60" s="3">
        <v>1969591727458</v>
      </c>
      <c r="Q60" s="3">
        <v>-73090976510</v>
      </c>
      <c r="S60" s="3"/>
      <c r="T60" s="3"/>
    </row>
    <row r="61" spans="1:20" x14ac:dyDescent="0.5">
      <c r="A61" s="1" t="s">
        <v>117</v>
      </c>
      <c r="C61" s="3">
        <v>4165629</v>
      </c>
      <c r="E61" s="3">
        <v>4121451085938</v>
      </c>
      <c r="G61" s="3">
        <v>4154435237474</v>
      </c>
      <c r="I61" s="3">
        <v>-32984151536</v>
      </c>
      <c r="K61" s="3">
        <v>4165629</v>
      </c>
      <c r="M61" s="3">
        <v>4121451085938</v>
      </c>
      <c r="O61" s="3">
        <v>3706546293897</v>
      </c>
      <c r="Q61" s="3">
        <v>414904792041</v>
      </c>
      <c r="S61" s="3"/>
      <c r="T61" s="3"/>
    </row>
    <row r="62" spans="1:20" x14ac:dyDescent="0.5">
      <c r="A62" s="1" t="s">
        <v>120</v>
      </c>
      <c r="C62" s="3">
        <v>2270534</v>
      </c>
      <c r="E62" s="3">
        <v>2157368723386</v>
      </c>
      <c r="G62" s="3">
        <v>1956376007057</v>
      </c>
      <c r="I62" s="3">
        <v>200992716329</v>
      </c>
      <c r="K62" s="3">
        <v>2270534</v>
      </c>
      <c r="M62" s="3">
        <v>2157368723386</v>
      </c>
      <c r="O62" s="3">
        <v>1993075546299</v>
      </c>
      <c r="Q62" s="3">
        <v>164293177087</v>
      </c>
      <c r="S62" s="3"/>
      <c r="T62" s="3"/>
    </row>
    <row r="63" spans="1:20" x14ac:dyDescent="0.5">
      <c r="A63" s="1" t="s">
        <v>337</v>
      </c>
      <c r="C63" s="3">
        <v>376193</v>
      </c>
      <c r="E63" s="3">
        <v>376178798699</v>
      </c>
      <c r="G63" s="3">
        <v>376125191143</v>
      </c>
      <c r="I63" s="3">
        <v>53607556</v>
      </c>
      <c r="K63" s="3">
        <v>376193</v>
      </c>
      <c r="M63" s="3">
        <v>376178798699</v>
      </c>
      <c r="O63" s="3">
        <v>365958251104</v>
      </c>
      <c r="Q63" s="3">
        <v>10220547595</v>
      </c>
      <c r="S63" s="3"/>
      <c r="T63" s="3"/>
    </row>
    <row r="64" spans="1:20" x14ac:dyDescent="0.5">
      <c r="A64" s="1" t="s">
        <v>87</v>
      </c>
      <c r="C64" s="3">
        <v>575092</v>
      </c>
      <c r="E64" s="3">
        <v>495377129124</v>
      </c>
      <c r="G64" s="3">
        <v>488330573468</v>
      </c>
      <c r="I64" s="3">
        <v>7046555656</v>
      </c>
      <c r="K64" s="3">
        <v>575092</v>
      </c>
      <c r="M64" s="3">
        <v>495377129124</v>
      </c>
      <c r="O64" s="3">
        <v>485750745473</v>
      </c>
      <c r="Q64" s="3">
        <v>9626383651</v>
      </c>
      <c r="S64" s="3"/>
      <c r="T64" s="3"/>
    </row>
    <row r="65" spans="1:20" x14ac:dyDescent="0.5">
      <c r="A65" s="1" t="s">
        <v>63</v>
      </c>
      <c r="C65" s="3">
        <v>1000</v>
      </c>
      <c r="E65" s="3">
        <v>961962722</v>
      </c>
      <c r="G65" s="3">
        <v>952827268</v>
      </c>
      <c r="I65" s="3">
        <v>9135454</v>
      </c>
      <c r="K65" s="3">
        <v>1000</v>
      </c>
      <c r="M65" s="3">
        <v>961962722</v>
      </c>
      <c r="O65" s="3">
        <v>839969784</v>
      </c>
      <c r="Q65" s="3">
        <v>121992938</v>
      </c>
      <c r="S65" s="3"/>
      <c r="T65" s="3"/>
    </row>
    <row r="66" spans="1:20" x14ac:dyDescent="0.5">
      <c r="A66" s="1" t="s">
        <v>93</v>
      </c>
      <c r="C66" s="3">
        <v>974216</v>
      </c>
      <c r="E66" s="3">
        <v>857089817010</v>
      </c>
      <c r="G66" s="3">
        <v>841110934636</v>
      </c>
      <c r="I66" s="3">
        <v>15978882374</v>
      </c>
      <c r="K66" s="3">
        <v>974216</v>
      </c>
      <c r="M66" s="3">
        <v>857089817010</v>
      </c>
      <c r="O66" s="3">
        <v>799845494185</v>
      </c>
      <c r="Q66" s="3">
        <v>57244322825</v>
      </c>
      <c r="S66" s="3"/>
      <c r="T66" s="3"/>
    </row>
    <row r="67" spans="1:20" x14ac:dyDescent="0.5">
      <c r="A67" s="1" t="s">
        <v>111</v>
      </c>
      <c r="C67" s="3">
        <v>619815</v>
      </c>
      <c r="E67" s="3">
        <v>469181773501</v>
      </c>
      <c r="G67" s="3">
        <v>456564062596</v>
      </c>
      <c r="I67" s="3">
        <v>12617710905</v>
      </c>
      <c r="K67" s="3">
        <v>619815</v>
      </c>
      <c r="M67" s="3">
        <v>469181773501</v>
      </c>
      <c r="O67" s="3">
        <v>453932060764</v>
      </c>
      <c r="Q67" s="3">
        <v>15249712737</v>
      </c>
      <c r="S67" s="3"/>
      <c r="T67" s="3"/>
    </row>
    <row r="68" spans="1:20" x14ac:dyDescent="0.5">
      <c r="A68" s="1" t="s">
        <v>96</v>
      </c>
      <c r="C68" s="3">
        <v>499373</v>
      </c>
      <c r="E68" s="3">
        <v>430695518639</v>
      </c>
      <c r="G68" s="3">
        <v>420622201878</v>
      </c>
      <c r="I68" s="3">
        <v>10073316761</v>
      </c>
      <c r="K68" s="3">
        <v>499373</v>
      </c>
      <c r="M68" s="3">
        <v>430695518639</v>
      </c>
      <c r="O68" s="3">
        <v>418914400738</v>
      </c>
      <c r="Q68" s="3">
        <v>11781117901</v>
      </c>
      <c r="S68" s="3"/>
      <c r="T68" s="3"/>
    </row>
    <row r="69" spans="1:20" x14ac:dyDescent="0.5">
      <c r="A69" s="1" t="s">
        <v>102</v>
      </c>
      <c r="C69" s="3">
        <v>333377</v>
      </c>
      <c r="E69" s="3">
        <v>295108553088</v>
      </c>
      <c r="G69" s="3">
        <v>291479039427</v>
      </c>
      <c r="I69" s="3">
        <v>3629513661</v>
      </c>
      <c r="K69" s="3">
        <v>333377</v>
      </c>
      <c r="M69" s="3">
        <v>295108553088</v>
      </c>
      <c r="O69" s="3">
        <v>281424871735</v>
      </c>
      <c r="Q69" s="3">
        <v>13683681353</v>
      </c>
      <c r="S69" s="3"/>
      <c r="T69" s="3"/>
    </row>
    <row r="70" spans="1:20" x14ac:dyDescent="0.5">
      <c r="A70" s="1" t="s">
        <v>105</v>
      </c>
      <c r="C70" s="3">
        <v>298301</v>
      </c>
      <c r="E70" s="3">
        <v>248272267396</v>
      </c>
      <c r="G70" s="3">
        <v>243854378645</v>
      </c>
      <c r="I70" s="3">
        <v>4417888751</v>
      </c>
      <c r="K70" s="3">
        <v>298301</v>
      </c>
      <c r="M70" s="3">
        <v>248272267396</v>
      </c>
      <c r="O70" s="3">
        <v>239566036476</v>
      </c>
      <c r="Q70" s="3">
        <v>8706230920</v>
      </c>
      <c r="S70" s="3"/>
      <c r="T70" s="3"/>
    </row>
    <row r="71" spans="1:20" x14ac:dyDescent="0.5">
      <c r="A71" s="1" t="s">
        <v>108</v>
      </c>
      <c r="C71" s="3">
        <v>1479485</v>
      </c>
      <c r="E71" s="3">
        <v>1289028287688</v>
      </c>
      <c r="G71" s="3">
        <v>1169158775062</v>
      </c>
      <c r="I71" s="3">
        <v>119869512626</v>
      </c>
      <c r="K71" s="3">
        <v>1479485</v>
      </c>
      <c r="M71" s="3">
        <v>1289028287688</v>
      </c>
      <c r="O71" s="3">
        <v>1201948378220</v>
      </c>
      <c r="Q71" s="3">
        <v>87079909468</v>
      </c>
      <c r="S71" s="3"/>
      <c r="T71" s="3"/>
    </row>
    <row r="72" spans="1:20" x14ac:dyDescent="0.5">
      <c r="A72" s="1" t="s">
        <v>229</v>
      </c>
      <c r="C72" s="3">
        <v>818940</v>
      </c>
      <c r="E72" s="3">
        <v>667812320809</v>
      </c>
      <c r="G72" s="3">
        <v>612046696425</v>
      </c>
      <c r="I72" s="3">
        <v>55765624384</v>
      </c>
      <c r="K72" s="3">
        <v>818940</v>
      </c>
      <c r="M72" s="3">
        <v>667812320809</v>
      </c>
      <c r="O72" s="3">
        <v>614983339643</v>
      </c>
      <c r="Q72" s="3">
        <v>52828981166</v>
      </c>
      <c r="S72" s="3"/>
      <c r="T72" s="3"/>
    </row>
    <row r="73" spans="1:20" x14ac:dyDescent="0.5">
      <c r="A73" s="1" t="s">
        <v>231</v>
      </c>
      <c r="C73" s="3">
        <v>775000</v>
      </c>
      <c r="E73" s="3">
        <v>593881186212</v>
      </c>
      <c r="G73" s="3">
        <v>548143381001</v>
      </c>
      <c r="I73" s="3">
        <v>45737805211</v>
      </c>
      <c r="K73" s="3">
        <v>775000</v>
      </c>
      <c r="M73" s="3">
        <v>593881186212</v>
      </c>
      <c r="O73" s="3">
        <v>600646772653</v>
      </c>
      <c r="Q73" s="3">
        <v>-6765586441</v>
      </c>
      <c r="S73" s="3"/>
      <c r="T73" s="3"/>
    </row>
    <row r="74" spans="1:20" x14ac:dyDescent="0.5">
      <c r="A74" s="1" t="s">
        <v>233</v>
      </c>
      <c r="C74" s="3">
        <v>699510</v>
      </c>
      <c r="E74" s="3">
        <v>450466983727</v>
      </c>
      <c r="G74" s="3">
        <v>450402789695</v>
      </c>
      <c r="I74" s="3">
        <v>64194032</v>
      </c>
      <c r="K74" s="3">
        <v>699510</v>
      </c>
      <c r="M74" s="3">
        <v>450466983727</v>
      </c>
      <c r="O74" s="3">
        <v>473457798633</v>
      </c>
      <c r="Q74" s="3">
        <v>-22990814906</v>
      </c>
      <c r="S74" s="3"/>
      <c r="T74" s="3"/>
    </row>
    <row r="75" spans="1:20" x14ac:dyDescent="0.5">
      <c r="A75" s="1" t="s">
        <v>90</v>
      </c>
      <c r="C75" s="3">
        <v>53556</v>
      </c>
      <c r="E75" s="3">
        <v>39319398626</v>
      </c>
      <c r="G75" s="3">
        <v>38723554607</v>
      </c>
      <c r="I75" s="3">
        <v>595844019</v>
      </c>
      <c r="K75" s="3">
        <v>53556</v>
      </c>
      <c r="M75" s="3">
        <v>39319398626</v>
      </c>
      <c r="O75" s="3">
        <v>40117950414</v>
      </c>
      <c r="Q75" s="3">
        <v>-798551788</v>
      </c>
      <c r="S75" s="3"/>
      <c r="T75" s="3"/>
    </row>
    <row r="76" spans="1:20" x14ac:dyDescent="0.5">
      <c r="A76" s="1" t="s">
        <v>81</v>
      </c>
      <c r="C76" s="3">
        <v>182808</v>
      </c>
      <c r="E76" s="3">
        <v>146775425631</v>
      </c>
      <c r="G76" s="3">
        <v>144332791059</v>
      </c>
      <c r="I76" s="3">
        <v>2442634572</v>
      </c>
      <c r="K76" s="3">
        <v>182808</v>
      </c>
      <c r="M76" s="3">
        <v>146775425631</v>
      </c>
      <c r="O76" s="3">
        <v>139424210516</v>
      </c>
      <c r="Q76" s="3">
        <v>7351215115</v>
      </c>
      <c r="S76" s="3"/>
      <c r="T76" s="3"/>
    </row>
    <row r="77" spans="1:20" x14ac:dyDescent="0.5">
      <c r="A77" s="1" t="s">
        <v>132</v>
      </c>
      <c r="C77" s="3">
        <v>415247</v>
      </c>
      <c r="E77" s="3">
        <v>346707013160</v>
      </c>
      <c r="G77" s="3">
        <v>341385145843</v>
      </c>
      <c r="I77" s="3">
        <v>5321867317</v>
      </c>
      <c r="K77" s="3">
        <v>415247</v>
      </c>
      <c r="M77" s="3">
        <v>346707013160</v>
      </c>
      <c r="O77" s="3">
        <v>338927594450</v>
      </c>
      <c r="Q77" s="3">
        <v>7779418710</v>
      </c>
      <c r="S77" s="3"/>
      <c r="T77" s="3"/>
    </row>
    <row r="78" spans="1:20" x14ac:dyDescent="0.5">
      <c r="A78" s="1" t="s">
        <v>126</v>
      </c>
      <c r="C78" s="3">
        <v>3342039</v>
      </c>
      <c r="E78" s="3">
        <v>2911431449991</v>
      </c>
      <c r="G78" s="3">
        <v>2622435929098</v>
      </c>
      <c r="I78" s="3">
        <v>288995520893</v>
      </c>
      <c r="K78" s="3">
        <v>3342039</v>
      </c>
      <c r="M78" s="3">
        <v>2911431449991</v>
      </c>
      <c r="O78" s="3">
        <v>2728471472943</v>
      </c>
      <c r="Q78" s="3">
        <v>182959977048</v>
      </c>
      <c r="S78" s="3"/>
      <c r="T78" s="3"/>
    </row>
    <row r="79" spans="1:20" x14ac:dyDescent="0.5">
      <c r="A79" s="1" t="s">
        <v>138</v>
      </c>
      <c r="C79" s="3">
        <v>193979</v>
      </c>
      <c r="E79" s="3">
        <v>157264513782</v>
      </c>
      <c r="G79" s="3">
        <v>154542544186</v>
      </c>
      <c r="I79" s="3">
        <v>2721969596</v>
      </c>
      <c r="K79" s="3">
        <v>193979</v>
      </c>
      <c r="M79" s="3">
        <v>157264513782</v>
      </c>
      <c r="O79" s="3">
        <v>154787957662</v>
      </c>
      <c r="Q79" s="3">
        <v>2476556120</v>
      </c>
      <c r="S79" s="3"/>
      <c r="T79" s="3"/>
    </row>
    <row r="80" spans="1:20" x14ac:dyDescent="0.5">
      <c r="A80" s="1" t="s">
        <v>235</v>
      </c>
      <c r="C80" s="3">
        <v>999000</v>
      </c>
      <c r="E80" s="3">
        <v>916247294041</v>
      </c>
      <c r="G80" s="3">
        <v>916116723742</v>
      </c>
      <c r="I80" s="3">
        <v>130570299</v>
      </c>
      <c r="K80" s="3">
        <v>999000</v>
      </c>
      <c r="M80" s="3">
        <v>916247294042</v>
      </c>
      <c r="O80" s="3">
        <v>998845155000</v>
      </c>
      <c r="Q80" s="3">
        <v>-82597860958</v>
      </c>
      <c r="S80" s="3"/>
      <c r="T80" s="3"/>
    </row>
    <row r="81" spans="1:20" x14ac:dyDescent="0.5">
      <c r="A81" s="1" t="s">
        <v>129</v>
      </c>
      <c r="C81" s="3">
        <v>584498</v>
      </c>
      <c r="E81" s="3">
        <v>502581586938</v>
      </c>
      <c r="G81" s="3">
        <v>496863684841</v>
      </c>
      <c r="I81" s="3">
        <v>5717902097</v>
      </c>
      <c r="K81" s="3">
        <v>584498</v>
      </c>
      <c r="M81" s="3">
        <v>502581586938</v>
      </c>
      <c r="O81" s="3">
        <v>491132707809</v>
      </c>
      <c r="Q81" s="3">
        <v>11448879129</v>
      </c>
      <c r="S81" s="3"/>
      <c r="T81" s="3"/>
    </row>
    <row r="82" spans="1:20" x14ac:dyDescent="0.5">
      <c r="A82" s="1" t="s">
        <v>237</v>
      </c>
      <c r="C82" s="3">
        <v>1500000</v>
      </c>
      <c r="E82" s="3">
        <v>1299561640035</v>
      </c>
      <c r="G82" s="3">
        <v>1299376445325</v>
      </c>
      <c r="I82" s="3">
        <v>185194710</v>
      </c>
      <c r="K82" s="3">
        <v>1500000</v>
      </c>
      <c r="M82" s="3">
        <v>1299561640035</v>
      </c>
      <c r="O82" s="3">
        <v>1500000000000</v>
      </c>
      <c r="Q82" s="3">
        <v>-200438359965</v>
      </c>
      <c r="S82" s="3"/>
      <c r="T82" s="3"/>
    </row>
    <row r="83" spans="1:20" x14ac:dyDescent="0.5">
      <c r="A83" s="1" t="s">
        <v>174</v>
      </c>
      <c r="C83" s="3">
        <v>729312</v>
      </c>
      <c r="E83" s="3">
        <v>585614842545</v>
      </c>
      <c r="G83" s="3">
        <v>585531389196</v>
      </c>
      <c r="I83" s="3">
        <v>83453349</v>
      </c>
      <c r="K83" s="3">
        <v>729312</v>
      </c>
      <c r="M83" s="3">
        <v>585614842545</v>
      </c>
      <c r="O83" s="3">
        <v>656403437949</v>
      </c>
      <c r="Q83" s="3">
        <v>-70788595404</v>
      </c>
      <c r="S83" s="3"/>
      <c r="T83" s="3"/>
    </row>
    <row r="84" spans="1:20" x14ac:dyDescent="0.5">
      <c r="A84" s="1" t="s">
        <v>240</v>
      </c>
      <c r="C84" s="3">
        <v>1000000</v>
      </c>
      <c r="E84" s="3">
        <v>907164846000</v>
      </c>
      <c r="G84" s="3">
        <v>907035570000</v>
      </c>
      <c r="I84" s="3">
        <v>129276000</v>
      </c>
      <c r="K84" s="3">
        <v>1000000</v>
      </c>
      <c r="M84" s="3">
        <v>907164846000</v>
      </c>
      <c r="O84" s="3">
        <v>1000000000000</v>
      </c>
      <c r="Q84" s="3">
        <v>-92835154000</v>
      </c>
      <c r="S84" s="3"/>
      <c r="T84" s="3"/>
    </row>
    <row r="85" spans="1:20" x14ac:dyDescent="0.5">
      <c r="A85" s="1" t="s">
        <v>123</v>
      </c>
      <c r="C85" s="3">
        <v>1073856</v>
      </c>
      <c r="E85" s="3">
        <v>935884003745</v>
      </c>
      <c r="G85" s="3">
        <v>928403957284</v>
      </c>
      <c r="I85" s="3">
        <v>7480046461</v>
      </c>
      <c r="K85" s="3">
        <v>1073856</v>
      </c>
      <c r="M85" s="3">
        <v>935884003745</v>
      </c>
      <c r="O85" s="3">
        <v>908536071586</v>
      </c>
      <c r="Q85" s="3">
        <v>27347932159</v>
      </c>
      <c r="S85" s="3"/>
      <c r="T85" s="3"/>
    </row>
    <row r="86" spans="1:20" x14ac:dyDescent="0.5">
      <c r="A86" s="1" t="s">
        <v>135</v>
      </c>
      <c r="C86" s="3">
        <v>347913</v>
      </c>
      <c r="E86" s="3">
        <v>286413496991</v>
      </c>
      <c r="G86" s="3">
        <v>281246031252</v>
      </c>
      <c r="I86" s="3">
        <v>5167465739</v>
      </c>
      <c r="K86" s="3">
        <v>347913</v>
      </c>
      <c r="M86" s="3">
        <v>286413496991</v>
      </c>
      <c r="O86" s="3">
        <v>278511834463</v>
      </c>
      <c r="Q86" s="3">
        <v>7901662528</v>
      </c>
      <c r="S86" s="3"/>
      <c r="T86" s="3"/>
    </row>
    <row r="87" spans="1:20" x14ac:dyDescent="0.5">
      <c r="A87" s="1" t="s">
        <v>84</v>
      </c>
      <c r="C87" s="3">
        <v>248380</v>
      </c>
      <c r="E87" s="3">
        <v>196887667147</v>
      </c>
      <c r="G87" s="3">
        <v>194526586263</v>
      </c>
      <c r="I87" s="3">
        <v>2361080884</v>
      </c>
      <c r="K87" s="3">
        <v>248380</v>
      </c>
      <c r="M87" s="3">
        <v>196887667147</v>
      </c>
      <c r="O87" s="3">
        <v>190887755837</v>
      </c>
      <c r="Q87" s="3">
        <v>5999911310</v>
      </c>
      <c r="S87" s="3"/>
      <c r="T87" s="3"/>
    </row>
    <row r="88" spans="1:20" x14ac:dyDescent="0.5">
      <c r="A88" s="1" t="s">
        <v>176</v>
      </c>
      <c r="C88" s="3">
        <v>1000000</v>
      </c>
      <c r="E88" s="3">
        <v>913964582500</v>
      </c>
      <c r="G88" s="3">
        <v>913834337500</v>
      </c>
      <c r="I88" s="3">
        <v>130245000</v>
      </c>
      <c r="K88" s="3">
        <v>1000000</v>
      </c>
      <c r="M88" s="3">
        <v>913964582500</v>
      </c>
      <c r="O88" s="3">
        <v>1000000000000</v>
      </c>
      <c r="Q88" s="3">
        <v>-86035417500</v>
      </c>
      <c r="S88" s="3"/>
      <c r="T88" s="3"/>
    </row>
    <row r="89" spans="1:20" x14ac:dyDescent="0.5">
      <c r="A89" s="1" t="s">
        <v>202</v>
      </c>
      <c r="C89" s="3">
        <v>4999000</v>
      </c>
      <c r="E89" s="3">
        <v>4998806288750</v>
      </c>
      <c r="G89" s="3">
        <v>4999080000000</v>
      </c>
      <c r="I89" s="3">
        <v>-273711250</v>
      </c>
      <c r="K89" s="3">
        <v>4999000</v>
      </c>
      <c r="M89" s="3">
        <v>4998806288750</v>
      </c>
      <c r="O89" s="3">
        <v>4999080000000</v>
      </c>
      <c r="Q89" s="3">
        <v>-273711250</v>
      </c>
      <c r="S89" s="3"/>
      <c r="T89" s="3"/>
    </row>
    <row r="90" spans="1:20" x14ac:dyDescent="0.5">
      <c r="A90" s="1" t="s">
        <v>99</v>
      </c>
      <c r="C90" s="3">
        <v>2000</v>
      </c>
      <c r="E90" s="3">
        <v>1418413034</v>
      </c>
      <c r="G90" s="3">
        <v>1401042015</v>
      </c>
      <c r="I90" s="3">
        <v>17371019</v>
      </c>
      <c r="K90" s="3">
        <v>2000</v>
      </c>
      <c r="M90" s="3">
        <v>1418413034</v>
      </c>
      <c r="O90" s="3">
        <v>1467953208</v>
      </c>
      <c r="Q90" s="3">
        <v>-49540174</v>
      </c>
      <c r="S90" s="3"/>
      <c r="T90" s="3"/>
    </row>
    <row r="91" spans="1:20" x14ac:dyDescent="0.5">
      <c r="A91" s="1" t="s">
        <v>154</v>
      </c>
      <c r="C91" s="3">
        <v>1998800</v>
      </c>
      <c r="E91" s="3">
        <v>1650944823409</v>
      </c>
      <c r="G91" s="3">
        <v>1650709554655</v>
      </c>
      <c r="I91" s="3">
        <v>235268754</v>
      </c>
      <c r="K91" s="3">
        <v>1998800</v>
      </c>
      <c r="M91" s="3">
        <v>1650944823409</v>
      </c>
      <c r="O91" s="3">
        <v>1998800000000</v>
      </c>
      <c r="Q91" s="3">
        <v>-347855176591</v>
      </c>
      <c r="S91" s="3"/>
      <c r="T91" s="3"/>
    </row>
    <row r="92" spans="1:20" x14ac:dyDescent="0.5">
      <c r="A92" s="1" t="s">
        <v>207</v>
      </c>
      <c r="C92" s="3">
        <v>500000</v>
      </c>
      <c r="E92" s="3">
        <v>274548693125</v>
      </c>
      <c r="G92" s="3">
        <v>273549571875</v>
      </c>
      <c r="I92" s="3">
        <v>999121250</v>
      </c>
      <c r="K92" s="3">
        <v>500000</v>
      </c>
      <c r="M92" s="3">
        <v>274548693125</v>
      </c>
      <c r="O92" s="3">
        <v>273549571875</v>
      </c>
      <c r="Q92" s="3">
        <v>999121250</v>
      </c>
      <c r="S92" s="3"/>
      <c r="T92" s="3"/>
    </row>
    <row r="93" spans="1:20" x14ac:dyDescent="0.5">
      <c r="A93" s="1" t="s">
        <v>160</v>
      </c>
      <c r="C93" s="3">
        <v>5000000</v>
      </c>
      <c r="E93" s="3">
        <v>4745006123887</v>
      </c>
      <c r="G93" s="3">
        <v>4889113687499</v>
      </c>
      <c r="I93" s="3">
        <v>-144107563612</v>
      </c>
      <c r="K93" s="3">
        <v>5000000</v>
      </c>
      <c r="M93" s="3">
        <v>4745006123888</v>
      </c>
      <c r="O93" s="3">
        <v>4890177262500</v>
      </c>
      <c r="Q93" s="3">
        <v>-145171138612</v>
      </c>
      <c r="S93" s="3"/>
      <c r="T93" s="3"/>
    </row>
    <row r="94" spans="1:20" x14ac:dyDescent="0.5">
      <c r="A94" s="1" t="s">
        <v>182</v>
      </c>
      <c r="C94" s="3">
        <v>8947626</v>
      </c>
      <c r="E94" s="3">
        <v>7008842276311</v>
      </c>
      <c r="G94" s="3">
        <v>7070447615273</v>
      </c>
      <c r="I94" s="3">
        <v>-61605338962</v>
      </c>
      <c r="K94" s="3">
        <v>8947626</v>
      </c>
      <c r="M94" s="3">
        <v>7008842276311</v>
      </c>
      <c r="O94" s="3">
        <v>6793165394121</v>
      </c>
      <c r="Q94" s="3">
        <v>215676882190</v>
      </c>
      <c r="S94" s="3"/>
      <c r="T94" s="3"/>
    </row>
    <row r="95" spans="1:20" x14ac:dyDescent="0.5">
      <c r="A95" s="1" t="s">
        <v>157</v>
      </c>
      <c r="C95" s="3">
        <v>5000000</v>
      </c>
      <c r="E95" s="3">
        <v>4895695284456</v>
      </c>
      <c r="G95" s="3">
        <v>4894997620843</v>
      </c>
      <c r="I95" s="3">
        <v>697663613</v>
      </c>
      <c r="K95" s="3">
        <v>5000000</v>
      </c>
      <c r="M95" s="3">
        <v>4895695284456</v>
      </c>
      <c r="O95" s="3">
        <v>4895177443750</v>
      </c>
      <c r="Q95" s="3">
        <v>517840706</v>
      </c>
      <c r="S95" s="3"/>
      <c r="T95" s="3"/>
    </row>
    <row r="96" spans="1:20" x14ac:dyDescent="0.5">
      <c r="A96" s="1" t="s">
        <v>185</v>
      </c>
      <c r="C96" s="3">
        <v>4886916</v>
      </c>
      <c r="E96" s="3">
        <v>4322969664304</v>
      </c>
      <c r="G96" s="3">
        <v>4258212695914</v>
      </c>
      <c r="I96" s="3">
        <v>64756968390</v>
      </c>
      <c r="K96" s="3">
        <v>4886916</v>
      </c>
      <c r="M96" s="3">
        <v>4322969664304</v>
      </c>
      <c r="O96" s="3">
        <v>4192827320520</v>
      </c>
      <c r="Q96" s="3">
        <v>130142343784</v>
      </c>
      <c r="S96" s="3"/>
      <c r="T96" s="3"/>
    </row>
    <row r="97" spans="1:20" x14ac:dyDescent="0.5">
      <c r="A97" s="1" t="s">
        <v>166</v>
      </c>
      <c r="C97" s="3">
        <v>500000</v>
      </c>
      <c r="E97" s="3">
        <v>499980625000</v>
      </c>
      <c r="G97" s="3">
        <v>475013888125</v>
      </c>
      <c r="I97" s="3">
        <v>24966736875</v>
      </c>
      <c r="K97" s="3">
        <v>500000</v>
      </c>
      <c r="M97" s="3">
        <v>499980625000</v>
      </c>
      <c r="O97" s="3">
        <v>475186111875</v>
      </c>
      <c r="Q97" s="3">
        <v>24794513125</v>
      </c>
      <c r="S97" s="3"/>
      <c r="T97" s="3"/>
    </row>
    <row r="98" spans="1:20" x14ac:dyDescent="0.5">
      <c r="A98" s="1" t="s">
        <v>163</v>
      </c>
      <c r="C98" s="3">
        <v>6200000</v>
      </c>
      <c r="E98" s="3">
        <v>6094363834250</v>
      </c>
      <c r="G98" s="3">
        <v>6017939446496</v>
      </c>
      <c r="I98" s="3">
        <v>76424387754</v>
      </c>
      <c r="K98" s="3">
        <v>6200000</v>
      </c>
      <c r="M98" s="3">
        <v>6094363834250</v>
      </c>
      <c r="O98" s="3">
        <v>6018995191496</v>
      </c>
      <c r="Q98" s="3">
        <v>75368642754</v>
      </c>
      <c r="S98" s="3"/>
      <c r="T98" s="3"/>
    </row>
    <row r="99" spans="1:20" x14ac:dyDescent="0.5">
      <c r="A99" s="1" t="s">
        <v>204</v>
      </c>
      <c r="C99" s="3">
        <v>4500000</v>
      </c>
      <c r="E99" s="3">
        <v>4273124410012</v>
      </c>
      <c r="G99" s="3">
        <v>4270673919361</v>
      </c>
      <c r="I99" s="3">
        <v>2450490651</v>
      </c>
      <c r="K99" s="3">
        <v>4500000</v>
      </c>
      <c r="M99" s="3">
        <v>4273124410012</v>
      </c>
      <c r="O99" s="3">
        <v>4270673919361</v>
      </c>
      <c r="Q99" s="3">
        <v>2450490651</v>
      </c>
      <c r="S99" s="3"/>
      <c r="T99" s="3"/>
    </row>
    <row r="100" spans="1:20" x14ac:dyDescent="0.5">
      <c r="A100" s="1" t="s">
        <v>194</v>
      </c>
      <c r="C100" s="3">
        <v>8025000</v>
      </c>
      <c r="E100" s="3">
        <v>7775923671281</v>
      </c>
      <c r="G100" s="3">
        <v>7777424174711</v>
      </c>
      <c r="I100" s="3">
        <v>-1500503430</v>
      </c>
      <c r="K100" s="3">
        <v>8025000</v>
      </c>
      <c r="M100" s="3">
        <v>7775923671281</v>
      </c>
      <c r="O100" s="3">
        <v>7777424174711</v>
      </c>
      <c r="Q100" s="3">
        <v>-1500503430</v>
      </c>
      <c r="S100" s="3"/>
      <c r="T100" s="3"/>
    </row>
    <row r="101" spans="1:20" x14ac:dyDescent="0.5">
      <c r="A101" s="1" t="s">
        <v>197</v>
      </c>
      <c r="C101" s="3">
        <v>8025000</v>
      </c>
      <c r="E101" s="3">
        <v>7760355774560</v>
      </c>
      <c r="G101" s="3">
        <v>7760657436836</v>
      </c>
      <c r="I101" s="3">
        <v>-301662276</v>
      </c>
      <c r="K101" s="3">
        <v>8025000</v>
      </c>
      <c r="M101" s="3">
        <v>7760355774560</v>
      </c>
      <c r="O101" s="3">
        <v>7760657436836</v>
      </c>
      <c r="Q101" s="3">
        <v>-301662276</v>
      </c>
      <c r="S101" s="3"/>
      <c r="T101" s="3"/>
    </row>
    <row r="102" spans="1:20" x14ac:dyDescent="0.5">
      <c r="A102" s="1" t="s">
        <v>200</v>
      </c>
      <c r="C102" s="3">
        <v>4914155</v>
      </c>
      <c r="E102" s="3">
        <v>4447707961618</v>
      </c>
      <c r="G102" s="3">
        <v>4737245420000</v>
      </c>
      <c r="I102" s="3">
        <v>-289537458382</v>
      </c>
      <c r="K102" s="3">
        <v>4914155</v>
      </c>
      <c r="M102" s="3">
        <v>4447707961618</v>
      </c>
      <c r="O102" s="3">
        <v>4737245420000</v>
      </c>
      <c r="Q102" s="3">
        <v>-289537458382</v>
      </c>
      <c r="S102" s="3"/>
      <c r="T102" s="3"/>
    </row>
    <row r="103" spans="1:20" x14ac:dyDescent="0.5">
      <c r="A103" s="1" t="s">
        <v>114</v>
      </c>
      <c r="C103" s="3">
        <v>0</v>
      </c>
      <c r="E103" s="3">
        <v>0</v>
      </c>
      <c r="G103" s="3">
        <v>26530303499</v>
      </c>
      <c r="I103" s="3">
        <v>-26530303499</v>
      </c>
      <c r="K103" s="3">
        <v>0</v>
      </c>
      <c r="M103" s="3">
        <v>0</v>
      </c>
      <c r="O103" s="3">
        <v>0</v>
      </c>
      <c r="Q103" s="3">
        <v>0</v>
      </c>
      <c r="S103" s="3"/>
      <c r="T103" s="3"/>
    </row>
    <row r="104" spans="1:20" ht="22.5" thickBot="1" x14ac:dyDescent="0.55000000000000004">
      <c r="E104" s="5">
        <f>SUM(E8:E103)</f>
        <v>96121844804903</v>
      </c>
      <c r="G104" s="5">
        <f>SUM(G8:G103)</f>
        <v>95755152908329</v>
      </c>
      <c r="I104" s="5">
        <f>SUM(I8:I103)</f>
        <v>366691896574</v>
      </c>
      <c r="M104" s="5">
        <f>SUM(M8:M103)</f>
        <v>95994890005406</v>
      </c>
      <c r="O104" s="5">
        <f>SUM(O8:O103)</f>
        <v>95550834367493</v>
      </c>
      <c r="Q104" s="5">
        <f>SUM(Q8:Q103)</f>
        <v>444055637913</v>
      </c>
    </row>
    <row r="105" spans="1:20" ht="22.5" thickTop="1" x14ac:dyDescent="0.5"/>
    <row r="106" spans="1:20" x14ac:dyDescent="0.5">
      <c r="I106" s="3"/>
      <c r="Q10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9"/>
  <sheetViews>
    <sheetView rightToLeft="1" topLeftCell="A82" workbookViewId="0">
      <selection activeCell="Q80" sqref="Q80:Q106"/>
    </sheetView>
  </sheetViews>
  <sheetFormatPr defaultRowHeight="21.75" x14ac:dyDescent="0.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267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16" t="s">
        <v>3</v>
      </c>
      <c r="C6" s="14" t="s">
        <v>269</v>
      </c>
      <c r="D6" s="14" t="s">
        <v>269</v>
      </c>
      <c r="E6" s="14" t="s">
        <v>269</v>
      </c>
      <c r="F6" s="14" t="s">
        <v>269</v>
      </c>
      <c r="G6" s="14" t="s">
        <v>269</v>
      </c>
      <c r="H6" s="14" t="s">
        <v>269</v>
      </c>
      <c r="I6" s="14" t="s">
        <v>269</v>
      </c>
      <c r="K6" s="14" t="s">
        <v>270</v>
      </c>
      <c r="L6" s="14" t="s">
        <v>270</v>
      </c>
      <c r="M6" s="14" t="s">
        <v>270</v>
      </c>
      <c r="N6" s="14" t="s">
        <v>270</v>
      </c>
      <c r="O6" s="14" t="s">
        <v>270</v>
      </c>
      <c r="P6" s="14" t="s">
        <v>270</v>
      </c>
      <c r="Q6" s="14" t="s">
        <v>270</v>
      </c>
    </row>
    <row r="7" spans="1:17" ht="22.5" x14ac:dyDescent="0.5">
      <c r="A7" s="14" t="s">
        <v>3</v>
      </c>
      <c r="C7" s="15" t="s">
        <v>7</v>
      </c>
      <c r="E7" s="15" t="s">
        <v>326</v>
      </c>
      <c r="G7" s="15" t="s">
        <v>327</v>
      </c>
      <c r="I7" s="15" t="s">
        <v>338</v>
      </c>
      <c r="K7" s="15" t="s">
        <v>7</v>
      </c>
      <c r="M7" s="15" t="s">
        <v>326</v>
      </c>
      <c r="O7" s="15" t="s">
        <v>327</v>
      </c>
      <c r="Q7" s="15" t="s">
        <v>338</v>
      </c>
    </row>
    <row r="8" spans="1:17" x14ac:dyDescent="0.5">
      <c r="A8" s="1" t="s">
        <v>19</v>
      </c>
      <c r="C8" s="3">
        <v>569044</v>
      </c>
      <c r="E8" s="3">
        <v>31499091146</v>
      </c>
      <c r="G8" s="3">
        <v>19753710340</v>
      </c>
      <c r="I8" s="3">
        <v>11745380806</v>
      </c>
      <c r="K8" s="3">
        <v>1237107</v>
      </c>
      <c r="M8" s="3">
        <v>50381362181</v>
      </c>
      <c r="O8" s="3">
        <v>27103794921</v>
      </c>
      <c r="Q8" s="3">
        <v>23277567260</v>
      </c>
    </row>
    <row r="9" spans="1:17" x14ac:dyDescent="0.5">
      <c r="A9" s="1" t="s">
        <v>18</v>
      </c>
      <c r="C9" s="3">
        <v>486269</v>
      </c>
      <c r="E9" s="3">
        <v>18881206445</v>
      </c>
      <c r="G9" s="3">
        <v>10825588446</v>
      </c>
      <c r="I9" s="3">
        <v>8055617999</v>
      </c>
      <c r="K9" s="3">
        <v>2917535</v>
      </c>
      <c r="M9" s="3">
        <v>61286792647</v>
      </c>
      <c r="O9" s="3">
        <v>44286428929</v>
      </c>
      <c r="Q9" s="3">
        <v>17000363718</v>
      </c>
    </row>
    <row r="10" spans="1:17" x14ac:dyDescent="0.5">
      <c r="A10" s="1" t="s">
        <v>24</v>
      </c>
      <c r="C10" s="3">
        <v>4100000</v>
      </c>
      <c r="E10" s="3">
        <v>46621102855</v>
      </c>
      <c r="G10" s="3">
        <v>16293111660</v>
      </c>
      <c r="I10" s="3">
        <v>30327991195</v>
      </c>
      <c r="K10" s="3">
        <v>9198488</v>
      </c>
      <c r="M10" s="3">
        <v>78266116775</v>
      </c>
      <c r="O10" s="3">
        <v>31780768531</v>
      </c>
      <c r="Q10" s="3">
        <v>46485348244</v>
      </c>
    </row>
    <row r="11" spans="1:17" x14ac:dyDescent="0.5">
      <c r="A11" s="1" t="s">
        <v>41</v>
      </c>
      <c r="C11" s="3">
        <v>1675546</v>
      </c>
      <c r="E11" s="3">
        <v>127866309775</v>
      </c>
      <c r="G11" s="3">
        <v>134481727211</v>
      </c>
      <c r="I11" s="3">
        <v>-6615417436</v>
      </c>
      <c r="K11" s="3">
        <v>2675546</v>
      </c>
      <c r="M11" s="3">
        <v>202300775501</v>
      </c>
      <c r="O11" s="3">
        <v>205324942866</v>
      </c>
      <c r="Q11" s="3">
        <v>-3024167365</v>
      </c>
    </row>
    <row r="12" spans="1:17" x14ac:dyDescent="0.5">
      <c r="A12" s="1" t="s">
        <v>28</v>
      </c>
      <c r="C12" s="3">
        <v>755052</v>
      </c>
      <c r="E12" s="3">
        <v>16377106573</v>
      </c>
      <c r="G12" s="3">
        <v>14365573927</v>
      </c>
      <c r="I12" s="3">
        <v>2011532646</v>
      </c>
      <c r="K12" s="3">
        <v>755052</v>
      </c>
      <c r="M12" s="3">
        <v>16377106573</v>
      </c>
      <c r="O12" s="3">
        <v>14365573927</v>
      </c>
      <c r="Q12" s="3">
        <v>2011532646</v>
      </c>
    </row>
    <row r="13" spans="1:17" x14ac:dyDescent="0.5">
      <c r="A13" s="1" t="s">
        <v>35</v>
      </c>
      <c r="C13" s="3">
        <v>5500000</v>
      </c>
      <c r="E13" s="3">
        <v>95502435375</v>
      </c>
      <c r="G13" s="3">
        <v>57774507306</v>
      </c>
      <c r="I13" s="3">
        <v>37727928069</v>
      </c>
      <c r="K13" s="3">
        <v>8894073</v>
      </c>
      <c r="M13" s="3">
        <v>133860952345</v>
      </c>
      <c r="O13" s="3">
        <v>71711030146</v>
      </c>
      <c r="Q13" s="3">
        <v>62149922199</v>
      </c>
    </row>
    <row r="14" spans="1:17" x14ac:dyDescent="0.5">
      <c r="A14" s="1" t="s">
        <v>26</v>
      </c>
      <c r="C14" s="3">
        <v>1145521</v>
      </c>
      <c r="E14" s="3">
        <v>44032589786</v>
      </c>
      <c r="G14" s="3">
        <v>41616265800</v>
      </c>
      <c r="I14" s="3">
        <v>2416323986</v>
      </c>
      <c r="K14" s="3">
        <v>1145521</v>
      </c>
      <c r="M14" s="3">
        <v>44032589786</v>
      </c>
      <c r="O14" s="3">
        <v>41616265800</v>
      </c>
      <c r="Q14" s="3">
        <v>2416323986</v>
      </c>
    </row>
    <row r="15" spans="1:17" x14ac:dyDescent="0.5">
      <c r="A15" s="1" t="s">
        <v>20</v>
      </c>
      <c r="C15" s="3">
        <v>1169079</v>
      </c>
      <c r="E15" s="3">
        <v>159185408465</v>
      </c>
      <c r="G15" s="3">
        <v>159866105604</v>
      </c>
      <c r="I15" s="3">
        <v>-680697139</v>
      </c>
      <c r="K15" s="3">
        <v>1169079</v>
      </c>
      <c r="M15" s="3">
        <v>159185408465</v>
      </c>
      <c r="O15" s="3">
        <v>159866105604</v>
      </c>
      <c r="Q15" s="3">
        <v>-680697139</v>
      </c>
    </row>
    <row r="16" spans="1:17" x14ac:dyDescent="0.5">
      <c r="A16" s="1" t="s">
        <v>46</v>
      </c>
      <c r="C16" s="3">
        <v>1145478</v>
      </c>
      <c r="E16" s="3">
        <v>38182766617</v>
      </c>
      <c r="G16" s="3">
        <v>36257085339</v>
      </c>
      <c r="I16" s="3">
        <v>1925681278</v>
      </c>
      <c r="K16" s="3">
        <v>1145478</v>
      </c>
      <c r="M16" s="3">
        <v>38182766617</v>
      </c>
      <c r="O16" s="3">
        <v>36257085339</v>
      </c>
      <c r="Q16" s="3">
        <v>1925681278</v>
      </c>
    </row>
    <row r="17" spans="1:17" x14ac:dyDescent="0.5">
      <c r="A17" s="1" t="s">
        <v>34</v>
      </c>
      <c r="C17" s="3">
        <v>6435486</v>
      </c>
      <c r="E17" s="3">
        <v>113254548553</v>
      </c>
      <c r="G17" s="3">
        <v>75660499369</v>
      </c>
      <c r="I17" s="3">
        <v>37594049184</v>
      </c>
      <c r="K17" s="3">
        <v>6435486</v>
      </c>
      <c r="M17" s="3">
        <v>113254548553</v>
      </c>
      <c r="O17" s="3">
        <v>75660499369</v>
      </c>
      <c r="Q17" s="3">
        <v>37594049184</v>
      </c>
    </row>
    <row r="18" spans="1:17" x14ac:dyDescent="0.5">
      <c r="A18" s="1" t="s">
        <v>43</v>
      </c>
      <c r="C18" s="3">
        <v>11760</v>
      </c>
      <c r="E18" s="3">
        <v>311773052</v>
      </c>
      <c r="G18" s="3">
        <v>299233931</v>
      </c>
      <c r="I18" s="3">
        <v>12539121</v>
      </c>
      <c r="K18" s="3">
        <v>11760</v>
      </c>
      <c r="M18" s="3">
        <v>311773052</v>
      </c>
      <c r="O18" s="3">
        <v>299233931</v>
      </c>
      <c r="Q18" s="3">
        <v>12539121</v>
      </c>
    </row>
    <row r="19" spans="1:17" x14ac:dyDescent="0.5">
      <c r="A19" s="1" t="s">
        <v>49</v>
      </c>
      <c r="C19" s="3">
        <v>250000</v>
      </c>
      <c r="E19" s="3">
        <v>31425427429</v>
      </c>
      <c r="G19" s="3">
        <v>31236343608</v>
      </c>
      <c r="I19" s="3">
        <v>189083821</v>
      </c>
      <c r="K19" s="3">
        <v>465000</v>
      </c>
      <c r="M19" s="3">
        <v>56915851718</v>
      </c>
      <c r="O19" s="3">
        <v>55352408055</v>
      </c>
      <c r="Q19" s="3">
        <v>1563443663</v>
      </c>
    </row>
    <row r="20" spans="1:17" x14ac:dyDescent="0.5">
      <c r="A20" s="1" t="s">
        <v>17</v>
      </c>
      <c r="C20" s="3">
        <v>500000</v>
      </c>
      <c r="E20" s="3">
        <v>6506554320</v>
      </c>
      <c r="G20" s="3">
        <v>3096472694</v>
      </c>
      <c r="I20" s="3">
        <v>3410081626</v>
      </c>
      <c r="K20" s="3">
        <v>500000</v>
      </c>
      <c r="M20" s="3">
        <v>6506554320</v>
      </c>
      <c r="O20" s="3">
        <v>3096472694</v>
      </c>
      <c r="Q20" s="3">
        <v>3410081626</v>
      </c>
    </row>
    <row r="21" spans="1:17" x14ac:dyDescent="0.5">
      <c r="A21" s="1" t="s">
        <v>45</v>
      </c>
      <c r="C21" s="3">
        <v>440871</v>
      </c>
      <c r="E21" s="3">
        <v>23731225578</v>
      </c>
      <c r="G21" s="3">
        <v>20898171941</v>
      </c>
      <c r="I21" s="3">
        <v>2833053637</v>
      </c>
      <c r="K21" s="3">
        <v>600000</v>
      </c>
      <c r="M21" s="3">
        <v>31520740597</v>
      </c>
      <c r="O21" s="3">
        <v>28372458389</v>
      </c>
      <c r="Q21" s="3">
        <v>3148282208</v>
      </c>
    </row>
    <row r="22" spans="1:17" x14ac:dyDescent="0.5">
      <c r="A22" s="1" t="s">
        <v>21</v>
      </c>
      <c r="C22" s="3">
        <v>361558</v>
      </c>
      <c r="E22" s="3">
        <v>29861247297</v>
      </c>
      <c r="G22" s="3">
        <v>15021069844</v>
      </c>
      <c r="I22" s="3">
        <v>14840177453</v>
      </c>
      <c r="K22" s="3">
        <v>421690</v>
      </c>
      <c r="M22" s="3">
        <v>33317132601</v>
      </c>
      <c r="O22" s="3">
        <v>16396585481</v>
      </c>
      <c r="Q22" s="3">
        <v>16920547120</v>
      </c>
    </row>
    <row r="23" spans="1:17" x14ac:dyDescent="0.5">
      <c r="A23" s="1" t="s">
        <v>42</v>
      </c>
      <c r="C23" s="3">
        <v>302021</v>
      </c>
      <c r="E23" s="3">
        <v>5730975519</v>
      </c>
      <c r="G23" s="3">
        <v>6618138577</v>
      </c>
      <c r="I23" s="3">
        <v>-887163058</v>
      </c>
      <c r="K23" s="3">
        <v>302021</v>
      </c>
      <c r="M23" s="3">
        <v>5730975519</v>
      </c>
      <c r="O23" s="3">
        <v>6618138577</v>
      </c>
      <c r="Q23" s="3">
        <v>-887163058</v>
      </c>
    </row>
    <row r="24" spans="1:17" x14ac:dyDescent="0.5">
      <c r="A24" s="1" t="s">
        <v>31</v>
      </c>
      <c r="C24" s="3">
        <v>7000000</v>
      </c>
      <c r="E24" s="3">
        <v>151599540780</v>
      </c>
      <c r="G24" s="3">
        <v>158534009687</v>
      </c>
      <c r="I24" s="3">
        <v>-6934468907</v>
      </c>
      <c r="K24" s="3">
        <v>9000000</v>
      </c>
      <c r="M24" s="3">
        <v>208439320476</v>
      </c>
      <c r="O24" s="3">
        <v>213854202887</v>
      </c>
      <c r="Q24" s="3">
        <v>-5414882411</v>
      </c>
    </row>
    <row r="25" spans="1:17" x14ac:dyDescent="0.5">
      <c r="A25" s="1" t="s">
        <v>15</v>
      </c>
      <c r="C25" s="3">
        <v>50494617</v>
      </c>
      <c r="E25" s="3">
        <v>200776697474</v>
      </c>
      <c r="G25" s="3">
        <v>190887647483</v>
      </c>
      <c r="I25" s="3">
        <v>9889049991</v>
      </c>
      <c r="K25" s="3">
        <v>50494617</v>
      </c>
      <c r="M25" s="3">
        <v>200776697474</v>
      </c>
      <c r="O25" s="3">
        <v>190887647483</v>
      </c>
      <c r="Q25" s="3">
        <v>9889049991</v>
      </c>
    </row>
    <row r="26" spans="1:17" x14ac:dyDescent="0.5">
      <c r="A26" s="1" t="s">
        <v>23</v>
      </c>
      <c r="C26" s="3">
        <v>582807</v>
      </c>
      <c r="E26" s="3">
        <v>11152374381</v>
      </c>
      <c r="G26" s="3">
        <v>9512414017</v>
      </c>
      <c r="I26" s="3">
        <v>1639960364</v>
      </c>
      <c r="K26" s="3">
        <v>1929224</v>
      </c>
      <c r="M26" s="3">
        <v>34146272765</v>
      </c>
      <c r="O26" s="3">
        <v>29148406196</v>
      </c>
      <c r="Q26" s="3">
        <v>4997866569</v>
      </c>
    </row>
    <row r="27" spans="1:17" x14ac:dyDescent="0.5">
      <c r="A27" s="1" t="s">
        <v>32</v>
      </c>
      <c r="C27" s="3">
        <v>5470811</v>
      </c>
      <c r="E27" s="3">
        <v>59250751759</v>
      </c>
      <c r="G27" s="3">
        <v>85781440940</v>
      </c>
      <c r="I27" s="3">
        <v>-26530689181</v>
      </c>
      <c r="K27" s="3">
        <v>6470811</v>
      </c>
      <c r="M27" s="3">
        <v>81094693394</v>
      </c>
      <c r="O27" s="3">
        <v>97791753673</v>
      </c>
      <c r="Q27" s="3">
        <v>-16697060279</v>
      </c>
    </row>
    <row r="28" spans="1:17" x14ac:dyDescent="0.5">
      <c r="A28" s="1" t="s">
        <v>16</v>
      </c>
      <c r="C28" s="3">
        <v>176382</v>
      </c>
      <c r="E28" s="3">
        <v>20326497494</v>
      </c>
      <c r="G28" s="3">
        <v>15231819516</v>
      </c>
      <c r="I28" s="3">
        <v>5094677978</v>
      </c>
      <c r="K28" s="3">
        <v>314250</v>
      </c>
      <c r="M28" s="3">
        <v>26854833508</v>
      </c>
      <c r="O28" s="3">
        <v>21711116371</v>
      </c>
      <c r="Q28" s="3">
        <v>5143717137</v>
      </c>
    </row>
    <row r="29" spans="1:17" x14ac:dyDescent="0.5">
      <c r="A29" s="1" t="s">
        <v>48</v>
      </c>
      <c r="C29" s="3">
        <v>2501057</v>
      </c>
      <c r="E29" s="3">
        <v>67777775382</v>
      </c>
      <c r="G29" s="3">
        <v>30797103834</v>
      </c>
      <c r="I29" s="3">
        <v>36980671548</v>
      </c>
      <c r="K29" s="3">
        <v>3501057</v>
      </c>
      <c r="M29" s="3">
        <v>91698681964</v>
      </c>
      <c r="O29" s="3">
        <v>40101233157</v>
      </c>
      <c r="Q29" s="3">
        <v>51597448807</v>
      </c>
    </row>
    <row r="30" spans="1:17" x14ac:dyDescent="0.5">
      <c r="A30" s="1" t="s">
        <v>40</v>
      </c>
      <c r="C30" s="3">
        <v>696500</v>
      </c>
      <c r="E30" s="3">
        <v>212779357000</v>
      </c>
      <c r="G30" s="3">
        <v>80302390492</v>
      </c>
      <c r="I30" s="3">
        <v>132476966508</v>
      </c>
      <c r="K30" s="3">
        <v>696500</v>
      </c>
      <c r="M30" s="3">
        <v>212779357000</v>
      </c>
      <c r="O30" s="3">
        <v>80302390492</v>
      </c>
      <c r="Q30" s="3">
        <v>132476966508</v>
      </c>
    </row>
    <row r="31" spans="1:17" x14ac:dyDescent="0.5">
      <c r="A31" s="1" t="s">
        <v>27</v>
      </c>
      <c r="C31" s="3">
        <v>1769108</v>
      </c>
      <c r="E31" s="3">
        <v>55553605004</v>
      </c>
      <c r="G31" s="3">
        <v>58284645695</v>
      </c>
      <c r="I31" s="3">
        <v>-2731040691</v>
      </c>
      <c r="K31" s="3">
        <v>1769108</v>
      </c>
      <c r="M31" s="3">
        <v>55553605004</v>
      </c>
      <c r="O31" s="3">
        <v>58284645695</v>
      </c>
      <c r="Q31" s="3">
        <v>-2731040691</v>
      </c>
    </row>
    <row r="32" spans="1:17" x14ac:dyDescent="0.5">
      <c r="A32" s="1" t="s">
        <v>22</v>
      </c>
      <c r="C32" s="3">
        <v>17558223</v>
      </c>
      <c r="E32" s="3">
        <v>279240930649</v>
      </c>
      <c r="G32" s="3">
        <v>270172166893</v>
      </c>
      <c r="I32" s="3">
        <v>9068763756</v>
      </c>
      <c r="K32" s="3">
        <v>17558223</v>
      </c>
      <c r="M32" s="3">
        <v>279240930649</v>
      </c>
      <c r="O32" s="3">
        <v>270172166893</v>
      </c>
      <c r="Q32" s="3">
        <v>9068763756</v>
      </c>
    </row>
    <row r="33" spans="1:17" x14ac:dyDescent="0.5">
      <c r="A33" s="1" t="s">
        <v>44</v>
      </c>
      <c r="C33" s="3">
        <v>3950300</v>
      </c>
      <c r="E33" s="3">
        <v>192032394327</v>
      </c>
      <c r="G33" s="3">
        <v>141186089050</v>
      </c>
      <c r="I33" s="3">
        <v>50846305277</v>
      </c>
      <c r="K33" s="3">
        <v>6570300</v>
      </c>
      <c r="M33" s="3">
        <v>250102251926</v>
      </c>
      <c r="O33" s="3">
        <v>169174510360</v>
      </c>
      <c r="Q33" s="3">
        <v>80927741566</v>
      </c>
    </row>
    <row r="34" spans="1:17" x14ac:dyDescent="0.5">
      <c r="A34" s="1" t="s">
        <v>33</v>
      </c>
      <c r="C34" s="3">
        <v>487393</v>
      </c>
      <c r="E34" s="3">
        <v>25728073183</v>
      </c>
      <c r="G34" s="3">
        <v>8467610312</v>
      </c>
      <c r="I34" s="3">
        <v>17260462871</v>
      </c>
      <c r="K34" s="3">
        <v>3707739</v>
      </c>
      <c r="M34" s="3">
        <v>181896530693</v>
      </c>
      <c r="O34" s="3">
        <v>66357688072</v>
      </c>
      <c r="Q34" s="3">
        <v>115538842621</v>
      </c>
    </row>
    <row r="35" spans="1:17" x14ac:dyDescent="0.5">
      <c r="A35" s="1" t="s">
        <v>53</v>
      </c>
      <c r="C35" s="3">
        <v>4581959</v>
      </c>
      <c r="E35" s="3">
        <v>136512241915</v>
      </c>
      <c r="G35" s="3">
        <v>129921964589</v>
      </c>
      <c r="I35" s="3">
        <v>6590277326</v>
      </c>
      <c r="K35" s="3">
        <v>4581959</v>
      </c>
      <c r="M35" s="3">
        <v>136512241915</v>
      </c>
      <c r="O35" s="3">
        <v>129921964589</v>
      </c>
      <c r="Q35" s="3">
        <v>6590277326</v>
      </c>
    </row>
    <row r="36" spans="1:17" x14ac:dyDescent="0.5">
      <c r="A36" s="1" t="s">
        <v>300</v>
      </c>
      <c r="C36" s="3">
        <v>0</v>
      </c>
      <c r="E36" s="3">
        <v>0</v>
      </c>
      <c r="G36" s="3">
        <v>0</v>
      </c>
      <c r="I36" s="3">
        <v>0</v>
      </c>
      <c r="K36" s="3">
        <v>10956668</v>
      </c>
      <c r="M36" s="3">
        <v>234243084967</v>
      </c>
      <c r="O36" s="3">
        <v>170333981340</v>
      </c>
      <c r="Q36" s="3">
        <v>63909103627</v>
      </c>
    </row>
    <row r="37" spans="1:17" x14ac:dyDescent="0.5">
      <c r="A37" s="1" t="s">
        <v>339</v>
      </c>
      <c r="C37" s="3">
        <v>0</v>
      </c>
      <c r="E37" s="3">
        <v>0</v>
      </c>
      <c r="G37" s="3">
        <v>0</v>
      </c>
      <c r="I37" s="3">
        <v>0</v>
      </c>
      <c r="K37" s="3">
        <v>1135888</v>
      </c>
      <c r="M37" s="3">
        <v>16598203486</v>
      </c>
      <c r="O37" s="3">
        <v>9465400527</v>
      </c>
      <c r="Q37" s="3">
        <v>7132802959</v>
      </c>
    </row>
    <row r="38" spans="1:17" x14ac:dyDescent="0.5">
      <c r="A38" s="1" t="s">
        <v>340</v>
      </c>
      <c r="C38" s="3">
        <v>0</v>
      </c>
      <c r="E38" s="3">
        <v>0</v>
      </c>
      <c r="G38" s="3">
        <v>0</v>
      </c>
      <c r="I38" s="3">
        <v>0</v>
      </c>
      <c r="K38" s="3">
        <v>1500000</v>
      </c>
      <c r="M38" s="3">
        <v>50761780309</v>
      </c>
      <c r="O38" s="3">
        <v>23034186322</v>
      </c>
      <c r="Q38" s="3">
        <v>27727593987</v>
      </c>
    </row>
    <row r="39" spans="1:17" x14ac:dyDescent="0.5">
      <c r="A39" s="1" t="s">
        <v>341</v>
      </c>
      <c r="C39" s="3">
        <v>0</v>
      </c>
      <c r="E39" s="3">
        <v>0</v>
      </c>
      <c r="G39" s="3">
        <v>0</v>
      </c>
      <c r="I39" s="3">
        <v>0</v>
      </c>
      <c r="K39" s="3">
        <v>104001531</v>
      </c>
      <c r="M39" s="3">
        <v>197968385998</v>
      </c>
      <c r="O39" s="3">
        <v>128284885804</v>
      </c>
      <c r="Q39" s="3">
        <v>69683500194</v>
      </c>
    </row>
    <row r="40" spans="1:17" x14ac:dyDescent="0.5">
      <c r="A40" s="1" t="s">
        <v>342</v>
      </c>
      <c r="C40" s="3">
        <v>0</v>
      </c>
      <c r="E40" s="3">
        <v>0</v>
      </c>
      <c r="G40" s="3">
        <v>0</v>
      </c>
      <c r="I40" s="3">
        <v>0</v>
      </c>
      <c r="K40" s="3">
        <v>8851901</v>
      </c>
      <c r="M40" s="3">
        <v>73875242930</v>
      </c>
      <c r="O40" s="3">
        <v>21906013592</v>
      </c>
      <c r="Q40" s="3">
        <v>51969229338</v>
      </c>
    </row>
    <row r="41" spans="1:17" x14ac:dyDescent="0.5">
      <c r="A41" s="1" t="s">
        <v>343</v>
      </c>
      <c r="C41" s="3">
        <v>0</v>
      </c>
      <c r="E41" s="3">
        <v>0</v>
      </c>
      <c r="G41" s="3">
        <v>0</v>
      </c>
      <c r="I41" s="3">
        <v>0</v>
      </c>
      <c r="K41" s="3">
        <v>693923</v>
      </c>
      <c r="M41" s="3">
        <v>10770730384</v>
      </c>
      <c r="O41" s="3">
        <v>10172658340</v>
      </c>
      <c r="Q41" s="3">
        <v>598072044</v>
      </c>
    </row>
    <row r="42" spans="1:17" x14ac:dyDescent="0.5">
      <c r="A42" s="1" t="s">
        <v>344</v>
      </c>
      <c r="C42" s="3">
        <v>0</v>
      </c>
      <c r="E42" s="3">
        <v>0</v>
      </c>
      <c r="G42" s="3">
        <v>0</v>
      </c>
      <c r="I42" s="3">
        <v>0</v>
      </c>
      <c r="K42" s="3">
        <v>6000000</v>
      </c>
      <c r="M42" s="3">
        <v>47828979603</v>
      </c>
      <c r="O42" s="3">
        <v>23469433419</v>
      </c>
      <c r="Q42" s="3">
        <v>24359546184</v>
      </c>
    </row>
    <row r="43" spans="1:17" x14ac:dyDescent="0.5">
      <c r="A43" s="1" t="s">
        <v>345</v>
      </c>
      <c r="C43" s="3">
        <v>0</v>
      </c>
      <c r="E43" s="3">
        <v>0</v>
      </c>
      <c r="G43" s="3">
        <v>0</v>
      </c>
      <c r="I43" s="3">
        <v>0</v>
      </c>
      <c r="K43" s="3">
        <v>156</v>
      </c>
      <c r="M43" s="3">
        <v>2186099</v>
      </c>
      <c r="O43" s="3">
        <v>2192606</v>
      </c>
      <c r="Q43" s="3">
        <v>-6507</v>
      </c>
    </row>
    <row r="44" spans="1:17" x14ac:dyDescent="0.5">
      <c r="A44" s="1" t="s">
        <v>315</v>
      </c>
      <c r="C44" s="3">
        <v>0</v>
      </c>
      <c r="E44" s="3">
        <v>0</v>
      </c>
      <c r="G44" s="3">
        <v>0</v>
      </c>
      <c r="I44" s="3">
        <v>0</v>
      </c>
      <c r="K44" s="3">
        <v>690037</v>
      </c>
      <c r="M44" s="3">
        <v>34552665491</v>
      </c>
      <c r="O44" s="3">
        <v>24012465681</v>
      </c>
      <c r="Q44" s="3">
        <v>10540199810</v>
      </c>
    </row>
    <row r="45" spans="1:17" x14ac:dyDescent="0.5">
      <c r="A45" s="1" t="s">
        <v>330</v>
      </c>
      <c r="C45" s="3">
        <v>0</v>
      </c>
      <c r="E45" s="3">
        <v>0</v>
      </c>
      <c r="G45" s="3">
        <v>0</v>
      </c>
      <c r="I45" s="3">
        <v>0</v>
      </c>
      <c r="K45" s="3">
        <v>2522013</v>
      </c>
      <c r="M45" s="3">
        <v>24912140014</v>
      </c>
      <c r="O45" s="3">
        <v>20154592066</v>
      </c>
      <c r="Q45" s="3">
        <v>4757547948</v>
      </c>
    </row>
    <row r="46" spans="1:17" x14ac:dyDescent="0.5">
      <c r="A46" s="1" t="s">
        <v>302</v>
      </c>
      <c r="C46" s="3">
        <v>0</v>
      </c>
      <c r="E46" s="3">
        <v>0</v>
      </c>
      <c r="G46" s="3">
        <v>0</v>
      </c>
      <c r="I46" s="3">
        <v>0</v>
      </c>
      <c r="K46" s="3">
        <v>795396</v>
      </c>
      <c r="M46" s="3">
        <v>53956979586</v>
      </c>
      <c r="O46" s="3">
        <v>26188790064</v>
      </c>
      <c r="Q46" s="3">
        <v>27768189522</v>
      </c>
    </row>
    <row r="47" spans="1:17" x14ac:dyDescent="0.5">
      <c r="A47" s="1" t="s">
        <v>346</v>
      </c>
      <c r="C47" s="3">
        <v>0</v>
      </c>
      <c r="E47" s="3">
        <v>0</v>
      </c>
      <c r="G47" s="3">
        <v>0</v>
      </c>
      <c r="I47" s="3">
        <v>0</v>
      </c>
      <c r="K47" s="3">
        <v>9770</v>
      </c>
      <c r="M47" s="3">
        <v>61487948328</v>
      </c>
      <c r="O47" s="3">
        <v>40747777485</v>
      </c>
      <c r="Q47" s="3">
        <v>20740170843</v>
      </c>
    </row>
    <row r="48" spans="1:17" x14ac:dyDescent="0.5">
      <c r="A48" s="1" t="s">
        <v>347</v>
      </c>
      <c r="C48" s="3">
        <v>0</v>
      </c>
      <c r="E48" s="3">
        <v>0</v>
      </c>
      <c r="G48" s="3">
        <v>0</v>
      </c>
      <c r="I48" s="3">
        <v>0</v>
      </c>
      <c r="K48" s="3">
        <v>117</v>
      </c>
      <c r="M48" s="3">
        <v>1888879</v>
      </c>
      <c r="O48" s="3">
        <v>1870738</v>
      </c>
      <c r="Q48" s="3">
        <v>18141</v>
      </c>
    </row>
    <row r="49" spans="1:17" x14ac:dyDescent="0.5">
      <c r="A49" s="1" t="s">
        <v>348</v>
      </c>
      <c r="C49" s="3">
        <v>0</v>
      </c>
      <c r="E49" s="3">
        <v>0</v>
      </c>
      <c r="G49" s="3">
        <v>0</v>
      </c>
      <c r="I49" s="3">
        <v>0</v>
      </c>
      <c r="K49" s="3">
        <v>275</v>
      </c>
      <c r="M49" s="3">
        <v>3063004</v>
      </c>
      <c r="O49" s="3">
        <v>2210270</v>
      </c>
      <c r="Q49" s="3">
        <v>852734</v>
      </c>
    </row>
    <row r="50" spans="1:17" x14ac:dyDescent="0.5">
      <c r="A50" s="1" t="s">
        <v>349</v>
      </c>
      <c r="C50" s="3">
        <v>0</v>
      </c>
      <c r="E50" s="3">
        <v>0</v>
      </c>
      <c r="G50" s="3">
        <v>0</v>
      </c>
      <c r="I50" s="3">
        <v>0</v>
      </c>
      <c r="K50" s="3">
        <v>1064478</v>
      </c>
      <c r="M50" s="3">
        <v>31611489769</v>
      </c>
      <c r="O50" s="3">
        <v>11407348384</v>
      </c>
      <c r="Q50" s="3">
        <v>20204141385</v>
      </c>
    </row>
    <row r="51" spans="1:17" x14ac:dyDescent="0.5">
      <c r="A51" s="1" t="s">
        <v>350</v>
      </c>
      <c r="C51" s="3">
        <v>0</v>
      </c>
      <c r="E51" s="3">
        <v>0</v>
      </c>
      <c r="G51" s="3">
        <v>0</v>
      </c>
      <c r="I51" s="3">
        <v>0</v>
      </c>
      <c r="K51" s="3">
        <v>11852981</v>
      </c>
      <c r="M51" s="3">
        <v>134156977903</v>
      </c>
      <c r="O51" s="3">
        <v>89104160930</v>
      </c>
      <c r="Q51" s="3">
        <v>45052816973</v>
      </c>
    </row>
    <row r="52" spans="1:17" x14ac:dyDescent="0.5">
      <c r="A52" s="1" t="s">
        <v>296</v>
      </c>
      <c r="C52" s="3">
        <v>0</v>
      </c>
      <c r="E52" s="3">
        <v>0</v>
      </c>
      <c r="G52" s="3">
        <v>0</v>
      </c>
      <c r="I52" s="3">
        <v>0</v>
      </c>
      <c r="K52" s="3">
        <v>5870143</v>
      </c>
      <c r="M52" s="3">
        <v>120128816706</v>
      </c>
      <c r="O52" s="3">
        <v>78454422365</v>
      </c>
      <c r="Q52" s="3">
        <v>41674394341</v>
      </c>
    </row>
    <row r="53" spans="1:17" x14ac:dyDescent="0.5">
      <c r="A53" s="1" t="s">
        <v>351</v>
      </c>
      <c r="C53" s="3">
        <v>0</v>
      </c>
      <c r="E53" s="3">
        <v>0</v>
      </c>
      <c r="G53" s="3">
        <v>0</v>
      </c>
      <c r="I53" s="3">
        <v>0</v>
      </c>
      <c r="K53" s="3">
        <v>7833426</v>
      </c>
      <c r="M53" s="3">
        <v>81166658823</v>
      </c>
      <c r="O53" s="3">
        <v>68342602067</v>
      </c>
      <c r="Q53" s="3">
        <v>12824056756</v>
      </c>
    </row>
    <row r="54" spans="1:17" x14ac:dyDescent="0.5">
      <c r="A54" s="1" t="s">
        <v>352</v>
      </c>
      <c r="C54" s="3">
        <v>0</v>
      </c>
      <c r="E54" s="3">
        <v>0</v>
      </c>
      <c r="G54" s="3">
        <v>0</v>
      </c>
      <c r="I54" s="3">
        <v>0</v>
      </c>
      <c r="K54" s="3">
        <v>5845917</v>
      </c>
      <c r="M54" s="3">
        <v>42153036702</v>
      </c>
      <c r="O54" s="3">
        <v>22242823373</v>
      </c>
      <c r="Q54" s="3">
        <v>19910213329</v>
      </c>
    </row>
    <row r="55" spans="1:17" x14ac:dyDescent="0.5">
      <c r="A55" s="1" t="s">
        <v>308</v>
      </c>
      <c r="C55" s="3">
        <v>0</v>
      </c>
      <c r="E55" s="3">
        <v>0</v>
      </c>
      <c r="G55" s="3">
        <v>0</v>
      </c>
      <c r="I55" s="3">
        <v>0</v>
      </c>
      <c r="K55" s="3">
        <v>972946</v>
      </c>
      <c r="M55" s="3">
        <v>34696108831</v>
      </c>
      <c r="O55" s="3">
        <v>18816465834</v>
      </c>
      <c r="Q55" s="3">
        <v>15879642997</v>
      </c>
    </row>
    <row r="56" spans="1:17" x14ac:dyDescent="0.5">
      <c r="A56" s="1" t="s">
        <v>317</v>
      </c>
      <c r="C56" s="3">
        <v>0</v>
      </c>
      <c r="E56" s="3">
        <v>0</v>
      </c>
      <c r="G56" s="3">
        <v>0</v>
      </c>
      <c r="I56" s="3">
        <v>0</v>
      </c>
      <c r="K56" s="3">
        <v>12501337</v>
      </c>
      <c r="M56" s="3">
        <v>216073311870</v>
      </c>
      <c r="O56" s="3">
        <v>116477941982</v>
      </c>
      <c r="Q56" s="3">
        <v>99595369888</v>
      </c>
    </row>
    <row r="57" spans="1:17" x14ac:dyDescent="0.5">
      <c r="A57" s="1" t="s">
        <v>30</v>
      </c>
      <c r="C57" s="3">
        <v>0</v>
      </c>
      <c r="E57" s="3">
        <v>0</v>
      </c>
      <c r="G57" s="3">
        <v>0</v>
      </c>
      <c r="I57" s="3">
        <v>0</v>
      </c>
      <c r="K57" s="3">
        <v>66570561</v>
      </c>
      <c r="M57" s="3">
        <v>1831029277354</v>
      </c>
      <c r="O57" s="3">
        <v>1550436273710</v>
      </c>
      <c r="Q57" s="3">
        <v>280593003644</v>
      </c>
    </row>
    <row r="58" spans="1:17" x14ac:dyDescent="0.5">
      <c r="A58" s="1" t="s">
        <v>353</v>
      </c>
      <c r="C58" s="3">
        <v>0</v>
      </c>
      <c r="E58" s="3">
        <v>0</v>
      </c>
      <c r="G58" s="3">
        <v>0</v>
      </c>
      <c r="I58" s="3">
        <v>0</v>
      </c>
      <c r="K58" s="3">
        <v>24627618</v>
      </c>
      <c r="M58" s="3">
        <v>246408169393</v>
      </c>
      <c r="O58" s="3">
        <v>116613323082</v>
      </c>
      <c r="Q58" s="3">
        <v>129794846311</v>
      </c>
    </row>
    <row r="59" spans="1:17" x14ac:dyDescent="0.5">
      <c r="A59" s="1" t="s">
        <v>354</v>
      </c>
      <c r="C59" s="3">
        <v>0</v>
      </c>
      <c r="E59" s="3">
        <v>0</v>
      </c>
      <c r="G59" s="3">
        <v>0</v>
      </c>
      <c r="I59" s="3">
        <v>0</v>
      </c>
      <c r="K59" s="3">
        <v>1400000</v>
      </c>
      <c r="M59" s="3">
        <v>12433943675</v>
      </c>
      <c r="O59" s="3">
        <v>7227193007</v>
      </c>
      <c r="Q59" s="3">
        <v>5206750668</v>
      </c>
    </row>
    <row r="60" spans="1:17" x14ac:dyDescent="0.5">
      <c r="A60" s="1" t="s">
        <v>355</v>
      </c>
      <c r="C60" s="3">
        <v>0</v>
      </c>
      <c r="E60" s="3">
        <v>0</v>
      </c>
      <c r="G60" s="3">
        <v>0</v>
      </c>
      <c r="I60" s="3">
        <v>0</v>
      </c>
      <c r="K60" s="3">
        <v>6939600</v>
      </c>
      <c r="M60" s="3">
        <v>97423188798</v>
      </c>
      <c r="O60" s="3">
        <v>53910043791</v>
      </c>
      <c r="Q60" s="3">
        <v>43513145007</v>
      </c>
    </row>
    <row r="61" spans="1:17" x14ac:dyDescent="0.5">
      <c r="A61" s="1" t="s">
        <v>356</v>
      </c>
      <c r="C61" s="3">
        <v>0</v>
      </c>
      <c r="E61" s="3">
        <v>0</v>
      </c>
      <c r="G61" s="3">
        <v>0</v>
      </c>
      <c r="I61" s="3">
        <v>0</v>
      </c>
      <c r="K61" s="3">
        <v>137051</v>
      </c>
      <c r="M61" s="3">
        <v>15267288925</v>
      </c>
      <c r="O61" s="3">
        <v>9162724484</v>
      </c>
      <c r="Q61" s="3">
        <v>6104564441</v>
      </c>
    </row>
    <row r="62" spans="1:17" x14ac:dyDescent="0.5">
      <c r="A62" s="1" t="s">
        <v>304</v>
      </c>
      <c r="C62" s="3">
        <v>0</v>
      </c>
      <c r="E62" s="3">
        <v>0</v>
      </c>
      <c r="G62" s="3">
        <v>0</v>
      </c>
      <c r="I62" s="3">
        <v>0</v>
      </c>
      <c r="K62" s="3">
        <v>7124931</v>
      </c>
      <c r="M62" s="3">
        <v>45073749766</v>
      </c>
      <c r="O62" s="3">
        <v>29240174167</v>
      </c>
      <c r="Q62" s="3">
        <v>15833575599</v>
      </c>
    </row>
    <row r="63" spans="1:17" x14ac:dyDescent="0.5">
      <c r="A63" s="1" t="s">
        <v>357</v>
      </c>
      <c r="C63" s="3">
        <v>0</v>
      </c>
      <c r="E63" s="3">
        <v>0</v>
      </c>
      <c r="G63" s="3">
        <v>0</v>
      </c>
      <c r="I63" s="3">
        <v>0</v>
      </c>
      <c r="K63" s="3">
        <v>330000</v>
      </c>
      <c r="M63" s="3">
        <v>26148702174</v>
      </c>
      <c r="O63" s="3">
        <v>18446230433</v>
      </c>
      <c r="Q63" s="3">
        <v>7702471741</v>
      </c>
    </row>
    <row r="64" spans="1:17" x14ac:dyDescent="0.5">
      <c r="A64" s="1" t="s">
        <v>37</v>
      </c>
      <c r="C64" s="3">
        <v>0</v>
      </c>
      <c r="E64" s="3">
        <v>0</v>
      </c>
      <c r="G64" s="3">
        <v>0</v>
      </c>
      <c r="I64" s="3">
        <v>0</v>
      </c>
      <c r="K64" s="3">
        <v>300</v>
      </c>
      <c r="M64" s="3">
        <v>1837891806</v>
      </c>
      <c r="O64" s="3">
        <v>1296321492</v>
      </c>
      <c r="Q64" s="3">
        <v>541570314</v>
      </c>
    </row>
    <row r="65" spans="1:17" x14ac:dyDescent="0.5">
      <c r="A65" s="1" t="s">
        <v>358</v>
      </c>
      <c r="C65" s="3">
        <v>0</v>
      </c>
      <c r="E65" s="3">
        <v>0</v>
      </c>
      <c r="G65" s="3">
        <v>0</v>
      </c>
      <c r="I65" s="3">
        <v>0</v>
      </c>
      <c r="K65" s="3">
        <v>2274722</v>
      </c>
      <c r="M65" s="3">
        <v>1847461886</v>
      </c>
      <c r="O65" s="3">
        <v>7947675768</v>
      </c>
      <c r="Q65" s="3">
        <v>-6100213882</v>
      </c>
    </row>
    <row r="66" spans="1:17" x14ac:dyDescent="0.5">
      <c r="A66" s="1" t="s">
        <v>310</v>
      </c>
      <c r="C66" s="3">
        <v>0</v>
      </c>
      <c r="E66" s="3">
        <v>0</v>
      </c>
      <c r="G66" s="3">
        <v>0</v>
      </c>
      <c r="I66" s="3">
        <v>0</v>
      </c>
      <c r="K66" s="3">
        <v>11513918</v>
      </c>
      <c r="M66" s="3">
        <v>108230649993</v>
      </c>
      <c r="O66" s="3">
        <v>59745374116</v>
      </c>
      <c r="Q66" s="3">
        <v>48485275877</v>
      </c>
    </row>
    <row r="67" spans="1:17" x14ac:dyDescent="0.5">
      <c r="A67" s="1" t="s">
        <v>359</v>
      </c>
      <c r="C67" s="3">
        <v>0</v>
      </c>
      <c r="E67" s="3">
        <v>0</v>
      </c>
      <c r="G67" s="3">
        <v>0</v>
      </c>
      <c r="I67" s="3">
        <v>0</v>
      </c>
      <c r="K67" s="3">
        <v>216406</v>
      </c>
      <c r="M67" s="3">
        <v>404679220</v>
      </c>
      <c r="O67" s="3">
        <v>427788684</v>
      </c>
      <c r="Q67" s="3">
        <v>-23109464</v>
      </c>
    </row>
    <row r="68" spans="1:17" x14ac:dyDescent="0.5">
      <c r="A68" s="1" t="s">
        <v>360</v>
      </c>
      <c r="C68" s="3">
        <v>0</v>
      </c>
      <c r="E68" s="3">
        <v>0</v>
      </c>
      <c r="G68" s="3">
        <v>0</v>
      </c>
      <c r="I68" s="3">
        <v>0</v>
      </c>
      <c r="K68" s="3">
        <v>173</v>
      </c>
      <c r="M68" s="3">
        <v>548140</v>
      </c>
      <c r="O68" s="3">
        <v>374024</v>
      </c>
      <c r="Q68" s="3">
        <v>174116</v>
      </c>
    </row>
    <row r="69" spans="1:17" x14ac:dyDescent="0.5">
      <c r="A69" s="1" t="s">
        <v>361</v>
      </c>
      <c r="C69" s="3">
        <v>0</v>
      </c>
      <c r="E69" s="3">
        <v>0</v>
      </c>
      <c r="G69" s="3">
        <v>0</v>
      </c>
      <c r="I69" s="3">
        <v>0</v>
      </c>
      <c r="K69" s="3">
        <v>369</v>
      </c>
      <c r="M69" s="3">
        <v>4237617</v>
      </c>
      <c r="O69" s="3">
        <v>2077554</v>
      </c>
      <c r="Q69" s="3">
        <v>2160063</v>
      </c>
    </row>
    <row r="70" spans="1:17" x14ac:dyDescent="0.5">
      <c r="A70" s="1" t="s">
        <v>362</v>
      </c>
      <c r="C70" s="3">
        <v>0</v>
      </c>
      <c r="E70" s="3">
        <v>0</v>
      </c>
      <c r="G70" s="3">
        <v>0</v>
      </c>
      <c r="I70" s="3">
        <v>0</v>
      </c>
      <c r="K70" s="3">
        <v>67</v>
      </c>
      <c r="M70" s="3">
        <v>3462744</v>
      </c>
      <c r="O70" s="3">
        <v>1140170</v>
      </c>
      <c r="Q70" s="3">
        <v>2322574</v>
      </c>
    </row>
    <row r="71" spans="1:17" x14ac:dyDescent="0.5">
      <c r="A71" s="1" t="s">
        <v>329</v>
      </c>
      <c r="C71" s="3">
        <v>0</v>
      </c>
      <c r="E71" s="3">
        <v>0</v>
      </c>
      <c r="G71" s="3">
        <v>0</v>
      </c>
      <c r="I71" s="3">
        <v>0</v>
      </c>
      <c r="K71" s="3">
        <v>22917</v>
      </c>
      <c r="M71" s="3">
        <v>259194186</v>
      </c>
      <c r="O71" s="3">
        <v>236875583</v>
      </c>
      <c r="Q71" s="3">
        <v>22318603</v>
      </c>
    </row>
    <row r="72" spans="1:17" x14ac:dyDescent="0.5">
      <c r="A72" s="1" t="s">
        <v>363</v>
      </c>
      <c r="C72" s="3">
        <v>0</v>
      </c>
      <c r="E72" s="3">
        <v>0</v>
      </c>
      <c r="G72" s="3">
        <v>0</v>
      </c>
      <c r="I72" s="3">
        <v>0</v>
      </c>
      <c r="K72" s="3">
        <v>3184048</v>
      </c>
      <c r="M72" s="3">
        <v>54701062248</v>
      </c>
      <c r="O72" s="3">
        <v>16035168284</v>
      </c>
      <c r="Q72" s="3">
        <v>38665893964</v>
      </c>
    </row>
    <row r="73" spans="1:17" x14ac:dyDescent="0.5">
      <c r="A73" s="1" t="s">
        <v>364</v>
      </c>
      <c r="C73" s="3">
        <v>0</v>
      </c>
      <c r="E73" s="3">
        <v>0</v>
      </c>
      <c r="G73" s="3">
        <v>0</v>
      </c>
      <c r="I73" s="3">
        <v>0</v>
      </c>
      <c r="K73" s="3">
        <v>5203732</v>
      </c>
      <c r="M73" s="3">
        <v>90879075372</v>
      </c>
      <c r="O73" s="3">
        <v>45738111273</v>
      </c>
      <c r="Q73" s="3">
        <v>45140964099</v>
      </c>
    </row>
    <row r="74" spans="1:17" x14ac:dyDescent="0.5">
      <c r="A74" s="1" t="s">
        <v>38</v>
      </c>
      <c r="C74" s="3">
        <v>0</v>
      </c>
      <c r="E74" s="3">
        <v>0</v>
      </c>
      <c r="G74" s="3">
        <v>0</v>
      </c>
      <c r="I74" s="3">
        <v>0</v>
      </c>
      <c r="K74" s="3">
        <v>3450</v>
      </c>
      <c r="M74" s="3">
        <v>21481870382</v>
      </c>
      <c r="O74" s="3">
        <v>14943449585</v>
      </c>
      <c r="Q74" s="3">
        <v>6538420797</v>
      </c>
    </row>
    <row r="75" spans="1:17" x14ac:dyDescent="0.5">
      <c r="A75" s="1" t="s">
        <v>365</v>
      </c>
      <c r="C75" s="3">
        <v>0</v>
      </c>
      <c r="E75" s="3">
        <v>0</v>
      </c>
      <c r="G75" s="3">
        <v>0</v>
      </c>
      <c r="I75" s="3">
        <v>0</v>
      </c>
      <c r="K75" s="3">
        <v>65</v>
      </c>
      <c r="M75" s="3">
        <v>2066461</v>
      </c>
      <c r="O75" s="3">
        <v>1990935</v>
      </c>
      <c r="Q75" s="3">
        <v>75526</v>
      </c>
    </row>
    <row r="76" spans="1:17" x14ac:dyDescent="0.5">
      <c r="A76" s="1" t="s">
        <v>366</v>
      </c>
      <c r="C76" s="3">
        <v>0</v>
      </c>
      <c r="E76" s="3">
        <v>0</v>
      </c>
      <c r="G76" s="3">
        <v>0</v>
      </c>
      <c r="I76" s="3">
        <v>0</v>
      </c>
      <c r="K76" s="3">
        <v>50</v>
      </c>
      <c r="M76" s="3">
        <v>1962875</v>
      </c>
      <c r="O76" s="3">
        <v>700651</v>
      </c>
      <c r="Q76" s="3">
        <v>1262224</v>
      </c>
    </row>
    <row r="77" spans="1:17" x14ac:dyDescent="0.5">
      <c r="A77" s="1" t="s">
        <v>319</v>
      </c>
      <c r="C77" s="3">
        <v>0</v>
      </c>
      <c r="E77" s="3">
        <v>0</v>
      </c>
      <c r="G77" s="3">
        <v>0</v>
      </c>
      <c r="I77" s="3">
        <v>0</v>
      </c>
      <c r="K77" s="3">
        <v>1100420</v>
      </c>
      <c r="M77" s="3">
        <v>11033711583</v>
      </c>
      <c r="O77" s="3">
        <v>5269721486</v>
      </c>
      <c r="Q77" s="3">
        <v>5763990097</v>
      </c>
    </row>
    <row r="78" spans="1:17" x14ac:dyDescent="0.5">
      <c r="A78" s="1" t="s">
        <v>294</v>
      </c>
      <c r="C78" s="3">
        <v>0</v>
      </c>
      <c r="E78" s="3">
        <v>0</v>
      </c>
      <c r="G78" s="3">
        <v>0</v>
      </c>
      <c r="I78" s="3">
        <v>0</v>
      </c>
      <c r="K78" s="3">
        <v>19628383</v>
      </c>
      <c r="M78" s="3">
        <v>189435549394</v>
      </c>
      <c r="O78" s="3">
        <v>102701184774</v>
      </c>
      <c r="Q78" s="3">
        <v>86734364620</v>
      </c>
    </row>
    <row r="79" spans="1:17" x14ac:dyDescent="0.5">
      <c r="A79" s="1" t="s">
        <v>367</v>
      </c>
      <c r="C79" s="3">
        <v>0</v>
      </c>
      <c r="E79" s="3">
        <v>0</v>
      </c>
      <c r="G79" s="3">
        <v>0</v>
      </c>
      <c r="I79" s="3">
        <v>0</v>
      </c>
      <c r="K79" s="3">
        <v>38</v>
      </c>
      <c r="M79" s="3">
        <v>2845872</v>
      </c>
      <c r="O79" s="3">
        <v>1122040</v>
      </c>
      <c r="Q79" s="3">
        <v>1723832</v>
      </c>
    </row>
    <row r="80" spans="1:17" x14ac:dyDescent="0.5">
      <c r="A80" s="1" t="s">
        <v>114</v>
      </c>
      <c r="C80" s="3">
        <v>376746</v>
      </c>
      <c r="E80" s="3">
        <v>376746000000</v>
      </c>
      <c r="G80" s="3">
        <v>345006335175</v>
      </c>
      <c r="I80" s="3">
        <v>31739664825</v>
      </c>
      <c r="K80" s="3">
        <v>380603</v>
      </c>
      <c r="M80" s="3">
        <v>380122246779</v>
      </c>
      <c r="O80" s="3">
        <v>348279771623</v>
      </c>
      <c r="Q80" s="3">
        <v>31842475156</v>
      </c>
    </row>
    <row r="81" spans="1:17" x14ac:dyDescent="0.5">
      <c r="A81" s="1" t="s">
        <v>235</v>
      </c>
      <c r="C81" s="3">
        <v>0</v>
      </c>
      <c r="E81" s="3">
        <v>0</v>
      </c>
      <c r="G81" s="3">
        <v>0</v>
      </c>
      <c r="I81" s="3">
        <v>0</v>
      </c>
      <c r="K81" s="3">
        <v>1000</v>
      </c>
      <c r="M81" s="3">
        <v>929855850</v>
      </c>
      <c r="O81" s="3">
        <v>999845000</v>
      </c>
      <c r="Q81" s="3">
        <v>-69989150</v>
      </c>
    </row>
    <row r="82" spans="1:17" x14ac:dyDescent="0.5">
      <c r="A82" s="1" t="s">
        <v>368</v>
      </c>
      <c r="C82" s="3">
        <v>0</v>
      </c>
      <c r="E82" s="3">
        <v>0</v>
      </c>
      <c r="G82" s="3">
        <v>0</v>
      </c>
      <c r="I82" s="3">
        <v>0</v>
      </c>
      <c r="K82" s="3">
        <v>371822</v>
      </c>
      <c r="M82" s="3">
        <v>371822000000</v>
      </c>
      <c r="O82" s="3">
        <v>361851973553</v>
      </c>
      <c r="Q82" s="3">
        <v>9970026447</v>
      </c>
    </row>
    <row r="83" spans="1:17" x14ac:dyDescent="0.5">
      <c r="A83" s="1" t="s">
        <v>369</v>
      </c>
      <c r="C83" s="3">
        <v>0</v>
      </c>
      <c r="E83" s="3">
        <v>0</v>
      </c>
      <c r="G83" s="3">
        <v>0</v>
      </c>
      <c r="I83" s="3">
        <v>0</v>
      </c>
      <c r="K83" s="3">
        <v>21</v>
      </c>
      <c r="M83" s="3">
        <v>21000000</v>
      </c>
      <c r="O83" s="3">
        <v>20391922</v>
      </c>
      <c r="Q83" s="3">
        <v>608078</v>
      </c>
    </row>
    <row r="84" spans="1:17" x14ac:dyDescent="0.5">
      <c r="A84" s="1" t="s">
        <v>370</v>
      </c>
      <c r="C84" s="3">
        <v>0</v>
      </c>
      <c r="E84" s="3">
        <v>0</v>
      </c>
      <c r="G84" s="3">
        <v>0</v>
      </c>
      <c r="I84" s="3">
        <v>0</v>
      </c>
      <c r="K84" s="3">
        <v>719889</v>
      </c>
      <c r="M84" s="3">
        <v>719889000000</v>
      </c>
      <c r="O84" s="3">
        <v>713333089426</v>
      </c>
      <c r="Q84" s="3">
        <v>6555910574</v>
      </c>
    </row>
    <row r="85" spans="1:17" x14ac:dyDescent="0.5">
      <c r="A85" s="1" t="s">
        <v>371</v>
      </c>
      <c r="C85" s="3">
        <v>0</v>
      </c>
      <c r="E85" s="3">
        <v>0</v>
      </c>
      <c r="G85" s="3">
        <v>0</v>
      </c>
      <c r="I85" s="3">
        <v>0</v>
      </c>
      <c r="K85" s="3">
        <v>880440</v>
      </c>
      <c r="M85" s="3">
        <v>880440000000</v>
      </c>
      <c r="O85" s="3">
        <v>812733990592</v>
      </c>
      <c r="Q85" s="3">
        <v>67706009408</v>
      </c>
    </row>
    <row r="86" spans="1:17" x14ac:dyDescent="0.5">
      <c r="A86" s="1" t="s">
        <v>372</v>
      </c>
      <c r="C86" s="3">
        <v>0</v>
      </c>
      <c r="E86" s="3">
        <v>0</v>
      </c>
      <c r="G86" s="3">
        <v>0</v>
      </c>
      <c r="I86" s="3">
        <v>0</v>
      </c>
      <c r="K86" s="3">
        <v>327728</v>
      </c>
      <c r="M86" s="3">
        <v>327728000000</v>
      </c>
      <c r="O86" s="3">
        <v>315004614257</v>
      </c>
      <c r="Q86" s="3">
        <v>12723385743</v>
      </c>
    </row>
    <row r="87" spans="1:17" x14ac:dyDescent="0.5">
      <c r="A87" s="1" t="s">
        <v>373</v>
      </c>
      <c r="C87" s="3">
        <v>0</v>
      </c>
      <c r="E87" s="3">
        <v>0</v>
      </c>
      <c r="G87" s="3">
        <v>0</v>
      </c>
      <c r="I87" s="3">
        <v>0</v>
      </c>
      <c r="K87" s="3">
        <v>2166135</v>
      </c>
      <c r="M87" s="3">
        <v>2166135000000</v>
      </c>
      <c r="O87" s="3">
        <v>2007523706146</v>
      </c>
      <c r="Q87" s="3">
        <v>158611293854</v>
      </c>
    </row>
    <row r="88" spans="1:17" x14ac:dyDescent="0.5">
      <c r="A88" s="1" t="s">
        <v>374</v>
      </c>
      <c r="C88" s="3">
        <v>0</v>
      </c>
      <c r="E88" s="3">
        <v>0</v>
      </c>
      <c r="G88" s="3">
        <v>0</v>
      </c>
      <c r="I88" s="3">
        <v>0</v>
      </c>
      <c r="K88" s="3">
        <v>1550000</v>
      </c>
      <c r="M88" s="3">
        <v>1535674981822</v>
      </c>
      <c r="O88" s="3">
        <v>1444062416836</v>
      </c>
      <c r="Q88" s="3">
        <v>91612564986</v>
      </c>
    </row>
    <row r="89" spans="1:17" x14ac:dyDescent="0.5">
      <c r="A89" s="1" t="s">
        <v>375</v>
      </c>
      <c r="C89" s="3">
        <v>0</v>
      </c>
      <c r="E89" s="3">
        <v>0</v>
      </c>
      <c r="G89" s="3">
        <v>0</v>
      </c>
      <c r="I89" s="3">
        <v>0</v>
      </c>
      <c r="K89" s="3">
        <v>644802</v>
      </c>
      <c r="M89" s="3">
        <v>644802000000</v>
      </c>
      <c r="O89" s="3">
        <v>635868463824</v>
      </c>
      <c r="Q89" s="3">
        <v>8933536176</v>
      </c>
    </row>
    <row r="90" spans="1:17" x14ac:dyDescent="0.5">
      <c r="A90" s="1" t="s">
        <v>376</v>
      </c>
      <c r="C90" s="3">
        <v>0</v>
      </c>
      <c r="E90" s="3">
        <v>0</v>
      </c>
      <c r="G90" s="3">
        <v>0</v>
      </c>
      <c r="I90" s="3">
        <v>0</v>
      </c>
      <c r="K90" s="3">
        <v>74345</v>
      </c>
      <c r="M90" s="3">
        <v>74345000000</v>
      </c>
      <c r="O90" s="3">
        <v>74356209536</v>
      </c>
      <c r="Q90" s="3">
        <v>-11209536</v>
      </c>
    </row>
    <row r="91" spans="1:17" x14ac:dyDescent="0.5">
      <c r="A91" s="1" t="s">
        <v>377</v>
      </c>
      <c r="C91" s="3">
        <v>0</v>
      </c>
      <c r="E91" s="3">
        <v>0</v>
      </c>
      <c r="G91" s="3">
        <v>0</v>
      </c>
      <c r="I91" s="3">
        <v>0</v>
      </c>
      <c r="K91" s="3">
        <v>1288265</v>
      </c>
      <c r="M91" s="3">
        <v>1288265000000</v>
      </c>
      <c r="O91" s="3">
        <v>1204021316571</v>
      </c>
      <c r="Q91" s="3">
        <v>84243683429</v>
      </c>
    </row>
    <row r="92" spans="1:17" x14ac:dyDescent="0.5">
      <c r="A92" s="1" t="s">
        <v>378</v>
      </c>
      <c r="C92" s="3">
        <v>0</v>
      </c>
      <c r="E92" s="3">
        <v>0</v>
      </c>
      <c r="G92" s="3">
        <v>0</v>
      </c>
      <c r="I92" s="3">
        <v>0</v>
      </c>
      <c r="K92" s="3">
        <v>12089</v>
      </c>
      <c r="M92" s="3">
        <v>12089000000</v>
      </c>
      <c r="O92" s="3">
        <v>12090226205</v>
      </c>
      <c r="Q92" s="3">
        <v>-1226205</v>
      </c>
    </row>
    <row r="93" spans="1:17" x14ac:dyDescent="0.5">
      <c r="A93" s="1" t="s">
        <v>379</v>
      </c>
      <c r="C93" s="3">
        <v>0</v>
      </c>
      <c r="E93" s="3">
        <v>0</v>
      </c>
      <c r="G93" s="3">
        <v>0</v>
      </c>
      <c r="I93" s="3">
        <v>0</v>
      </c>
      <c r="K93" s="3">
        <v>1058466</v>
      </c>
      <c r="M93" s="3">
        <v>1058466000000</v>
      </c>
      <c r="O93" s="3">
        <v>1013960128108</v>
      </c>
      <c r="Q93" s="3">
        <v>44505871892</v>
      </c>
    </row>
    <row r="94" spans="1:17" x14ac:dyDescent="0.5">
      <c r="A94" s="1" t="s">
        <v>102</v>
      </c>
      <c r="C94" s="3">
        <v>0</v>
      </c>
      <c r="E94" s="3">
        <v>0</v>
      </c>
      <c r="G94" s="3">
        <v>0</v>
      </c>
      <c r="I94" s="3">
        <v>0</v>
      </c>
      <c r="K94" s="3">
        <v>25000</v>
      </c>
      <c r="M94" s="3">
        <v>19746988744</v>
      </c>
      <c r="O94" s="3">
        <v>19361635819</v>
      </c>
      <c r="Q94" s="3">
        <v>385352925</v>
      </c>
    </row>
    <row r="95" spans="1:17" x14ac:dyDescent="0.5">
      <c r="A95" s="1" t="s">
        <v>214</v>
      </c>
      <c r="C95" s="3">
        <v>0</v>
      </c>
      <c r="E95" s="3">
        <v>0</v>
      </c>
      <c r="G95" s="3">
        <v>0</v>
      </c>
      <c r="I95" s="3">
        <v>0</v>
      </c>
      <c r="K95" s="3">
        <v>500000</v>
      </c>
      <c r="M95" s="3">
        <v>490967500000</v>
      </c>
      <c r="O95" s="3">
        <v>483957173273</v>
      </c>
      <c r="Q95" s="3">
        <v>7010326727</v>
      </c>
    </row>
    <row r="96" spans="1:17" x14ac:dyDescent="0.5">
      <c r="A96" s="1" t="s">
        <v>380</v>
      </c>
      <c r="C96" s="3">
        <v>0</v>
      </c>
      <c r="E96" s="3">
        <v>0</v>
      </c>
      <c r="G96" s="3">
        <v>0</v>
      </c>
      <c r="I96" s="3">
        <v>0</v>
      </c>
      <c r="K96" s="3">
        <v>470808</v>
      </c>
      <c r="M96" s="3">
        <v>468586242800</v>
      </c>
      <c r="O96" s="3">
        <v>465809253460</v>
      </c>
      <c r="Q96" s="3">
        <v>2776989340</v>
      </c>
    </row>
    <row r="97" spans="1:17" x14ac:dyDescent="0.5">
      <c r="A97" s="1" t="s">
        <v>381</v>
      </c>
      <c r="C97" s="3">
        <v>0</v>
      </c>
      <c r="E97" s="3">
        <v>0</v>
      </c>
      <c r="G97" s="3">
        <v>0</v>
      </c>
      <c r="I97" s="3">
        <v>0</v>
      </c>
      <c r="K97" s="3">
        <v>1187238</v>
      </c>
      <c r="M97" s="3">
        <v>1187238000000</v>
      </c>
      <c r="O97" s="3">
        <v>1110988787965</v>
      </c>
      <c r="Q97" s="3">
        <v>76249212035</v>
      </c>
    </row>
    <row r="98" spans="1:17" x14ac:dyDescent="0.5">
      <c r="A98" s="1" t="s">
        <v>382</v>
      </c>
      <c r="C98" s="3">
        <v>0</v>
      </c>
      <c r="E98" s="3">
        <v>0</v>
      </c>
      <c r="G98" s="3">
        <v>0</v>
      </c>
      <c r="I98" s="3">
        <v>0</v>
      </c>
      <c r="K98" s="3">
        <v>1332032</v>
      </c>
      <c r="M98" s="3">
        <v>1326283295487</v>
      </c>
      <c r="O98" s="3">
        <v>1281328779063</v>
      </c>
      <c r="Q98" s="3">
        <v>44954516424</v>
      </c>
    </row>
    <row r="99" spans="1:17" x14ac:dyDescent="0.5">
      <c r="A99" s="1" t="s">
        <v>383</v>
      </c>
      <c r="C99" s="3">
        <v>0</v>
      </c>
      <c r="E99" s="3">
        <v>0</v>
      </c>
      <c r="G99" s="3">
        <v>0</v>
      </c>
      <c r="I99" s="3">
        <v>0</v>
      </c>
      <c r="K99" s="3">
        <v>478777</v>
      </c>
      <c r="M99" s="3">
        <v>478777000000</v>
      </c>
      <c r="O99" s="3">
        <v>465513783149</v>
      </c>
      <c r="Q99" s="3">
        <v>13263216851</v>
      </c>
    </row>
    <row r="100" spans="1:17" x14ac:dyDescent="0.5">
      <c r="A100" s="1" t="s">
        <v>154</v>
      </c>
      <c r="C100" s="3">
        <v>0</v>
      </c>
      <c r="E100" s="3">
        <v>0</v>
      </c>
      <c r="G100" s="3">
        <v>0</v>
      </c>
      <c r="I100" s="3">
        <v>0</v>
      </c>
      <c r="K100" s="3">
        <v>1200</v>
      </c>
      <c r="M100" s="3">
        <v>1175957370</v>
      </c>
      <c r="O100" s="3">
        <v>1200000000</v>
      </c>
      <c r="Q100" s="3">
        <v>-24042630</v>
      </c>
    </row>
    <row r="101" spans="1:17" x14ac:dyDescent="0.5">
      <c r="A101" s="1" t="s">
        <v>384</v>
      </c>
      <c r="C101" s="3">
        <v>0</v>
      </c>
      <c r="E101" s="3">
        <v>0</v>
      </c>
      <c r="G101" s="3">
        <v>0</v>
      </c>
      <c r="I101" s="3">
        <v>0</v>
      </c>
      <c r="K101" s="3">
        <v>583578</v>
      </c>
      <c r="M101" s="3">
        <v>580831862300</v>
      </c>
      <c r="O101" s="3">
        <v>578340018284</v>
      </c>
      <c r="Q101" s="3">
        <v>2491844016</v>
      </c>
    </row>
    <row r="102" spans="1:17" x14ac:dyDescent="0.5">
      <c r="A102" s="1" t="s">
        <v>385</v>
      </c>
      <c r="C102" s="3">
        <v>0</v>
      </c>
      <c r="E102" s="3">
        <v>0</v>
      </c>
      <c r="G102" s="3">
        <v>0</v>
      </c>
      <c r="I102" s="3">
        <v>0</v>
      </c>
      <c r="K102" s="3">
        <v>547566</v>
      </c>
      <c r="M102" s="3">
        <v>547566000000</v>
      </c>
      <c r="O102" s="3">
        <v>539853854858</v>
      </c>
      <c r="Q102" s="3">
        <v>7712145142</v>
      </c>
    </row>
    <row r="103" spans="1:17" x14ac:dyDescent="0.5">
      <c r="A103" s="1" t="s">
        <v>386</v>
      </c>
      <c r="C103" s="3">
        <v>0</v>
      </c>
      <c r="E103" s="3">
        <v>0</v>
      </c>
      <c r="G103" s="3">
        <v>0</v>
      </c>
      <c r="I103" s="3">
        <v>0</v>
      </c>
      <c r="K103" s="3">
        <v>269082</v>
      </c>
      <c r="M103" s="3">
        <v>267153423375</v>
      </c>
      <c r="O103" s="3">
        <v>245761176385</v>
      </c>
      <c r="Q103" s="3">
        <v>21392246990</v>
      </c>
    </row>
    <row r="104" spans="1:17" x14ac:dyDescent="0.5">
      <c r="A104" s="1" t="s">
        <v>117</v>
      </c>
      <c r="C104" s="3">
        <v>0</v>
      </c>
      <c r="E104" s="3">
        <v>0</v>
      </c>
      <c r="G104" s="3">
        <v>0</v>
      </c>
      <c r="I104" s="3">
        <v>0</v>
      </c>
      <c r="K104" s="3">
        <v>118354</v>
      </c>
      <c r="M104" s="3">
        <v>105244049652</v>
      </c>
      <c r="O104" s="3">
        <v>96538232066</v>
      </c>
      <c r="Q104" s="3">
        <v>8705817586</v>
      </c>
    </row>
    <row r="105" spans="1:17" x14ac:dyDescent="0.5">
      <c r="A105" s="1" t="s">
        <v>93</v>
      </c>
      <c r="C105" s="3">
        <v>0</v>
      </c>
      <c r="E105" s="3">
        <v>0</v>
      </c>
      <c r="G105" s="3">
        <v>0</v>
      </c>
      <c r="I105" s="3">
        <v>0</v>
      </c>
      <c r="K105" s="3">
        <v>25000</v>
      </c>
      <c r="M105" s="3">
        <v>19624507731</v>
      </c>
      <c r="O105" s="3">
        <v>18816145391</v>
      </c>
      <c r="Q105" s="3">
        <v>808362340</v>
      </c>
    </row>
    <row r="106" spans="1:17" x14ac:dyDescent="0.5">
      <c r="A106" s="1" t="s">
        <v>387</v>
      </c>
      <c r="C106" s="3">
        <v>0</v>
      </c>
      <c r="E106" s="3">
        <v>0</v>
      </c>
      <c r="G106" s="3">
        <v>0</v>
      </c>
      <c r="I106" s="3">
        <v>0</v>
      </c>
      <c r="K106" s="3">
        <v>549578</v>
      </c>
      <c r="M106" s="3">
        <v>549578000000</v>
      </c>
      <c r="O106" s="3">
        <v>529308481102</v>
      </c>
      <c r="Q106" s="3">
        <v>20269518898</v>
      </c>
    </row>
    <row r="107" spans="1:17" ht="22.5" thickBot="1" x14ac:dyDescent="0.55000000000000004">
      <c r="E107" s="5">
        <f>SUM(E8:E106)</f>
        <v>2578446008133</v>
      </c>
      <c r="G107" s="5">
        <f>SUM(G8:G106)</f>
        <v>2168149243280</v>
      </c>
      <c r="I107" s="5">
        <f>SUM(I8:I106)</f>
        <v>410296764853</v>
      </c>
      <c r="M107" s="5">
        <f>SUM(M8:M106)</f>
        <v>22514889045474</v>
      </c>
      <c r="O107" s="5">
        <f>SUM(O8:O106)</f>
        <v>19908706245123</v>
      </c>
      <c r="Q107" s="5">
        <f>SUM(Q8:Q106)</f>
        <v>2606182800351</v>
      </c>
    </row>
    <row r="108" spans="1:17" ht="22.5" thickTop="1" x14ac:dyDescent="0.5"/>
    <row r="109" spans="1:17" x14ac:dyDescent="0.5">
      <c r="Q109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2020-09-22T12:52:37Z</dcterms:created>
  <dcterms:modified xsi:type="dcterms:W3CDTF">2020-10-01T12:47:31Z</dcterms:modified>
</cp:coreProperties>
</file>