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بان 99\تارنما\"/>
    </mc:Choice>
  </mc:AlternateContent>
  <xr:revisionPtr revIDLastSave="0" documentId="13_ncr:1_{636A94A8-270C-46D4-BC4A-C802797C18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8" i="15"/>
  <c r="E9" i="15"/>
  <c r="E10" i="15"/>
  <c r="E7" i="15"/>
  <c r="C11" i="15"/>
  <c r="C10" i="15"/>
  <c r="K11" i="13"/>
  <c r="K9" i="13"/>
  <c r="K10" i="13"/>
  <c r="K8" i="13"/>
  <c r="G11" i="13"/>
  <c r="G9" i="13"/>
  <c r="G10" i="13"/>
  <c r="G8" i="13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8" i="11"/>
  <c r="Y33" i="1"/>
  <c r="S69" i="3" l="1"/>
  <c r="AI69" i="3"/>
  <c r="G33" i="1"/>
  <c r="I11" i="13"/>
  <c r="E11" i="13"/>
  <c r="Q68" i="12"/>
  <c r="O68" i="12"/>
  <c r="M68" i="12"/>
  <c r="K68" i="12"/>
  <c r="I68" i="12"/>
  <c r="G68" i="12"/>
  <c r="E68" i="12"/>
  <c r="C68" i="12"/>
  <c r="U32" i="11"/>
  <c r="S32" i="11"/>
  <c r="Q32" i="11"/>
  <c r="O32" i="11"/>
  <c r="M32" i="11"/>
  <c r="K32" i="11"/>
  <c r="I32" i="11"/>
  <c r="G32" i="11"/>
  <c r="E32" i="11"/>
  <c r="C32" i="11"/>
  <c r="Q14" i="10" l="1"/>
  <c r="O14" i="10"/>
  <c r="M14" i="10"/>
  <c r="I14" i="10"/>
  <c r="G14" i="10"/>
  <c r="E14" i="10"/>
  <c r="Q80" i="9"/>
  <c r="O80" i="9"/>
  <c r="M80" i="9"/>
  <c r="I80" i="9"/>
  <c r="G80" i="9"/>
  <c r="E80" i="9"/>
  <c r="E11" i="15"/>
  <c r="S43" i="7"/>
  <c r="Q43" i="7"/>
  <c r="O43" i="7"/>
  <c r="M43" i="7"/>
  <c r="K43" i="7"/>
  <c r="I43" i="7"/>
  <c r="S12" i="6"/>
  <c r="Q12" i="6"/>
  <c r="O12" i="6"/>
  <c r="M12" i="6"/>
  <c r="K12" i="6"/>
  <c r="K38" i="4"/>
  <c r="AK69" i="3"/>
  <c r="AG69" i="3"/>
  <c r="AA69" i="3"/>
  <c r="W69" i="3"/>
  <c r="Q69" i="3"/>
  <c r="W33" i="1"/>
  <c r="U33" i="1"/>
  <c r="V33" i="1"/>
  <c r="X33" i="1"/>
  <c r="O33" i="1"/>
  <c r="K33" i="1"/>
  <c r="E33" i="1"/>
</calcChain>
</file>

<file path=xl/sharedStrings.xml><?xml version="1.0" encoding="utf-8"?>
<sst xmlns="http://schemas.openxmlformats.org/spreadsheetml/2006/main" count="1130" uniqueCount="303">
  <si>
    <t>صندوق سرمایه‌گذاری ثابت حامی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</si>
  <si>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</si>
  <si>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</si>
  <si>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</si>
  <si>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</si>
  <si>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</si>
  <si>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</si>
  <si>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</si>
  <si>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</si>
  <si>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</si>
  <si>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</si>
  <si>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</si>
  <si>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</si>
  <si>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</si>
  <si>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</si>
  <si>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شیراز</t>
  </si>
  <si>
    <t>پتروشیمی ارومیه</t>
  </si>
  <si>
    <t>0.00%</t>
  </si>
  <si>
    <t>پتروشیمی پردیس</t>
  </si>
  <si>
    <t>پتروشیمی جم</t>
  </si>
  <si>
    <t>پتروشیمی‌شیراز</t>
  </si>
  <si>
    <t>پلی پروپیلن جم - جم پیلن</t>
  </si>
  <si>
    <t>تامین سرمایه امید</t>
  </si>
  <si>
    <t>تامین سرمایه نوین</t>
  </si>
  <si>
    <t>ح . سرمایه گذاری صبا تامین</t>
  </si>
  <si>
    <t>رایان هم افزا</t>
  </si>
  <si>
    <t>سرمایه گذاری تامین اجتماعی</t>
  </si>
  <si>
    <t>سرمایه گذاری دارویی تامین</t>
  </si>
  <si>
    <t>سرمایه گذاری سیمان تامین</t>
  </si>
  <si>
    <t>سرمایه‌گذاری‌صندوق‌بازنشستگی‌</t>
  </si>
  <si>
    <t>سکه تمام بهارتحویل1روزه صادرات</t>
  </si>
  <si>
    <t>سکه تمام بهارتحویلی 1روزه رفاه</t>
  </si>
  <si>
    <t>سکه تمام بهارتحویلی1روزه سامان</t>
  </si>
  <si>
    <t>شیرپاستوریزه پگاه گیلان</t>
  </si>
  <si>
    <t>صنایع پتروشیمی کرمانشاه</t>
  </si>
  <si>
    <t>فولاد  خوزستان</t>
  </si>
  <si>
    <t>گسترش نفت و گاز پارسیان</t>
  </si>
  <si>
    <t>لیزینگ پارسیان</t>
  </si>
  <si>
    <t>مبین انرژی خلیج فارس</t>
  </si>
  <si>
    <t>ح . تامین سرمایه نوین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</si>
  <si>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</si>
  <si>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</si>
  <si>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</si>
  <si>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</si>
  <si>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</si>
  <si>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</si>
  <si>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</si>
  <si>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</si>
  <si>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</si>
  <si>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</si>
  <si>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</si>
  <si>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</si>
  <si>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</si>
  <si>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ت.اجتماعي-كاردان991226</t>
  </si>
  <si>
    <t>1396/12/26</t>
  </si>
  <si>
    <t>1399/12/26</t>
  </si>
  <si>
    <t>اجاره تامين اجتماعي-سپهر000523</t>
  </si>
  <si>
    <t>1397/05/23</t>
  </si>
  <si>
    <t>1400/05/23</t>
  </si>
  <si>
    <t>اجاره تامين اجتماعي-سپهر991226</t>
  </si>
  <si>
    <t>اجاره دولت آپرورش-كاردان991118</t>
  </si>
  <si>
    <t>1395/11/18</t>
  </si>
  <si>
    <t>1399/11/18</t>
  </si>
  <si>
    <t>اجاره دولتي آپرورش-سپهر991118</t>
  </si>
  <si>
    <t>اجاره دولتي آپرورش-لوتوس991118</t>
  </si>
  <si>
    <t>اجاره دولتي آپرورش-ملت991118</t>
  </si>
  <si>
    <t>اجاره دولتي آپرورش-نوين991118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</si>
  <si>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</si>
  <si>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</si>
  <si>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</si>
  <si>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</si>
  <si>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</si>
  <si>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</si>
  <si>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</si>
  <si>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</si>
  <si>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</si>
  <si>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</si>
  <si>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</si>
  <si>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</si>
  <si>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</si>
  <si>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</si>
  <si>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</si>
  <si>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</si>
  <si>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</si>
  <si>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</si>
  <si>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</si>
  <si>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</si>
  <si>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</si>
  <si>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</si>
  <si>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</si>
  <si>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</si>
  <si>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</si>
  <si>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</si>
  <si>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</si>
  <si>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</si>
  <si>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</si>
  <si>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</si>
  <si>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</si>
  <si>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</si>
  <si>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</si>
  <si>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</si>
  <si>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</si>
  <si>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</si>
  <si>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</si>
  <si>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</si>
  <si>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</si>
  <si>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</si>
  <si>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</si>
  <si>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</si>
  <si>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</si>
  <si>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</si>
  <si>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</si>
  <si>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</si>
  <si>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</si>
  <si>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</si>
  <si>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</si>
  <si>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</si>
  <si>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</si>
  <si>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</si>
  <si>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</si>
  <si>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</si>
  <si>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</si>
  <si>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</si>
  <si>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</si>
  <si>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</si>
  <si>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</si>
  <si>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</si>
  <si>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0.50%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</si>
  <si>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</si>
  <si>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</si>
  <si>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</si>
  <si>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</si>
  <si>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</si>
  <si>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</si>
  <si>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</si>
  <si>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</si>
  <si>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</si>
  <si>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</si>
  <si>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</si>
  <si>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</si>
  <si>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صكوك مرابحه سايپا908-3ماهه 18%</t>
  </si>
  <si>
    <t>1395/08/26</t>
  </si>
  <si>
    <t>1399/08/26</t>
  </si>
  <si>
    <t>مرابحه دولت تعاون-كاردان991118</t>
  </si>
  <si>
    <t>مرابحه دولتي تعاون-اميد991118</t>
  </si>
  <si>
    <t>مرابحه دولتي تعاون-لوتوس991118</t>
  </si>
  <si>
    <t>مرابحه دولتي تعاون-ملت991118</t>
  </si>
  <si>
    <t>مرابحه عام دولت1-ش.خ ساير0206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</si>
  <si>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</si>
  <si>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</si>
  <si>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</si>
  <si>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</si>
  <si>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</si>
  <si>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</si>
  <si>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</si>
  <si>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</si>
  <si>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</si>
  <si>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</si>
  <si>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</si>
  <si>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</si>
  <si>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</si>
  <si>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</si>
  <si>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</si>
  <si>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</si>
  <si>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</si>
  <si>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</si>
  <si>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</si>
  <si>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</si>
  <si>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</si>
  <si>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</si>
  <si>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دولت5-ش.خ 0010</t>
  </si>
  <si>
    <t>1399/06/25</t>
  </si>
  <si>
    <t>1400/10/25</t>
  </si>
  <si>
    <t>مرابحه عام دولت5-ش.خ 0108</t>
  </si>
  <si>
    <t>1399/06/23</t>
  </si>
  <si>
    <t>1401/08/25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</si>
  <si>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</si>
  <si>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</si>
  <si>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</si>
  <si>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</si>
  <si>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</si>
  <si>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</si>
  <si>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سپهر0108</t>
  </si>
  <si>
    <t>منفعت دولت5-ش.خاص كاردان0108</t>
  </si>
  <si>
    <t>منفعت دولت6-ش.خاص ملت0109</t>
  </si>
  <si>
    <t>1398/09/17</t>
  </si>
  <si>
    <t>1401/09/17</t>
  </si>
  <si>
    <t>منفعت دولت6-ش.خاص140109</t>
  </si>
  <si>
    <t>1401/09/18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</si>
  <si>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</si>
  <si>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</si>
  <si>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</si>
  <si>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</si>
  <si>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</si>
  <si>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</si>
  <si>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</si>
  <si>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</si>
  <si>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اوراق سلف ورق گرم فولاد مباركه</t>
  </si>
  <si>
    <t>1400/02/31</t>
  </si>
  <si>
    <t>سلف نفت خام سبك داخلي2991</t>
  </si>
  <si>
    <t>1398/07/03</t>
  </si>
  <si>
    <t>1399/12/03</t>
  </si>
  <si>
    <t>سلف نفت خام سبك داخلي2993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</si>
  <si>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</si>
  <si>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</si>
  <si>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</si>
  <si>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</si>
  <si>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</si>
  <si>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اجاره دولتی آپرورش-لوتوس991118</t>
  </si>
  <si>
    <t>اجاره دولتی آپرورش-ملت991118</t>
  </si>
  <si>
    <t>اجاره دولتی آپرورش-نوین991118</t>
  </si>
  <si>
    <t>اجاره دولت آپرورش-کاردان991118</t>
  </si>
  <si>
    <t>-0.99%</t>
  </si>
  <si>
    <t>مرابحه دولت تعاون-کاردان991118</t>
  </si>
  <si>
    <t>مرابحه دولتی تعاون-ملت991118</t>
  </si>
  <si>
    <t>اجاره تامین اجتماعی-سپهر991226</t>
  </si>
  <si>
    <t>-5.54%</t>
  </si>
  <si>
    <t>اجاره تامین اجتماعی-سپهر000523</t>
  </si>
  <si>
    <t>-5.73%</t>
  </si>
  <si>
    <t>-0.65%</t>
  </si>
  <si>
    <t>4.15%</t>
  </si>
  <si>
    <t>-8.93%</t>
  </si>
  <si>
    <t>سلف نفت خام سبک داخلی2991</t>
  </si>
  <si>
    <t>-9.44%</t>
  </si>
  <si>
    <t>سلف نفت خام سبک داخلی2993</t>
  </si>
  <si>
    <t>-4.97%</t>
  </si>
  <si>
    <t>منفعت دولت5-ش.خاص کاردان0108</t>
  </si>
  <si>
    <t>-9.00%</t>
  </si>
  <si>
    <t>منفعت دولت5-ش.خاص سایر0108</t>
  </si>
  <si>
    <t>-5.26%</t>
  </si>
  <si>
    <t>-6.97%</t>
  </si>
  <si>
    <t>مرابحه عام دولت1-ش.خ سایر0206</t>
  </si>
  <si>
    <t>-6.43%</t>
  </si>
  <si>
    <t>اوراق سلف موازی ورق گرم فولاد</t>
  </si>
  <si>
    <t>-3.16%</t>
  </si>
  <si>
    <t>1.13%</t>
  </si>
  <si>
    <t>-4.12%</t>
  </si>
  <si>
    <t>-6.36%</t>
  </si>
  <si>
    <t>-1.12%</t>
  </si>
  <si>
    <t>-3.29%</t>
  </si>
  <si>
    <t>-8.79%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</si>
  <si>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</si>
  <si>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</si>
  <si>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</si>
  <si>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</si>
  <si>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</si>
  <si>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</si>
  <si>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</si>
  <si>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</si>
  <si>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</si>
  <si>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</si>
  <si>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</si>
  <si>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</si>
  <si>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</si>
  <si>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</si>
  <si>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</si>
  <si>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</si>
  <si>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</si>
  <si>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</si>
  <si>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</si>
  <si>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بانک پاسارگاد هفت تیر</t>
  </si>
  <si>
    <t>207.8100.14422144.1</t>
  </si>
  <si>
    <t>1399/03/27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</si>
  <si>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</si>
  <si>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</si>
  <si>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</si>
  <si>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</si>
  <si>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</si>
  <si>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</si>
  <si>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</si>
  <si>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</si>
  <si>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</si>
  <si>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</si>
  <si>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</si>
  <si>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</si>
  <si>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</si>
  <si>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مرابحه دولتی تعاون-امید991118</t>
  </si>
  <si>
    <t>مرابحه گندم2-واجدشرایط خاص1400</t>
  </si>
  <si>
    <t>اجاره ت.اجتماعی-کاردان991226</t>
  </si>
  <si>
    <t>منفعت دولتی4-شرایط خاص14010729</t>
  </si>
  <si>
    <t>اوراق سلف ورق گرم فولاد مبارکه</t>
  </si>
  <si>
    <t>سود و زیان ناشی از فروش</t>
  </si>
  <si>
    <t>صکوک مرابحه سایپا908-3ماهه 18%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</si>
  <si>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</si>
  <si>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</si>
  <si>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</si>
  <si>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</si>
  <si>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</si>
  <si>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</si>
  <si>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</si>
  <si>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</si>
  <si>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</si>
  <si>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</si>
  <si>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</si>
  <si>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</si>
  <si>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</si>
  <si>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</si>
  <si>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</si>
  <si>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1399/08/01</t>
  </si>
  <si>
    <t>جلوگیری از نوسانات ناگهانی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</si>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</sst>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1"/>
      <name val="Calibri"/>
    </font>
    <font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0" xfId="1" applyNumberFormat="1" applyFont="1" applyAlignment="1">
      <alignment horizontal="center"/>
    </xf>
    <xf numFmtId="9" fontId="1" fillId="0" borderId="4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1" fillId="0" borderId="4" xfId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165" fontId="1" fillId="0" borderId="0" xfId="2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9" fontId="1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349250</xdr:colOff>
      <xdr:row>40</xdr:row>
      <xdr:rowOff>105853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E997C-509F-4834-B90B-29CB278A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663000" y="0"/>
          <a:ext cx="6985000" cy="772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05933-F7FD-46A6-89D2-F3658C961640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I69"/>
  <sheetViews>
    <sheetView rightToLeft="1" topLeftCell="A13" workbookViewId="0">
      <selection activeCell="O36" sqref="O36"/>
    </sheetView>
  </sheetViews>
  <sheetFormatPr defaultRowHeight="21.75" x14ac:dyDescent="0.5"/>
  <cols>
    <col min="1" max="1" width="34.28515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9.28515625" style="1" bestFit="1" customWidth="1"/>
    <col min="12" max="12" width="1.42578125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2.5" x14ac:dyDescent="0.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1" ht="22.5" x14ac:dyDescent="0.5">
      <c r="A6" s="24" t="s">
        <v>3</v>
      </c>
      <c r="C6" s="23" t="s">
        <v>265</v>
      </c>
      <c r="D6" s="23" t="s">
        <v>265</v>
      </c>
      <c r="E6" s="23" t="s">
        <v>265</v>
      </c>
      <c r="F6" s="23" t="s">
        <v>265</v>
      </c>
      <c r="G6" s="23" t="s">
        <v>265</v>
      </c>
      <c r="H6" s="23" t="s">
        <v>265</v>
      </c>
      <c r="I6" s="23" t="s">
        <v>265</v>
      </c>
      <c r="J6" s="23" t="s">
        <v>265</v>
      </c>
      <c r="K6" s="23" t="s">
        <v>265</v>
      </c>
      <c r="M6" s="23" t="s">
        <v>266</v>
      </c>
      <c r="N6" s="23" t="s">
        <v>266</v>
      </c>
      <c r="O6" s="23" t="s">
        <v>266</v>
      </c>
      <c r="P6" s="23" t="s">
        <v>266</v>
      </c>
      <c r="Q6" s="23" t="s">
        <v>266</v>
      </c>
      <c r="R6" s="23" t="s">
        <v>266</v>
      </c>
      <c r="S6" s="23" t="s">
        <v>266</v>
      </c>
      <c r="T6" s="23" t="s">
        <v>266</v>
      </c>
      <c r="U6" s="23" t="s">
        <v>266</v>
      </c>
    </row>
    <row r="7" spans="1:21" ht="22.5" x14ac:dyDescent="0.5">
      <c r="A7" s="23" t="s">
        <v>3</v>
      </c>
      <c r="C7" s="5" t="s">
        <v>283</v>
      </c>
      <c r="E7" s="5" t="s">
        <v>284</v>
      </c>
      <c r="G7" s="5" t="s">
        <v>285</v>
      </c>
      <c r="I7" s="5" t="s">
        <v>247</v>
      </c>
      <c r="K7" s="5" t="s">
        <v>286</v>
      </c>
      <c r="M7" s="5" t="s">
        <v>283</v>
      </c>
      <c r="O7" s="5" t="s">
        <v>284</v>
      </c>
      <c r="Q7" s="5" t="s">
        <v>285</v>
      </c>
      <c r="S7" s="5" t="s">
        <v>247</v>
      </c>
      <c r="U7" s="5" t="s">
        <v>286</v>
      </c>
    </row>
    <row r="8" spans="1:21" x14ac:dyDescent="0.5">
      <c r="A8" s="1" t="s">
        <v>30</v>
      </c>
      <c r="C8" s="3">
        <v>0</v>
      </c>
      <c r="E8" s="3">
        <v>-35627262111</v>
      </c>
      <c r="G8" s="3">
        <v>-3035808099</v>
      </c>
      <c r="I8" s="3">
        <v>-38663070210</v>
      </c>
      <c r="K8" s="9">
        <f>I8/$I$32</f>
        <v>0.46033848855127379</v>
      </c>
      <c r="M8" s="3">
        <v>0</v>
      </c>
      <c r="O8" s="3">
        <v>-35627262111</v>
      </c>
      <c r="Q8" s="3">
        <v>-3035808099</v>
      </c>
      <c r="S8" s="3">
        <v>-38663070210</v>
      </c>
      <c r="U8" s="9">
        <v>0.46033848855127379</v>
      </c>
    </row>
    <row r="9" spans="1:21" x14ac:dyDescent="0.5">
      <c r="A9" s="1" t="s">
        <v>31</v>
      </c>
      <c r="C9" s="3">
        <v>0</v>
      </c>
      <c r="E9" s="3">
        <v>-23314452805</v>
      </c>
      <c r="G9" s="3">
        <v>-4409998962</v>
      </c>
      <c r="I9" s="3">
        <v>-27724451767</v>
      </c>
      <c r="K9" s="9">
        <f t="shared" ref="K9:K31" si="0">I9/$I$32</f>
        <v>0.33009877780043667</v>
      </c>
      <c r="M9" s="3">
        <v>0</v>
      </c>
      <c r="O9" s="3">
        <v>-23314452805</v>
      </c>
      <c r="Q9" s="3">
        <v>-4409998962</v>
      </c>
      <c r="S9" s="3">
        <v>-27724451767</v>
      </c>
      <c r="U9" s="9">
        <v>0.33009877780043667</v>
      </c>
    </row>
    <row r="10" spans="1:21" x14ac:dyDescent="0.5">
      <c r="A10" s="1" t="s">
        <v>27</v>
      </c>
      <c r="C10" s="3">
        <v>0</v>
      </c>
      <c r="E10" s="3">
        <v>58296824</v>
      </c>
      <c r="G10" s="3">
        <v>-49359</v>
      </c>
      <c r="I10" s="3">
        <v>58247465</v>
      </c>
      <c r="K10" s="9">
        <f t="shared" si="0"/>
        <v>-6.9351838471193208E-4</v>
      </c>
      <c r="M10" s="3">
        <v>0</v>
      </c>
      <c r="O10" s="3">
        <v>58296824</v>
      </c>
      <c r="Q10" s="3">
        <v>-49359</v>
      </c>
      <c r="S10" s="3">
        <v>58247465</v>
      </c>
      <c r="U10" s="9">
        <v>-6.9351838471193208E-4</v>
      </c>
    </row>
    <row r="11" spans="1:21" x14ac:dyDescent="0.5">
      <c r="A11" s="1" t="s">
        <v>32</v>
      </c>
      <c r="C11" s="3">
        <v>0</v>
      </c>
      <c r="E11" s="3">
        <v>-11750547226</v>
      </c>
      <c r="G11" s="3">
        <v>-2603210693</v>
      </c>
      <c r="I11" s="3">
        <v>-14353757919</v>
      </c>
      <c r="K11" s="9">
        <f t="shared" si="0"/>
        <v>0.17090177240384596</v>
      </c>
      <c r="M11" s="3">
        <v>0</v>
      </c>
      <c r="O11" s="3">
        <v>-11750547226</v>
      </c>
      <c r="Q11" s="3">
        <v>-2603210693</v>
      </c>
      <c r="S11" s="3">
        <v>-14353757919</v>
      </c>
      <c r="U11" s="9">
        <v>0.17090177240384596</v>
      </c>
    </row>
    <row r="12" spans="1:21" x14ac:dyDescent="0.5">
      <c r="A12" s="1" t="s">
        <v>16</v>
      </c>
      <c r="C12" s="3">
        <v>0</v>
      </c>
      <c r="E12" s="3">
        <v>0</v>
      </c>
      <c r="G12" s="3">
        <v>-1837052152</v>
      </c>
      <c r="I12" s="3">
        <v>-1837052152</v>
      </c>
      <c r="K12" s="9">
        <f t="shared" si="0"/>
        <v>2.1872701946541687E-2</v>
      </c>
      <c r="L12" s="15"/>
      <c r="M12" s="16">
        <v>0</v>
      </c>
      <c r="N12" s="15"/>
      <c r="O12" s="16">
        <v>0</v>
      </c>
      <c r="P12" s="15"/>
      <c r="Q12" s="16">
        <v>-1837052152</v>
      </c>
      <c r="S12" s="3">
        <v>-1837052152</v>
      </c>
      <c r="U12" s="9">
        <v>2.1872701946541687E-2</v>
      </c>
    </row>
    <row r="13" spans="1:21" x14ac:dyDescent="0.5">
      <c r="A13" s="1" t="s">
        <v>29</v>
      </c>
      <c r="C13" s="3">
        <v>0</v>
      </c>
      <c r="E13" s="3">
        <v>-4149989</v>
      </c>
      <c r="G13" s="3">
        <v>0</v>
      </c>
      <c r="I13" s="3">
        <v>-4149989</v>
      </c>
      <c r="K13" s="9">
        <f t="shared" si="0"/>
        <v>4.9411483707527637E-5</v>
      </c>
      <c r="M13" s="3">
        <v>0</v>
      </c>
      <c r="O13" s="3">
        <v>-4149989</v>
      </c>
      <c r="Q13" s="3">
        <v>0</v>
      </c>
      <c r="S13" s="3">
        <v>-4149989</v>
      </c>
      <c r="U13" s="9">
        <v>4.9411483707527637E-5</v>
      </c>
    </row>
    <row r="14" spans="1:21" x14ac:dyDescent="0.5">
      <c r="A14" s="1" t="s">
        <v>20</v>
      </c>
      <c r="C14" s="3">
        <v>0</v>
      </c>
      <c r="E14" s="3">
        <v>20620831</v>
      </c>
      <c r="G14" s="3">
        <v>0</v>
      </c>
      <c r="I14" s="3">
        <v>20620831</v>
      </c>
      <c r="K14" s="9">
        <f t="shared" si="0"/>
        <v>-2.4552013390690455E-4</v>
      </c>
      <c r="M14" s="3">
        <v>0</v>
      </c>
      <c r="O14" s="3">
        <v>20620831</v>
      </c>
      <c r="Q14" s="3">
        <v>0</v>
      </c>
      <c r="S14" s="3">
        <v>20620831</v>
      </c>
      <c r="U14" s="9">
        <v>-2.4552013390690455E-4</v>
      </c>
    </row>
    <row r="15" spans="1:21" x14ac:dyDescent="0.5">
      <c r="A15" s="1" t="s">
        <v>35</v>
      </c>
      <c r="C15" s="3">
        <v>0</v>
      </c>
      <c r="E15" s="3">
        <v>423330121</v>
      </c>
      <c r="G15" s="3">
        <v>0</v>
      </c>
      <c r="I15" s="3">
        <v>423330121</v>
      </c>
      <c r="K15" s="9">
        <f t="shared" si="0"/>
        <v>-5.0403433302346591E-3</v>
      </c>
      <c r="M15" s="3">
        <v>0</v>
      </c>
      <c r="O15" s="3">
        <v>423330121</v>
      </c>
      <c r="Q15" s="3">
        <v>0</v>
      </c>
      <c r="S15" s="3">
        <v>423330121</v>
      </c>
      <c r="U15" s="9">
        <v>-5.0403433302346591E-3</v>
      </c>
    </row>
    <row r="16" spans="1:21" x14ac:dyDescent="0.5">
      <c r="A16" s="1" t="s">
        <v>15</v>
      </c>
      <c r="C16" s="3">
        <v>0</v>
      </c>
      <c r="E16" s="3">
        <v>-3591732965</v>
      </c>
      <c r="G16" s="3">
        <v>0</v>
      </c>
      <c r="I16" s="3">
        <v>-3591732965</v>
      </c>
      <c r="K16" s="9">
        <f t="shared" si="0"/>
        <v>4.2764656697135209E-2</v>
      </c>
      <c r="M16" s="3">
        <v>0</v>
      </c>
      <c r="O16" s="3">
        <v>-3591732965</v>
      </c>
      <c r="Q16" s="3">
        <v>0</v>
      </c>
      <c r="S16" s="3">
        <v>-3591732965</v>
      </c>
      <c r="U16" s="9">
        <v>4.2764656697135209E-2</v>
      </c>
    </row>
    <row r="17" spans="1:21" x14ac:dyDescent="0.5">
      <c r="A17" s="1" t="s">
        <v>36</v>
      </c>
      <c r="C17" s="3">
        <v>0</v>
      </c>
      <c r="E17" s="3">
        <v>-75222666</v>
      </c>
      <c r="G17" s="3">
        <v>0</v>
      </c>
      <c r="I17" s="3">
        <v>-75222666</v>
      </c>
      <c r="K17" s="9">
        <f t="shared" si="0"/>
        <v>8.956321415540604E-4</v>
      </c>
      <c r="M17" s="3">
        <v>0</v>
      </c>
      <c r="O17" s="3">
        <v>-75222666</v>
      </c>
      <c r="Q17" s="3">
        <v>0</v>
      </c>
      <c r="S17" s="3">
        <v>-75222666</v>
      </c>
      <c r="U17" s="9">
        <v>8.956321415540604E-4</v>
      </c>
    </row>
    <row r="18" spans="1:21" x14ac:dyDescent="0.5">
      <c r="A18" s="1" t="s">
        <v>18</v>
      </c>
      <c r="C18" s="3">
        <v>0</v>
      </c>
      <c r="E18" s="3">
        <v>281471855</v>
      </c>
      <c r="G18" s="3">
        <v>0</v>
      </c>
      <c r="I18" s="3">
        <v>281471855</v>
      </c>
      <c r="K18" s="9">
        <f t="shared" si="0"/>
        <v>-3.3513202028873047E-3</v>
      </c>
      <c r="M18" s="3">
        <v>0</v>
      </c>
      <c r="O18" s="3">
        <v>281471855</v>
      </c>
      <c r="Q18" s="3">
        <v>0</v>
      </c>
      <c r="S18" s="3">
        <v>281471855</v>
      </c>
      <c r="U18" s="9">
        <v>-3.3513202028873047E-3</v>
      </c>
    </row>
    <row r="19" spans="1:21" x14ac:dyDescent="0.5">
      <c r="A19" s="1" t="s">
        <v>34</v>
      </c>
      <c r="C19" s="3">
        <v>0</v>
      </c>
      <c r="E19" s="3">
        <v>183213405</v>
      </c>
      <c r="G19" s="3">
        <v>0</v>
      </c>
      <c r="I19" s="3">
        <v>183213405</v>
      </c>
      <c r="K19" s="9">
        <f t="shared" si="0"/>
        <v>-2.1814144992090734E-3</v>
      </c>
      <c r="M19" s="3">
        <v>0</v>
      </c>
      <c r="O19" s="3">
        <v>183213405</v>
      </c>
      <c r="Q19" s="3">
        <v>0</v>
      </c>
      <c r="S19" s="3">
        <v>183213405</v>
      </c>
      <c r="U19" s="9">
        <v>-2.1814144992090734E-3</v>
      </c>
    </row>
    <row r="20" spans="1:21" x14ac:dyDescent="0.5">
      <c r="A20" s="1" t="s">
        <v>38</v>
      </c>
      <c r="C20" s="3">
        <v>0</v>
      </c>
      <c r="E20" s="3">
        <v>32505650</v>
      </c>
      <c r="G20" s="3">
        <v>0</v>
      </c>
      <c r="I20" s="3">
        <v>32505650</v>
      </c>
      <c r="K20" s="9">
        <f t="shared" si="0"/>
        <v>-3.8702569943621439E-4</v>
      </c>
      <c r="M20" s="3">
        <v>0</v>
      </c>
      <c r="O20" s="3">
        <v>32505650</v>
      </c>
      <c r="Q20" s="3">
        <v>0</v>
      </c>
      <c r="S20" s="3">
        <v>32505650</v>
      </c>
      <c r="U20" s="9">
        <v>-3.8702569943621439E-4</v>
      </c>
    </row>
    <row r="21" spans="1:21" x14ac:dyDescent="0.5">
      <c r="A21" s="1" t="s">
        <v>19</v>
      </c>
      <c r="C21" s="3">
        <v>0</v>
      </c>
      <c r="E21" s="3">
        <v>-1099859</v>
      </c>
      <c r="G21" s="3">
        <v>0</v>
      </c>
      <c r="I21" s="3">
        <v>-1099859</v>
      </c>
      <c r="K21" s="9">
        <f t="shared" si="0"/>
        <v>1.3095375688725354E-5</v>
      </c>
      <c r="M21" s="3">
        <v>0</v>
      </c>
      <c r="O21" s="3">
        <v>-1099859</v>
      </c>
      <c r="Q21" s="3">
        <v>0</v>
      </c>
      <c r="S21" s="3">
        <v>-1099859</v>
      </c>
      <c r="U21" s="9">
        <v>1.3095375688725354E-5</v>
      </c>
    </row>
    <row r="22" spans="1:21" x14ac:dyDescent="0.5">
      <c r="A22" s="1" t="s">
        <v>22</v>
      </c>
      <c r="C22" s="3">
        <v>0</v>
      </c>
      <c r="E22" s="3">
        <v>-28162546</v>
      </c>
      <c r="G22" s="3">
        <v>0</v>
      </c>
      <c r="I22" s="3">
        <v>-28162546</v>
      </c>
      <c r="K22" s="9">
        <f t="shared" si="0"/>
        <v>3.3531490874831181E-4</v>
      </c>
      <c r="M22" s="3">
        <v>0</v>
      </c>
      <c r="O22" s="3">
        <v>-28162546</v>
      </c>
      <c r="Q22" s="3">
        <v>0</v>
      </c>
      <c r="S22" s="3">
        <v>-28162546</v>
      </c>
      <c r="U22" s="9">
        <v>3.3531490874831181E-4</v>
      </c>
    </row>
    <row r="23" spans="1:21" x14ac:dyDescent="0.5">
      <c r="A23" s="1" t="s">
        <v>37</v>
      </c>
      <c r="C23" s="3">
        <v>0</v>
      </c>
      <c r="E23" s="3">
        <v>137800556</v>
      </c>
      <c r="G23" s="3">
        <v>0</v>
      </c>
      <c r="I23" s="3">
        <v>137800556</v>
      </c>
      <c r="K23" s="9">
        <f t="shared" si="0"/>
        <v>-1.6407103555412437E-3</v>
      </c>
      <c r="M23" s="3">
        <v>0</v>
      </c>
      <c r="O23" s="3">
        <v>137800556</v>
      </c>
      <c r="Q23" s="3">
        <v>0</v>
      </c>
      <c r="S23" s="3">
        <v>137800556</v>
      </c>
      <c r="U23" s="9">
        <v>-1.6407103555412437E-3</v>
      </c>
    </row>
    <row r="24" spans="1:21" x14ac:dyDescent="0.5">
      <c r="A24" s="1" t="s">
        <v>23</v>
      </c>
      <c r="C24" s="3">
        <v>0</v>
      </c>
      <c r="E24" s="3">
        <v>-10133394021</v>
      </c>
      <c r="G24" s="3">
        <v>0</v>
      </c>
      <c r="I24" s="3">
        <v>-10133394021</v>
      </c>
      <c r="K24" s="9">
        <f t="shared" si="0"/>
        <v>0.12065237608355095</v>
      </c>
      <c r="M24" s="3">
        <v>0</v>
      </c>
      <c r="O24" s="3">
        <v>-10133394021</v>
      </c>
      <c r="Q24" s="3">
        <v>0</v>
      </c>
      <c r="S24" s="3">
        <v>-10133394021</v>
      </c>
      <c r="U24" s="9">
        <v>0.12065237608355095</v>
      </c>
    </row>
    <row r="25" spans="1:21" x14ac:dyDescent="0.5">
      <c r="A25" s="1" t="s">
        <v>21</v>
      </c>
      <c r="C25" s="3">
        <v>0</v>
      </c>
      <c r="E25" s="3">
        <v>36781733</v>
      </c>
      <c r="G25" s="3">
        <v>0</v>
      </c>
      <c r="I25" s="3">
        <v>36781733</v>
      </c>
      <c r="K25" s="9">
        <f t="shared" si="0"/>
        <v>-4.3793851040668585E-4</v>
      </c>
      <c r="M25" s="3">
        <v>0</v>
      </c>
      <c r="O25" s="3">
        <v>36781733</v>
      </c>
      <c r="Q25" s="3">
        <v>0</v>
      </c>
      <c r="S25" s="3">
        <v>36781733</v>
      </c>
      <c r="U25" s="9">
        <v>-4.3793851040668585E-4</v>
      </c>
    </row>
    <row r="26" spans="1:21" x14ac:dyDescent="0.5">
      <c r="A26" s="1" t="s">
        <v>33</v>
      </c>
      <c r="C26" s="3">
        <v>0</v>
      </c>
      <c r="E26" s="3">
        <v>157488208</v>
      </c>
      <c r="G26" s="3">
        <v>0</v>
      </c>
      <c r="I26" s="3">
        <v>157488208</v>
      </c>
      <c r="K26" s="9">
        <f t="shared" si="0"/>
        <v>-1.8751196747075051E-3</v>
      </c>
      <c r="M26" s="3">
        <v>0</v>
      </c>
      <c r="O26" s="3">
        <v>157488208</v>
      </c>
      <c r="Q26" s="3">
        <v>0</v>
      </c>
      <c r="S26" s="3">
        <v>157488208</v>
      </c>
      <c r="U26" s="9">
        <v>-1.8751196747075051E-3</v>
      </c>
    </row>
    <row r="27" spans="1:21" x14ac:dyDescent="0.5">
      <c r="A27" s="1" t="s">
        <v>25</v>
      </c>
      <c r="C27" s="3">
        <v>0</v>
      </c>
      <c r="E27" s="3">
        <v>249669017</v>
      </c>
      <c r="G27" s="3">
        <v>0</v>
      </c>
      <c r="I27" s="3">
        <v>249669017</v>
      </c>
      <c r="K27" s="9">
        <f t="shared" si="0"/>
        <v>-2.9726624735077469E-3</v>
      </c>
      <c r="M27" s="3">
        <v>0</v>
      </c>
      <c r="O27" s="3">
        <v>249669017</v>
      </c>
      <c r="Q27" s="3">
        <v>0</v>
      </c>
      <c r="S27" s="3">
        <v>249669017</v>
      </c>
      <c r="U27" s="9">
        <v>-2.9726624735077469E-3</v>
      </c>
    </row>
    <row r="28" spans="1:21" x14ac:dyDescent="0.5">
      <c r="A28" s="1" t="s">
        <v>26</v>
      </c>
      <c r="C28" s="3">
        <v>0</v>
      </c>
      <c r="E28" s="3">
        <v>238011683</v>
      </c>
      <c r="G28" s="3">
        <v>0</v>
      </c>
      <c r="I28" s="3">
        <v>238011683</v>
      </c>
      <c r="K28" s="9">
        <f t="shared" si="0"/>
        <v>-2.8338654383796521E-3</v>
      </c>
      <c r="M28" s="3">
        <v>0</v>
      </c>
      <c r="O28" s="3">
        <v>238011683</v>
      </c>
      <c r="Q28" s="3">
        <v>0</v>
      </c>
      <c r="S28" s="3">
        <v>238011683</v>
      </c>
      <c r="U28" s="9">
        <v>-2.8338654383796521E-3</v>
      </c>
    </row>
    <row r="29" spans="1:21" x14ac:dyDescent="0.5">
      <c r="A29" s="1" t="s">
        <v>28</v>
      </c>
      <c r="C29" s="3">
        <v>0</v>
      </c>
      <c r="E29" s="3">
        <v>65717445</v>
      </c>
      <c r="G29" s="3">
        <v>0</v>
      </c>
      <c r="I29" s="3">
        <v>65717445</v>
      </c>
      <c r="K29" s="9">
        <f t="shared" si="0"/>
        <v>-7.8245905300419923E-4</v>
      </c>
      <c r="M29" s="3">
        <v>0</v>
      </c>
      <c r="O29" s="3">
        <v>65717445</v>
      </c>
      <c r="Q29" s="3">
        <v>0</v>
      </c>
      <c r="S29" s="3">
        <v>65717445</v>
      </c>
      <c r="U29" s="9">
        <v>-7.8245905300419923E-4</v>
      </c>
    </row>
    <row r="30" spans="1:21" x14ac:dyDescent="0.5">
      <c r="A30" s="1" t="s">
        <v>24</v>
      </c>
      <c r="C30" s="3">
        <v>0</v>
      </c>
      <c r="E30" s="3">
        <v>-5511027</v>
      </c>
      <c r="G30" s="3">
        <v>0</v>
      </c>
      <c r="I30" s="3">
        <v>-5511027</v>
      </c>
      <c r="K30" s="9">
        <f t="shared" si="0"/>
        <v>6.5616564483001022E-5</v>
      </c>
      <c r="M30" s="3">
        <v>0</v>
      </c>
      <c r="O30" s="3">
        <v>-5511027</v>
      </c>
      <c r="Q30" s="3">
        <v>0</v>
      </c>
      <c r="S30" s="3">
        <v>-5511027</v>
      </c>
      <c r="U30" s="9">
        <v>6.5616564483001022E-5</v>
      </c>
    </row>
    <row r="31" spans="1:21" x14ac:dyDescent="0.5">
      <c r="A31" s="1" t="s">
        <v>39</v>
      </c>
      <c r="C31" s="3">
        <v>0</v>
      </c>
      <c r="E31" s="3">
        <v>10544396902</v>
      </c>
      <c r="G31" s="3">
        <v>0</v>
      </c>
      <c r="I31" s="3">
        <v>10544396902</v>
      </c>
      <c r="K31" s="9">
        <f t="shared" si="0"/>
        <v>-0.12554594620103279</v>
      </c>
      <c r="M31" s="3">
        <v>0</v>
      </c>
      <c r="O31" s="3">
        <v>10544396902</v>
      </c>
      <c r="Q31" s="3">
        <v>0</v>
      </c>
      <c r="S31" s="3">
        <v>10544396902</v>
      </c>
      <c r="U31" s="9">
        <v>-0.12554594620103279</v>
      </c>
    </row>
    <row r="32" spans="1:21" ht="22.5" thickBot="1" x14ac:dyDescent="0.55000000000000004">
      <c r="C32" s="6">
        <f>SUM(C8:C31)</f>
        <v>0</v>
      </c>
      <c r="E32" s="17">
        <f>SUM(E8:E31)</f>
        <v>-72102230985</v>
      </c>
      <c r="F32" s="15"/>
      <c r="G32" s="17">
        <f>SUM(G8:G31)</f>
        <v>-11886119265</v>
      </c>
      <c r="H32" s="15"/>
      <c r="I32" s="17">
        <f>SUM(I8:I31)</f>
        <v>-83988350250</v>
      </c>
      <c r="J32" s="15"/>
      <c r="K32" s="21">
        <f>SUM(K8:K31)</f>
        <v>1</v>
      </c>
      <c r="L32" s="15"/>
      <c r="M32" s="17">
        <f>SUM(M8:M31)</f>
        <v>0</v>
      </c>
      <c r="N32" s="15"/>
      <c r="O32" s="17">
        <f>SUM(O8:O31)</f>
        <v>-72102230985</v>
      </c>
      <c r="P32" s="15"/>
      <c r="Q32" s="17">
        <f>SUM(Q8:Q31)</f>
        <v>-11886119265</v>
      </c>
      <c r="S32" s="6">
        <f>SUM(S8:S31)</f>
        <v>-83988350250</v>
      </c>
      <c r="U32" s="13">
        <f>SUM(U8:U31)</f>
        <v>1</v>
      </c>
    </row>
    <row r="33" spans="3:23" ht="22.5" thickTop="1" x14ac:dyDescent="0.5">
      <c r="C33" s="3"/>
      <c r="E33" s="3"/>
      <c r="G33" s="3"/>
      <c r="I33" s="3"/>
      <c r="K33" s="9"/>
      <c r="M33" s="3"/>
      <c r="O33" s="3"/>
      <c r="P33" s="3"/>
      <c r="Q33" s="3"/>
      <c r="R33" s="3"/>
      <c r="S33" s="3"/>
      <c r="T33" s="3"/>
      <c r="U33" s="3"/>
      <c r="W33" s="15"/>
    </row>
    <row r="38" spans="3:23" x14ac:dyDescent="0.5">
      <c r="K38" s="15"/>
    </row>
    <row r="43" spans="3:23" x14ac:dyDescent="0.5">
      <c r="M43" s="15"/>
      <c r="N43" s="15"/>
      <c r="O43" s="15"/>
      <c r="P43" s="15"/>
      <c r="Q43" s="15"/>
      <c r="R43" s="15"/>
      <c r="S43" s="15"/>
    </row>
    <row r="69" spans="17:35" x14ac:dyDescent="0.5"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</sheetData>
  <mergeCells count="6">
    <mergeCell ref="A2:U2"/>
    <mergeCell ref="A3:U3"/>
    <mergeCell ref="A4:U4"/>
    <mergeCell ref="M6:U6"/>
    <mergeCell ref="C6:K6"/>
    <mergeCell ref="A6: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I72"/>
  <sheetViews>
    <sheetView rightToLeft="1" topLeftCell="A52" workbookViewId="0">
      <selection activeCell="O72" sqref="O72"/>
    </sheetView>
  </sheetViews>
  <sheetFormatPr defaultRowHeight="21.75" x14ac:dyDescent="0.5"/>
  <cols>
    <col min="1" max="1" width="40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2.5" x14ac:dyDescent="0.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2.5" x14ac:dyDescent="0.5">
      <c r="A6" s="24" t="s">
        <v>267</v>
      </c>
      <c r="C6" s="23" t="s">
        <v>265</v>
      </c>
      <c r="D6" s="23" t="s">
        <v>265</v>
      </c>
      <c r="E6" s="23" t="s">
        <v>265</v>
      </c>
      <c r="F6" s="23" t="s">
        <v>265</v>
      </c>
      <c r="G6" s="23" t="s">
        <v>265</v>
      </c>
      <c r="H6" s="23" t="s">
        <v>265</v>
      </c>
      <c r="I6" s="23" t="s">
        <v>265</v>
      </c>
      <c r="K6" s="23" t="s">
        <v>266</v>
      </c>
      <c r="L6" s="23" t="s">
        <v>266</v>
      </c>
      <c r="M6" s="23" t="s">
        <v>266</v>
      </c>
      <c r="N6" s="23" t="s">
        <v>266</v>
      </c>
      <c r="O6" s="23" t="s">
        <v>266</v>
      </c>
      <c r="P6" s="23" t="s">
        <v>266</v>
      </c>
      <c r="Q6" s="23" t="s">
        <v>266</v>
      </c>
    </row>
    <row r="7" spans="1:17" ht="22.5" x14ac:dyDescent="0.5">
      <c r="A7" s="23" t="s">
        <v>267</v>
      </c>
      <c r="C7" s="5" t="s">
        <v>287</v>
      </c>
      <c r="E7" s="5" t="s">
        <v>284</v>
      </c>
      <c r="G7" s="5" t="s">
        <v>285</v>
      </c>
      <c r="I7" s="5" t="s">
        <v>288</v>
      </c>
      <c r="K7" s="5" t="s">
        <v>287</v>
      </c>
      <c r="M7" s="5" t="s">
        <v>284</v>
      </c>
      <c r="O7" s="5" t="s">
        <v>285</v>
      </c>
      <c r="Q7" s="5" t="s">
        <v>288</v>
      </c>
    </row>
    <row r="8" spans="1:17" x14ac:dyDescent="0.5">
      <c r="A8" s="1" t="s">
        <v>282</v>
      </c>
      <c r="C8" s="3">
        <v>6362525</v>
      </c>
      <c r="E8" s="3">
        <v>0</v>
      </c>
      <c r="G8" s="3">
        <v>4958684</v>
      </c>
      <c r="I8" s="3">
        <v>11321209</v>
      </c>
      <c r="K8" s="3">
        <v>6362525</v>
      </c>
      <c r="M8" s="3">
        <v>0</v>
      </c>
      <c r="O8" s="3">
        <v>4958684</v>
      </c>
      <c r="Q8" s="3">
        <v>11321209</v>
      </c>
    </row>
    <row r="9" spans="1:17" x14ac:dyDescent="0.5">
      <c r="A9" s="1" t="s">
        <v>173</v>
      </c>
      <c r="C9" s="3">
        <v>59750083260</v>
      </c>
      <c r="E9" s="3">
        <v>0</v>
      </c>
      <c r="G9" s="3">
        <v>0</v>
      </c>
      <c r="I9" s="3">
        <v>59750083260</v>
      </c>
      <c r="K9" s="3">
        <v>59750083260</v>
      </c>
      <c r="M9" s="3">
        <v>0</v>
      </c>
      <c r="O9" s="3">
        <v>0</v>
      </c>
      <c r="Q9" s="3">
        <v>59750083260</v>
      </c>
    </row>
    <row r="10" spans="1:17" x14ac:dyDescent="0.5">
      <c r="A10" s="1" t="s">
        <v>170</v>
      </c>
      <c r="C10" s="3">
        <v>58431115549</v>
      </c>
      <c r="E10" s="3">
        <v>20579683647</v>
      </c>
      <c r="G10" s="3">
        <v>0</v>
      </c>
      <c r="I10" s="3">
        <v>79010799196</v>
      </c>
      <c r="K10" s="3">
        <v>58431115549</v>
      </c>
      <c r="M10" s="3">
        <v>20579683647</v>
      </c>
      <c r="O10" s="3">
        <v>0</v>
      </c>
      <c r="Q10" s="3">
        <v>79010799196</v>
      </c>
    </row>
    <row r="11" spans="1:17" x14ac:dyDescent="0.5">
      <c r="A11" s="1" t="s">
        <v>162</v>
      </c>
      <c r="C11" s="3">
        <v>94084400614</v>
      </c>
      <c r="E11" s="3">
        <v>0</v>
      </c>
      <c r="G11" s="3">
        <v>0</v>
      </c>
      <c r="I11" s="3">
        <v>94084400614</v>
      </c>
      <c r="K11" s="3">
        <v>94084400614</v>
      </c>
      <c r="M11" s="3">
        <v>0</v>
      </c>
      <c r="O11" s="3">
        <v>0</v>
      </c>
      <c r="Q11" s="3">
        <v>94084400614</v>
      </c>
    </row>
    <row r="12" spans="1:17" x14ac:dyDescent="0.5">
      <c r="A12" s="1" t="s">
        <v>159</v>
      </c>
      <c r="C12" s="3">
        <v>94725794057</v>
      </c>
      <c r="E12" s="3">
        <v>0</v>
      </c>
      <c r="G12" s="3">
        <v>0</v>
      </c>
      <c r="I12" s="3">
        <v>94725794057</v>
      </c>
      <c r="K12" s="16">
        <v>94725794057</v>
      </c>
      <c r="L12" s="15"/>
      <c r="M12" s="16">
        <v>0</v>
      </c>
      <c r="N12" s="15"/>
      <c r="O12" s="16">
        <v>0</v>
      </c>
      <c r="P12" s="15"/>
      <c r="Q12" s="16">
        <v>94725794057</v>
      </c>
    </row>
    <row r="13" spans="1:17" x14ac:dyDescent="0.5">
      <c r="A13" s="1" t="s">
        <v>167</v>
      </c>
      <c r="C13" s="3">
        <v>58755547506</v>
      </c>
      <c r="E13" s="3">
        <v>0</v>
      </c>
      <c r="G13" s="3">
        <v>0</v>
      </c>
      <c r="I13" s="3">
        <v>58755547506</v>
      </c>
      <c r="K13" s="3">
        <v>58755547506</v>
      </c>
      <c r="M13" s="3">
        <v>0</v>
      </c>
      <c r="O13" s="3">
        <v>0</v>
      </c>
      <c r="Q13" s="3">
        <v>58755547506</v>
      </c>
    </row>
    <row r="14" spans="1:17" x14ac:dyDescent="0.5">
      <c r="A14" s="1" t="s">
        <v>165</v>
      </c>
      <c r="C14" s="3">
        <v>6609546236</v>
      </c>
      <c r="E14" s="3">
        <v>0</v>
      </c>
      <c r="G14" s="3">
        <v>0</v>
      </c>
      <c r="I14" s="3">
        <v>6609546236</v>
      </c>
      <c r="K14" s="3">
        <v>6609546236</v>
      </c>
      <c r="M14" s="3">
        <v>0</v>
      </c>
      <c r="O14" s="3">
        <v>0</v>
      </c>
      <c r="Q14" s="3">
        <v>6609546236</v>
      </c>
    </row>
    <row r="15" spans="1:17" x14ac:dyDescent="0.5">
      <c r="A15" s="1" t="s">
        <v>156</v>
      </c>
      <c r="C15" s="3">
        <v>76798070827</v>
      </c>
      <c r="E15" s="3">
        <v>0</v>
      </c>
      <c r="G15" s="3">
        <v>0</v>
      </c>
      <c r="I15" s="3">
        <v>76798070827</v>
      </c>
      <c r="K15" s="3">
        <v>76798070827</v>
      </c>
      <c r="M15" s="3">
        <v>0</v>
      </c>
      <c r="O15" s="3">
        <v>0</v>
      </c>
      <c r="Q15" s="3">
        <v>76798070827</v>
      </c>
    </row>
    <row r="16" spans="1:17" x14ac:dyDescent="0.5">
      <c r="A16" s="1" t="s">
        <v>150</v>
      </c>
      <c r="C16" s="3">
        <v>62792432670</v>
      </c>
      <c r="E16" s="3">
        <v>-5312027</v>
      </c>
      <c r="G16" s="3">
        <v>0</v>
      </c>
      <c r="I16" s="3">
        <v>62787120643</v>
      </c>
      <c r="K16" s="3">
        <v>62792432670</v>
      </c>
      <c r="M16" s="3">
        <v>-5312027</v>
      </c>
      <c r="O16" s="3">
        <v>0</v>
      </c>
      <c r="Q16" s="3">
        <v>62787120643</v>
      </c>
    </row>
    <row r="17" spans="1:17" x14ac:dyDescent="0.5">
      <c r="A17" s="1" t="s">
        <v>153</v>
      </c>
      <c r="C17" s="3">
        <v>63679404611</v>
      </c>
      <c r="E17" s="3">
        <v>0</v>
      </c>
      <c r="G17" s="3">
        <v>0</v>
      </c>
      <c r="I17" s="3">
        <v>63679404611</v>
      </c>
      <c r="K17" s="3">
        <v>63679404611</v>
      </c>
      <c r="M17" s="3">
        <v>0</v>
      </c>
      <c r="O17" s="3">
        <v>0</v>
      </c>
      <c r="Q17" s="3">
        <v>63679404611</v>
      </c>
    </row>
    <row r="18" spans="1:17" x14ac:dyDescent="0.5">
      <c r="A18" s="1" t="s">
        <v>147</v>
      </c>
      <c r="C18" s="3">
        <v>28403221808</v>
      </c>
      <c r="E18" s="3">
        <v>2538377635</v>
      </c>
      <c r="G18" s="3">
        <v>0</v>
      </c>
      <c r="I18" s="3">
        <v>30941599443</v>
      </c>
      <c r="K18" s="3">
        <v>28403221808</v>
      </c>
      <c r="M18" s="3">
        <v>2538377635</v>
      </c>
      <c r="O18" s="3">
        <v>0</v>
      </c>
      <c r="Q18" s="3">
        <v>30941599443</v>
      </c>
    </row>
    <row r="19" spans="1:17" x14ac:dyDescent="0.5">
      <c r="A19" s="1" t="s">
        <v>184</v>
      </c>
      <c r="C19" s="3">
        <v>77863292405</v>
      </c>
      <c r="E19" s="3">
        <v>0</v>
      </c>
      <c r="G19" s="3">
        <v>0</v>
      </c>
      <c r="I19" s="3">
        <v>77863292405</v>
      </c>
      <c r="K19" s="3">
        <v>77863292405</v>
      </c>
      <c r="M19" s="3">
        <v>0</v>
      </c>
      <c r="O19" s="3">
        <v>0</v>
      </c>
      <c r="Q19" s="3">
        <v>77863292405</v>
      </c>
    </row>
    <row r="20" spans="1:17" x14ac:dyDescent="0.5">
      <c r="A20" s="1" t="s">
        <v>187</v>
      </c>
      <c r="C20" s="3">
        <v>15575773636</v>
      </c>
      <c r="E20" s="3">
        <v>1404945556</v>
      </c>
      <c r="G20" s="3">
        <v>0</v>
      </c>
      <c r="I20" s="3">
        <v>16980719192</v>
      </c>
      <c r="K20" s="3">
        <v>15575773636</v>
      </c>
      <c r="M20" s="3">
        <v>1404945556</v>
      </c>
      <c r="O20" s="3">
        <v>0</v>
      </c>
      <c r="Q20" s="3">
        <v>16980719192</v>
      </c>
    </row>
    <row r="21" spans="1:17" x14ac:dyDescent="0.5">
      <c r="A21" s="1" t="s">
        <v>179</v>
      </c>
      <c r="C21" s="3">
        <v>14920144899</v>
      </c>
      <c r="E21" s="3">
        <v>1393945982</v>
      </c>
      <c r="G21" s="3">
        <v>0</v>
      </c>
      <c r="I21" s="3">
        <v>16314090881</v>
      </c>
      <c r="K21" s="3">
        <v>14920144899</v>
      </c>
      <c r="M21" s="3">
        <v>1393945982</v>
      </c>
      <c r="O21" s="3">
        <v>0</v>
      </c>
      <c r="Q21" s="3">
        <v>16314090881</v>
      </c>
    </row>
    <row r="22" spans="1:17" x14ac:dyDescent="0.5">
      <c r="A22" s="1" t="s">
        <v>182</v>
      </c>
      <c r="C22" s="3">
        <v>10881440721</v>
      </c>
      <c r="E22" s="3">
        <v>3619435197</v>
      </c>
      <c r="G22" s="3">
        <v>0</v>
      </c>
      <c r="I22" s="3">
        <v>14500875918</v>
      </c>
      <c r="K22" s="3">
        <v>10881440721</v>
      </c>
      <c r="M22" s="3">
        <v>3619435197</v>
      </c>
      <c r="O22" s="3">
        <v>0</v>
      </c>
      <c r="Q22" s="3">
        <v>14500875918</v>
      </c>
    </row>
    <row r="23" spans="1:17" x14ac:dyDescent="0.5">
      <c r="A23" s="1" t="s">
        <v>183</v>
      </c>
      <c r="C23" s="3">
        <v>22380217349</v>
      </c>
      <c r="E23" s="3">
        <v>62337584325</v>
      </c>
      <c r="G23" s="3">
        <v>0</v>
      </c>
      <c r="I23" s="3">
        <v>84717801674</v>
      </c>
      <c r="K23" s="3">
        <v>22380217349</v>
      </c>
      <c r="M23" s="3">
        <v>62337584325</v>
      </c>
      <c r="O23" s="3">
        <v>0</v>
      </c>
      <c r="Q23" s="3">
        <v>84717801674</v>
      </c>
    </row>
    <row r="24" spans="1:17" x14ac:dyDescent="0.5">
      <c r="A24" s="1" t="s">
        <v>189</v>
      </c>
      <c r="C24" s="3">
        <v>13572807049</v>
      </c>
      <c r="E24" s="3">
        <v>96252917054</v>
      </c>
      <c r="G24" s="3">
        <v>0</v>
      </c>
      <c r="I24" s="3">
        <v>109825724103</v>
      </c>
      <c r="K24" s="3">
        <v>13572807049</v>
      </c>
      <c r="M24" s="3">
        <v>96252917054</v>
      </c>
      <c r="O24" s="3">
        <v>0</v>
      </c>
      <c r="Q24" s="3">
        <v>109825724103</v>
      </c>
    </row>
    <row r="25" spans="1:17" x14ac:dyDescent="0.5">
      <c r="A25" s="1" t="s">
        <v>49</v>
      </c>
      <c r="C25" s="3">
        <v>13468614</v>
      </c>
      <c r="E25" s="3">
        <v>-28998875</v>
      </c>
      <c r="G25" s="3">
        <v>0</v>
      </c>
      <c r="I25" s="3">
        <v>-15530261</v>
      </c>
      <c r="K25" s="3">
        <v>13468614</v>
      </c>
      <c r="M25" s="3">
        <v>-28998875</v>
      </c>
      <c r="O25" s="3">
        <v>0</v>
      </c>
      <c r="Q25" s="3">
        <v>-15530261</v>
      </c>
    </row>
    <row r="26" spans="1:17" x14ac:dyDescent="0.5">
      <c r="A26" s="1" t="s">
        <v>56</v>
      </c>
      <c r="C26" s="3">
        <v>30980890605</v>
      </c>
      <c r="E26" s="3">
        <v>9558828831</v>
      </c>
      <c r="G26" s="3">
        <v>0</v>
      </c>
      <c r="I26" s="3">
        <v>40539719436</v>
      </c>
      <c r="K26" s="3">
        <v>30980890605</v>
      </c>
      <c r="M26" s="3">
        <v>9558828831</v>
      </c>
      <c r="O26" s="3">
        <v>0</v>
      </c>
      <c r="Q26" s="3">
        <v>40539719436</v>
      </c>
    </row>
    <row r="27" spans="1:17" x14ac:dyDescent="0.5">
      <c r="A27" s="1" t="s">
        <v>59</v>
      </c>
      <c r="C27" s="3">
        <v>24337256629</v>
      </c>
      <c r="E27" s="3">
        <v>15314612777</v>
      </c>
      <c r="G27" s="3">
        <v>0</v>
      </c>
      <c r="I27" s="3">
        <v>39651869406</v>
      </c>
      <c r="K27" s="3">
        <v>24337256629</v>
      </c>
      <c r="M27" s="3">
        <v>15314612777</v>
      </c>
      <c r="O27" s="3">
        <v>0</v>
      </c>
      <c r="Q27" s="3">
        <v>39651869406</v>
      </c>
    </row>
    <row r="28" spans="1:17" x14ac:dyDescent="0.5">
      <c r="A28" s="1" t="s">
        <v>53</v>
      </c>
      <c r="C28" s="3">
        <v>95793041</v>
      </c>
      <c r="E28" s="3">
        <v>204952135</v>
      </c>
      <c r="G28" s="3">
        <v>0</v>
      </c>
      <c r="I28" s="3">
        <v>300745176</v>
      </c>
      <c r="K28" s="3">
        <v>95793041</v>
      </c>
      <c r="M28" s="3">
        <v>204952135</v>
      </c>
      <c r="O28" s="3">
        <v>0</v>
      </c>
      <c r="Q28" s="3">
        <v>300745176</v>
      </c>
    </row>
    <row r="29" spans="1:17" x14ac:dyDescent="0.5">
      <c r="A29" s="1" t="s">
        <v>137</v>
      </c>
      <c r="C29" s="3">
        <v>45515342</v>
      </c>
      <c r="E29" s="3">
        <v>14966420</v>
      </c>
      <c r="G29" s="3">
        <v>0</v>
      </c>
      <c r="I29" s="3">
        <v>60481762</v>
      </c>
      <c r="K29" s="3">
        <v>45515342</v>
      </c>
      <c r="M29" s="3">
        <v>14966420</v>
      </c>
      <c r="O29" s="3">
        <v>0</v>
      </c>
      <c r="Q29" s="3">
        <v>60481762</v>
      </c>
    </row>
    <row r="30" spans="1:17" x14ac:dyDescent="0.5">
      <c r="A30" s="1" t="s">
        <v>176</v>
      </c>
      <c r="C30" s="3">
        <v>214422446</v>
      </c>
      <c r="E30" s="3">
        <v>-277489246</v>
      </c>
      <c r="G30" s="3">
        <v>0</v>
      </c>
      <c r="I30" s="3">
        <v>-63066800</v>
      </c>
      <c r="K30" s="3">
        <v>214422446</v>
      </c>
      <c r="M30" s="3">
        <v>-277489246</v>
      </c>
      <c r="O30" s="3">
        <v>0</v>
      </c>
      <c r="Q30" s="3">
        <v>-63066800</v>
      </c>
    </row>
    <row r="31" spans="1:17" x14ac:dyDescent="0.5">
      <c r="A31" s="1" t="s">
        <v>146</v>
      </c>
      <c r="C31" s="3">
        <v>45925679254</v>
      </c>
      <c r="E31" s="3">
        <v>89084147856</v>
      </c>
      <c r="G31" s="3">
        <v>0</v>
      </c>
      <c r="I31" s="3">
        <v>135009827110</v>
      </c>
      <c r="K31" s="3">
        <v>45925679254</v>
      </c>
      <c r="M31" s="3">
        <v>89084147856</v>
      </c>
      <c r="O31" s="3">
        <v>0</v>
      </c>
      <c r="Q31" s="3">
        <v>135009827110</v>
      </c>
    </row>
    <row r="32" spans="1:17" x14ac:dyDescent="0.5">
      <c r="A32" s="1" t="s">
        <v>145</v>
      </c>
      <c r="C32" s="3">
        <v>49206085</v>
      </c>
      <c r="E32" s="3">
        <v>0</v>
      </c>
      <c r="G32" s="3">
        <v>0</v>
      </c>
      <c r="I32" s="3">
        <v>49206085</v>
      </c>
      <c r="K32" s="3">
        <v>49206085</v>
      </c>
      <c r="M32" s="3">
        <v>0</v>
      </c>
      <c r="O32" s="3">
        <v>0</v>
      </c>
      <c r="Q32" s="3">
        <v>49206085</v>
      </c>
    </row>
    <row r="33" spans="1:23" x14ac:dyDescent="0.5">
      <c r="A33" s="1" t="s">
        <v>144</v>
      </c>
      <c r="C33" s="3">
        <v>143698170</v>
      </c>
      <c r="E33" s="3">
        <v>-40737071</v>
      </c>
      <c r="G33" s="3">
        <v>0</v>
      </c>
      <c r="I33" s="3">
        <v>102961099</v>
      </c>
      <c r="K33" s="3">
        <v>143698170</v>
      </c>
      <c r="M33" s="3">
        <v>-40737071</v>
      </c>
      <c r="O33" s="3">
        <v>0</v>
      </c>
      <c r="Q33" s="3">
        <v>102961099</v>
      </c>
      <c r="W33" s="15"/>
    </row>
    <row r="34" spans="1:23" x14ac:dyDescent="0.5">
      <c r="A34" s="1" t="s">
        <v>143</v>
      </c>
      <c r="C34" s="3">
        <v>8201014153</v>
      </c>
      <c r="E34" s="3">
        <v>2292911147</v>
      </c>
      <c r="G34" s="3">
        <v>0</v>
      </c>
      <c r="I34" s="3">
        <v>10493925300</v>
      </c>
      <c r="K34" s="3">
        <v>8201014153</v>
      </c>
      <c r="M34" s="3">
        <v>2292911147</v>
      </c>
      <c r="O34" s="3">
        <v>0</v>
      </c>
      <c r="Q34" s="3">
        <v>10493925300</v>
      </c>
    </row>
    <row r="35" spans="1:23" x14ac:dyDescent="0.5">
      <c r="A35" s="1" t="s">
        <v>65</v>
      </c>
      <c r="C35" s="3">
        <v>15570707904</v>
      </c>
      <c r="E35" s="3">
        <v>26542796103</v>
      </c>
      <c r="G35" s="3">
        <v>0</v>
      </c>
      <c r="I35" s="3">
        <v>42113504007</v>
      </c>
      <c r="K35" s="3">
        <v>15570707904</v>
      </c>
      <c r="M35" s="3">
        <v>26542796103</v>
      </c>
      <c r="O35" s="3">
        <v>0</v>
      </c>
      <c r="Q35" s="3">
        <v>42113504007</v>
      </c>
    </row>
    <row r="36" spans="1:23" x14ac:dyDescent="0.5">
      <c r="A36" s="1" t="s">
        <v>63</v>
      </c>
      <c r="C36" s="3">
        <v>139007190</v>
      </c>
      <c r="E36" s="3">
        <v>0</v>
      </c>
      <c r="G36" s="3">
        <v>0</v>
      </c>
      <c r="I36" s="3">
        <v>139007190</v>
      </c>
      <c r="K36" s="3">
        <v>139007190</v>
      </c>
      <c r="M36" s="3">
        <v>0</v>
      </c>
      <c r="O36" s="3">
        <v>0</v>
      </c>
      <c r="Q36" s="3">
        <v>139007190</v>
      </c>
    </row>
    <row r="37" spans="1:23" x14ac:dyDescent="0.5">
      <c r="A37" s="1" t="s">
        <v>60</v>
      </c>
      <c r="C37" s="3">
        <v>8201014153</v>
      </c>
      <c r="E37" s="3">
        <v>2292911147</v>
      </c>
      <c r="G37" s="3">
        <v>0</v>
      </c>
      <c r="I37" s="3">
        <v>10493925300</v>
      </c>
      <c r="K37" s="3">
        <v>8201014153</v>
      </c>
      <c r="M37" s="3">
        <v>2292911147</v>
      </c>
      <c r="O37" s="3">
        <v>0</v>
      </c>
      <c r="Q37" s="3">
        <v>10493925300</v>
      </c>
    </row>
    <row r="38" spans="1:23" x14ac:dyDescent="0.5">
      <c r="A38" s="1" t="s">
        <v>66</v>
      </c>
      <c r="C38" s="3">
        <v>80322706139</v>
      </c>
      <c r="E38" s="3">
        <v>-17486828</v>
      </c>
      <c r="G38" s="3">
        <v>0</v>
      </c>
      <c r="I38" s="3">
        <v>80305219311</v>
      </c>
      <c r="K38" s="16">
        <v>80322706139</v>
      </c>
      <c r="M38" s="3">
        <v>-17486828</v>
      </c>
      <c r="O38" s="3">
        <v>0</v>
      </c>
      <c r="Q38" s="3">
        <v>80305219311</v>
      </c>
    </row>
    <row r="39" spans="1:23" x14ac:dyDescent="0.5">
      <c r="A39" s="1" t="s">
        <v>64</v>
      </c>
      <c r="C39" s="3">
        <v>82010142</v>
      </c>
      <c r="E39" s="3">
        <v>139799583</v>
      </c>
      <c r="G39" s="3">
        <v>0</v>
      </c>
      <c r="I39" s="3">
        <v>221809725</v>
      </c>
      <c r="K39" s="3">
        <v>82010142</v>
      </c>
      <c r="M39" s="3">
        <v>139799583</v>
      </c>
      <c r="O39" s="3">
        <v>0</v>
      </c>
      <c r="Q39" s="3">
        <v>221809725</v>
      </c>
    </row>
    <row r="40" spans="1:23" x14ac:dyDescent="0.5">
      <c r="A40" s="1" t="s">
        <v>115</v>
      </c>
      <c r="C40" s="3">
        <v>0</v>
      </c>
      <c r="E40" s="3">
        <v>195223484654</v>
      </c>
      <c r="G40" s="3">
        <v>0</v>
      </c>
      <c r="I40" s="3">
        <v>195223484654</v>
      </c>
      <c r="K40" s="3">
        <v>0</v>
      </c>
      <c r="M40" s="3">
        <v>195223484654</v>
      </c>
      <c r="O40" s="3">
        <v>0</v>
      </c>
      <c r="Q40" s="3">
        <v>195223484654</v>
      </c>
    </row>
    <row r="41" spans="1:23" x14ac:dyDescent="0.5">
      <c r="A41" s="1" t="s">
        <v>76</v>
      </c>
      <c r="C41" s="3">
        <v>0</v>
      </c>
      <c r="E41" s="3">
        <v>-6479036065</v>
      </c>
      <c r="G41" s="3">
        <v>0</v>
      </c>
      <c r="I41" s="3">
        <v>-6479036065</v>
      </c>
      <c r="K41" s="3">
        <v>0</v>
      </c>
      <c r="M41" s="3">
        <v>-6479036065</v>
      </c>
      <c r="O41" s="3">
        <v>0</v>
      </c>
      <c r="Q41" s="3">
        <v>-6479036065</v>
      </c>
    </row>
    <row r="42" spans="1:23" x14ac:dyDescent="0.5">
      <c r="A42" s="1" t="s">
        <v>88</v>
      </c>
      <c r="C42" s="3">
        <v>0</v>
      </c>
      <c r="E42" s="3">
        <v>44915834708</v>
      </c>
      <c r="G42" s="3">
        <v>0</v>
      </c>
      <c r="I42" s="3">
        <v>44915834708</v>
      </c>
      <c r="K42" s="3">
        <v>0</v>
      </c>
      <c r="M42" s="3">
        <v>44915834708</v>
      </c>
      <c r="O42" s="3">
        <v>0</v>
      </c>
      <c r="Q42" s="3">
        <v>44915834708</v>
      </c>
    </row>
    <row r="43" spans="1:23" x14ac:dyDescent="0.5">
      <c r="A43" s="1" t="s">
        <v>112</v>
      </c>
      <c r="C43" s="3">
        <v>0</v>
      </c>
      <c r="E43" s="3">
        <v>4141908710</v>
      </c>
      <c r="G43" s="3">
        <v>0</v>
      </c>
      <c r="I43" s="3">
        <v>4141908710</v>
      </c>
      <c r="K43" s="3">
        <v>0</v>
      </c>
      <c r="M43" s="16">
        <v>4141908710</v>
      </c>
      <c r="N43" s="15"/>
      <c r="O43" s="16">
        <v>0</v>
      </c>
      <c r="P43" s="15"/>
      <c r="Q43" s="16">
        <v>4141908710</v>
      </c>
      <c r="R43" s="15"/>
      <c r="S43" s="15"/>
    </row>
    <row r="44" spans="1:23" x14ac:dyDescent="0.5">
      <c r="A44" s="1" t="s">
        <v>97</v>
      </c>
      <c r="C44" s="3">
        <v>0</v>
      </c>
      <c r="E44" s="3">
        <v>3340309337</v>
      </c>
      <c r="G44" s="3">
        <v>0</v>
      </c>
      <c r="I44" s="3">
        <v>3340309337</v>
      </c>
      <c r="K44" s="3">
        <v>0</v>
      </c>
      <c r="M44" s="3">
        <v>3340309337</v>
      </c>
      <c r="O44" s="3">
        <v>0</v>
      </c>
      <c r="Q44" s="3">
        <v>3340309337</v>
      </c>
    </row>
    <row r="45" spans="1:23" x14ac:dyDescent="0.5">
      <c r="A45" s="1" t="s">
        <v>103</v>
      </c>
      <c r="C45" s="3">
        <v>0</v>
      </c>
      <c r="E45" s="3">
        <v>3431218614</v>
      </c>
      <c r="G45" s="3">
        <v>0</v>
      </c>
      <c r="I45" s="3">
        <v>3431218614</v>
      </c>
      <c r="K45" s="3">
        <v>0</v>
      </c>
      <c r="M45" s="3">
        <v>3431218614</v>
      </c>
      <c r="O45" s="3">
        <v>0</v>
      </c>
      <c r="Q45" s="3">
        <v>3431218614</v>
      </c>
    </row>
    <row r="46" spans="1:23" x14ac:dyDescent="0.5">
      <c r="A46" s="1" t="s">
        <v>106</v>
      </c>
      <c r="C46" s="3">
        <v>0</v>
      </c>
      <c r="E46" s="3">
        <v>2924160867</v>
      </c>
      <c r="G46" s="3">
        <v>0</v>
      </c>
      <c r="I46" s="3">
        <v>2924160867</v>
      </c>
      <c r="K46" s="3">
        <v>0</v>
      </c>
      <c r="M46" s="3">
        <v>2924160867</v>
      </c>
      <c r="O46" s="3">
        <v>0</v>
      </c>
      <c r="Q46" s="3">
        <v>2924160867</v>
      </c>
    </row>
    <row r="47" spans="1:23" x14ac:dyDescent="0.5">
      <c r="A47" s="1" t="s">
        <v>109</v>
      </c>
      <c r="C47" s="3">
        <v>0</v>
      </c>
      <c r="E47" s="3">
        <v>-916423073</v>
      </c>
      <c r="G47" s="3">
        <v>0</v>
      </c>
      <c r="I47" s="3">
        <v>-916423073</v>
      </c>
      <c r="K47" s="3">
        <v>0</v>
      </c>
      <c r="M47" s="3">
        <v>-916423073</v>
      </c>
      <c r="O47" s="3">
        <v>0</v>
      </c>
      <c r="Q47" s="3">
        <v>-916423073</v>
      </c>
    </row>
    <row r="48" spans="1:23" x14ac:dyDescent="0.5">
      <c r="A48" s="1" t="s">
        <v>222</v>
      </c>
      <c r="C48" s="3">
        <v>0</v>
      </c>
      <c r="E48" s="3">
        <v>8637040302</v>
      </c>
      <c r="G48" s="3">
        <v>0</v>
      </c>
      <c r="I48" s="3">
        <v>8637040302</v>
      </c>
      <c r="K48" s="3">
        <v>0</v>
      </c>
      <c r="M48" s="3">
        <v>8637040302</v>
      </c>
      <c r="O48" s="3">
        <v>0</v>
      </c>
      <c r="Q48" s="3">
        <v>8637040302</v>
      </c>
    </row>
    <row r="49" spans="1:17" x14ac:dyDescent="0.5">
      <c r="A49" s="1" t="s">
        <v>224</v>
      </c>
      <c r="C49" s="3">
        <v>0</v>
      </c>
      <c r="E49" s="3">
        <v>17365362326</v>
      </c>
      <c r="G49" s="3">
        <v>0</v>
      </c>
      <c r="I49" s="3">
        <v>17365362326</v>
      </c>
      <c r="K49" s="3">
        <v>0</v>
      </c>
      <c r="M49" s="3">
        <v>17365362326</v>
      </c>
      <c r="O49" s="3">
        <v>0</v>
      </c>
      <c r="Q49" s="3">
        <v>17365362326</v>
      </c>
    </row>
    <row r="50" spans="1:17" x14ac:dyDescent="0.5">
      <c r="A50" s="1" t="s">
        <v>85</v>
      </c>
      <c r="C50" s="3">
        <v>0</v>
      </c>
      <c r="E50" s="3">
        <v>2847176042</v>
      </c>
      <c r="G50" s="3">
        <v>0</v>
      </c>
      <c r="I50" s="3">
        <v>2847176042</v>
      </c>
      <c r="K50" s="3">
        <v>0</v>
      </c>
      <c r="M50" s="3">
        <v>2847176042</v>
      </c>
      <c r="O50" s="3">
        <v>0</v>
      </c>
      <c r="Q50" s="3">
        <v>2847176042</v>
      </c>
    </row>
    <row r="51" spans="1:17" x14ac:dyDescent="0.5">
      <c r="A51" s="1" t="s">
        <v>70</v>
      </c>
      <c r="C51" s="3">
        <v>0</v>
      </c>
      <c r="E51" s="3">
        <v>14531909091</v>
      </c>
      <c r="G51" s="3">
        <v>0</v>
      </c>
      <c r="I51" s="3">
        <v>14531909091</v>
      </c>
      <c r="K51" s="3">
        <v>0</v>
      </c>
      <c r="M51" s="3">
        <v>14531909091</v>
      </c>
      <c r="O51" s="3">
        <v>0</v>
      </c>
      <c r="Q51" s="3">
        <v>14531909091</v>
      </c>
    </row>
    <row r="52" spans="1:17" x14ac:dyDescent="0.5">
      <c r="A52" s="1" t="s">
        <v>128</v>
      </c>
      <c r="C52" s="3">
        <v>0</v>
      </c>
      <c r="E52" s="3">
        <v>9350405736</v>
      </c>
      <c r="G52" s="3">
        <v>0</v>
      </c>
      <c r="I52" s="3">
        <v>9350405736</v>
      </c>
      <c r="K52" s="3">
        <v>0</v>
      </c>
      <c r="M52" s="3">
        <v>9350405736</v>
      </c>
      <c r="O52" s="3">
        <v>0</v>
      </c>
      <c r="Q52" s="3">
        <v>9350405736</v>
      </c>
    </row>
    <row r="53" spans="1:17" x14ac:dyDescent="0.5">
      <c r="A53" s="1" t="s">
        <v>121</v>
      </c>
      <c r="C53" s="3">
        <v>0</v>
      </c>
      <c r="E53" s="3">
        <v>27277876650</v>
      </c>
      <c r="G53" s="3">
        <v>0</v>
      </c>
      <c r="I53" s="3">
        <v>27277876650</v>
      </c>
      <c r="K53" s="3">
        <v>0</v>
      </c>
      <c r="M53" s="3">
        <v>27277876650</v>
      </c>
      <c r="O53" s="3">
        <v>0</v>
      </c>
      <c r="Q53" s="3">
        <v>27277876650</v>
      </c>
    </row>
    <row r="54" spans="1:17" x14ac:dyDescent="0.5">
      <c r="A54" s="1" t="s">
        <v>134</v>
      </c>
      <c r="C54" s="3">
        <v>0</v>
      </c>
      <c r="E54" s="3">
        <v>3366247919</v>
      </c>
      <c r="G54" s="3">
        <v>0</v>
      </c>
      <c r="I54" s="3">
        <v>3366247919</v>
      </c>
      <c r="K54" s="3">
        <v>0</v>
      </c>
      <c r="M54" s="3">
        <v>3366247919</v>
      </c>
      <c r="O54" s="3">
        <v>0</v>
      </c>
      <c r="Q54" s="3">
        <v>3366247919</v>
      </c>
    </row>
    <row r="55" spans="1:17" x14ac:dyDescent="0.5">
      <c r="A55" s="1" t="s">
        <v>91</v>
      </c>
      <c r="C55" s="3">
        <v>0</v>
      </c>
      <c r="E55" s="3">
        <v>566343709</v>
      </c>
      <c r="G55" s="3">
        <v>0</v>
      </c>
      <c r="I55" s="3">
        <v>566343709</v>
      </c>
      <c r="K55" s="3">
        <v>0</v>
      </c>
      <c r="M55" s="3">
        <v>566343709</v>
      </c>
      <c r="O55" s="3">
        <v>0</v>
      </c>
      <c r="Q55" s="3">
        <v>566343709</v>
      </c>
    </row>
    <row r="56" spans="1:17" x14ac:dyDescent="0.5">
      <c r="A56" s="1" t="s">
        <v>82</v>
      </c>
      <c r="C56" s="3">
        <v>0</v>
      </c>
      <c r="E56" s="3">
        <v>10103463142</v>
      </c>
      <c r="G56" s="3">
        <v>0</v>
      </c>
      <c r="I56" s="3">
        <v>10103463142</v>
      </c>
      <c r="K56" s="3">
        <v>0</v>
      </c>
      <c r="M56" s="3">
        <v>10103463142</v>
      </c>
      <c r="O56" s="3">
        <v>0</v>
      </c>
      <c r="Q56" s="3">
        <v>10103463142</v>
      </c>
    </row>
    <row r="57" spans="1:17" x14ac:dyDescent="0.5">
      <c r="A57" s="1" t="s">
        <v>124</v>
      </c>
      <c r="C57" s="3">
        <v>0</v>
      </c>
      <c r="E57" s="3">
        <v>9701172484</v>
      </c>
      <c r="G57" s="3">
        <v>0</v>
      </c>
      <c r="I57" s="3">
        <v>9701172484</v>
      </c>
      <c r="K57" s="3">
        <v>0</v>
      </c>
      <c r="M57" s="3">
        <v>9701172484</v>
      </c>
      <c r="O57" s="3">
        <v>0</v>
      </c>
      <c r="Q57" s="3">
        <v>9701172484</v>
      </c>
    </row>
    <row r="58" spans="1:17" x14ac:dyDescent="0.5">
      <c r="A58" s="1" t="s">
        <v>118</v>
      </c>
      <c r="C58" s="3">
        <v>0</v>
      </c>
      <c r="E58" s="3">
        <v>5492211059</v>
      </c>
      <c r="G58" s="3">
        <v>0</v>
      </c>
      <c r="I58" s="3">
        <v>5492211059</v>
      </c>
      <c r="K58" s="3">
        <v>0</v>
      </c>
      <c r="M58" s="3">
        <v>5492211059</v>
      </c>
      <c r="O58" s="3">
        <v>0</v>
      </c>
      <c r="Q58" s="3">
        <v>5492211059</v>
      </c>
    </row>
    <row r="59" spans="1:17" x14ac:dyDescent="0.5">
      <c r="A59" s="1" t="s">
        <v>79</v>
      </c>
      <c r="C59" s="3">
        <v>0</v>
      </c>
      <c r="E59" s="3">
        <v>1197622478</v>
      </c>
      <c r="G59" s="3">
        <v>0</v>
      </c>
      <c r="I59" s="3">
        <v>1197622478</v>
      </c>
      <c r="K59" s="3">
        <v>0</v>
      </c>
      <c r="M59" s="3">
        <v>1197622478</v>
      </c>
      <c r="O59" s="3">
        <v>0</v>
      </c>
      <c r="Q59" s="3">
        <v>1197622478</v>
      </c>
    </row>
    <row r="60" spans="1:17" x14ac:dyDescent="0.5">
      <c r="A60" s="1" t="s">
        <v>131</v>
      </c>
      <c r="C60" s="3">
        <v>0</v>
      </c>
      <c r="E60" s="3">
        <v>8159194974</v>
      </c>
      <c r="G60" s="3">
        <v>0</v>
      </c>
      <c r="I60" s="3">
        <v>8159194974</v>
      </c>
      <c r="K60" s="3">
        <v>0</v>
      </c>
      <c r="M60" s="3">
        <v>8159194974</v>
      </c>
      <c r="O60" s="3">
        <v>0</v>
      </c>
      <c r="Q60" s="3">
        <v>8159194974</v>
      </c>
    </row>
    <row r="61" spans="1:17" x14ac:dyDescent="0.5">
      <c r="A61" s="1" t="s">
        <v>73</v>
      </c>
      <c r="C61" s="3">
        <v>0</v>
      </c>
      <c r="E61" s="3">
        <v>4712804514</v>
      </c>
      <c r="G61" s="3">
        <v>0</v>
      </c>
      <c r="I61" s="3">
        <v>4712804514</v>
      </c>
      <c r="K61" s="3">
        <v>0</v>
      </c>
      <c r="M61" s="3">
        <v>4712804514</v>
      </c>
      <c r="O61" s="3">
        <v>0</v>
      </c>
      <c r="Q61" s="3">
        <v>4712804514</v>
      </c>
    </row>
    <row r="62" spans="1:17" x14ac:dyDescent="0.5">
      <c r="A62" s="1" t="s">
        <v>67</v>
      </c>
      <c r="C62" s="3">
        <v>0</v>
      </c>
      <c r="E62" s="3">
        <v>2077009978</v>
      </c>
      <c r="G62" s="3">
        <v>0</v>
      </c>
      <c r="I62" s="3">
        <v>2077009978</v>
      </c>
      <c r="K62" s="3">
        <v>0</v>
      </c>
      <c r="M62" s="3">
        <v>2077009978</v>
      </c>
      <c r="O62" s="3">
        <v>0</v>
      </c>
      <c r="Q62" s="3">
        <v>2077009978</v>
      </c>
    </row>
    <row r="63" spans="1:17" x14ac:dyDescent="0.5">
      <c r="A63" s="1" t="s">
        <v>94</v>
      </c>
      <c r="C63" s="3">
        <v>0</v>
      </c>
      <c r="E63" s="3">
        <v>452928502</v>
      </c>
      <c r="G63" s="3">
        <v>0</v>
      </c>
      <c r="I63" s="3">
        <v>452928502</v>
      </c>
      <c r="K63" s="3">
        <v>0</v>
      </c>
      <c r="M63" s="3">
        <v>452928502</v>
      </c>
      <c r="O63" s="3">
        <v>0</v>
      </c>
      <c r="Q63" s="3">
        <v>452928502</v>
      </c>
    </row>
    <row r="64" spans="1:17" x14ac:dyDescent="0.5">
      <c r="A64" s="1" t="s">
        <v>100</v>
      </c>
      <c r="C64" s="3">
        <v>0</v>
      </c>
      <c r="E64" s="3">
        <v>296933429</v>
      </c>
      <c r="G64" s="3">
        <v>0</v>
      </c>
      <c r="I64" s="3">
        <v>296933429</v>
      </c>
      <c r="K64" s="3">
        <v>0</v>
      </c>
      <c r="M64" s="3">
        <v>296933429</v>
      </c>
      <c r="O64" s="3">
        <v>0</v>
      </c>
      <c r="Q64" s="3">
        <v>296933429</v>
      </c>
    </row>
    <row r="65" spans="1:35" x14ac:dyDescent="0.5">
      <c r="A65" s="1" t="s">
        <v>280</v>
      </c>
      <c r="C65" s="3">
        <v>0</v>
      </c>
      <c r="E65" s="3">
        <v>6955158427</v>
      </c>
      <c r="G65" s="3">
        <v>0</v>
      </c>
      <c r="I65" s="3">
        <v>6955158427</v>
      </c>
      <c r="K65" s="3">
        <v>0</v>
      </c>
      <c r="M65" s="3">
        <v>6955158427</v>
      </c>
      <c r="O65" s="3">
        <v>0</v>
      </c>
      <c r="Q65" s="3">
        <v>6955158427</v>
      </c>
    </row>
    <row r="66" spans="1:35" x14ac:dyDescent="0.5">
      <c r="A66" s="1" t="s">
        <v>233</v>
      </c>
      <c r="C66" s="3">
        <v>0</v>
      </c>
      <c r="E66" s="3">
        <v>75157145947</v>
      </c>
      <c r="G66" s="3">
        <v>0</v>
      </c>
      <c r="I66" s="3">
        <v>75157145947</v>
      </c>
      <c r="K66" s="3">
        <v>0</v>
      </c>
      <c r="M66" s="3">
        <v>75157145947</v>
      </c>
      <c r="O66" s="3">
        <v>0</v>
      </c>
      <c r="Q66" s="3">
        <v>75157145947</v>
      </c>
    </row>
    <row r="67" spans="1:35" x14ac:dyDescent="0.5">
      <c r="A67" s="1" t="s">
        <v>195</v>
      </c>
      <c r="C67" s="3">
        <v>0</v>
      </c>
      <c r="E67" s="3">
        <v>61260005059</v>
      </c>
      <c r="G67" s="3">
        <v>0</v>
      </c>
      <c r="I67" s="3">
        <v>61260005059</v>
      </c>
      <c r="K67" s="3">
        <v>0</v>
      </c>
      <c r="M67" s="3">
        <v>61260005059</v>
      </c>
      <c r="O67" s="3">
        <v>0</v>
      </c>
      <c r="Q67" s="3">
        <v>61260005059</v>
      </c>
    </row>
    <row r="68" spans="1:35" ht="22.5" thickBot="1" x14ac:dyDescent="0.55000000000000004">
      <c r="C68" s="6">
        <f>SUM(C8:C67)</f>
        <v>973552045589</v>
      </c>
      <c r="E68" s="6">
        <f>SUM(E8:E67)</f>
        <v>849292260868</v>
      </c>
      <c r="G68" s="6">
        <f>SUM(G8:G67)</f>
        <v>4958684</v>
      </c>
      <c r="I68" s="6">
        <f>SUM(I8:I67)</f>
        <v>1822849265141</v>
      </c>
      <c r="K68" s="6">
        <f>SUM(K8:K67)</f>
        <v>973552045589</v>
      </c>
      <c r="M68" s="6">
        <f>SUM(M8:M67)</f>
        <v>849292260868</v>
      </c>
      <c r="O68" s="6">
        <f>SUM(O8:O67)</f>
        <v>4958684</v>
      </c>
      <c r="Q68" s="6">
        <f>SUM(Q8:Q67)</f>
        <v>1822849265141</v>
      </c>
    </row>
    <row r="69" spans="1:35" ht="22.5" thickTop="1" x14ac:dyDescent="0.5">
      <c r="C69" s="3"/>
      <c r="E69" s="3"/>
      <c r="G69" s="3"/>
      <c r="I69" s="3"/>
      <c r="K69" s="3"/>
      <c r="L69" s="3"/>
      <c r="M69" s="3"/>
      <c r="N69" s="3"/>
      <c r="O69" s="3"/>
      <c r="P69" s="3"/>
      <c r="Q69" s="16"/>
      <c r="R69" s="16"/>
      <c r="S69" s="16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1:35" x14ac:dyDescent="0.5">
      <c r="C70" s="3"/>
      <c r="E70" s="3"/>
      <c r="G70" s="3"/>
      <c r="I70" s="3"/>
      <c r="K70" s="3"/>
      <c r="M70" s="3"/>
      <c r="O70" s="3"/>
      <c r="Q70" s="3"/>
    </row>
    <row r="71" spans="1:35" x14ac:dyDescent="0.5">
      <c r="C71" s="3"/>
      <c r="E71" s="3"/>
      <c r="G71" s="3"/>
      <c r="I71" s="3"/>
      <c r="K71" s="3"/>
      <c r="M71" s="3"/>
      <c r="O71" s="3"/>
      <c r="Q71" s="3"/>
    </row>
    <row r="72" spans="1:35" x14ac:dyDescent="0.5">
      <c r="C72" s="3"/>
      <c r="E72" s="3"/>
      <c r="G72" s="3"/>
      <c r="I72" s="3"/>
      <c r="K72" s="3"/>
      <c r="M72" s="3"/>
      <c r="O72" s="3"/>
      <c r="Q72" s="3"/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I69"/>
  <sheetViews>
    <sheetView rightToLeft="1" workbookViewId="0">
      <selection activeCell="E16" sqref="E16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2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7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7" ht="22.5" x14ac:dyDescent="0.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7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7" ht="22.5" x14ac:dyDescent="0.5">
      <c r="A6" s="23" t="s">
        <v>289</v>
      </c>
      <c r="B6" s="23" t="s">
        <v>289</v>
      </c>
      <c r="C6" s="23" t="s">
        <v>289</v>
      </c>
      <c r="E6" s="23" t="s">
        <v>265</v>
      </c>
      <c r="F6" s="23" t="s">
        <v>265</v>
      </c>
      <c r="G6" s="23" t="s">
        <v>265</v>
      </c>
      <c r="I6" s="23" t="s">
        <v>266</v>
      </c>
      <c r="J6" s="23" t="s">
        <v>266</v>
      </c>
      <c r="K6" s="23" t="s">
        <v>266</v>
      </c>
    </row>
    <row r="7" spans="1:17" ht="22.5" x14ac:dyDescent="0.5">
      <c r="A7" s="5" t="s">
        <v>290</v>
      </c>
      <c r="C7" s="5" t="s">
        <v>244</v>
      </c>
      <c r="E7" s="5" t="s">
        <v>291</v>
      </c>
      <c r="G7" s="5" t="s">
        <v>292</v>
      </c>
      <c r="I7" s="5" t="s">
        <v>291</v>
      </c>
      <c r="K7" s="5" t="s">
        <v>292</v>
      </c>
    </row>
    <row r="8" spans="1:17" x14ac:dyDescent="0.5">
      <c r="A8" s="1" t="s">
        <v>250</v>
      </c>
      <c r="C8" s="1" t="s">
        <v>251</v>
      </c>
      <c r="E8" s="3">
        <v>1296522959</v>
      </c>
      <c r="G8" s="9">
        <f>E8/$E$11</f>
        <v>1.3339247185682784E-2</v>
      </c>
      <c r="I8" s="3">
        <v>1296522959</v>
      </c>
      <c r="K8" s="9">
        <f>I8/$I$11</f>
        <v>1.3339247185682784E-2</v>
      </c>
    </row>
    <row r="9" spans="1:17" x14ac:dyDescent="0.5">
      <c r="A9" s="1" t="s">
        <v>254</v>
      </c>
      <c r="C9" s="1" t="s">
        <v>255</v>
      </c>
      <c r="E9" s="3">
        <v>49726168677</v>
      </c>
      <c r="G9" s="9">
        <f t="shared" ref="G9:G10" si="0">E9/$E$11</f>
        <v>0.51160656352053047</v>
      </c>
      <c r="I9" s="3">
        <v>49726168677</v>
      </c>
      <c r="K9" s="9">
        <f t="shared" ref="K9:K10" si="1">I9/$I$11</f>
        <v>0.51160656352053047</v>
      </c>
    </row>
    <row r="10" spans="1:17" x14ac:dyDescent="0.5">
      <c r="A10" s="1" t="s">
        <v>260</v>
      </c>
      <c r="C10" s="1" t="s">
        <v>261</v>
      </c>
      <c r="E10" s="3">
        <v>46173420030</v>
      </c>
      <c r="G10" s="9">
        <f t="shared" si="0"/>
        <v>0.47505418929378679</v>
      </c>
      <c r="I10" s="3">
        <v>46173420030</v>
      </c>
      <c r="K10" s="9">
        <f t="shared" si="1"/>
        <v>0.47505418929378679</v>
      </c>
    </row>
    <row r="11" spans="1:17" ht="22.5" thickBot="1" x14ac:dyDescent="0.55000000000000004">
      <c r="E11" s="6">
        <f>SUM(E8:E10)</f>
        <v>97196111666</v>
      </c>
      <c r="G11" s="13">
        <f>SUM(G8:G10)</f>
        <v>1</v>
      </c>
      <c r="I11" s="6">
        <f>SUM(I8:I10)</f>
        <v>97196111666</v>
      </c>
      <c r="K11" s="13">
        <f>SUM(K8:K10)</f>
        <v>1</v>
      </c>
    </row>
    <row r="12" spans="1:17" ht="22.5" thickTop="1" x14ac:dyDescent="0.5">
      <c r="K12" s="15"/>
      <c r="L12" s="15"/>
      <c r="M12" s="15"/>
      <c r="N12" s="15"/>
      <c r="O12" s="15"/>
      <c r="P12" s="15"/>
      <c r="Q12" s="15"/>
    </row>
    <row r="14" spans="1:17" ht="22.5" x14ac:dyDescent="0.5">
      <c r="A14" s="14"/>
      <c r="B14" s="14"/>
      <c r="C14" s="14"/>
      <c r="D14" s="12"/>
      <c r="E14" s="14"/>
      <c r="F14" s="14"/>
      <c r="G14" s="14"/>
      <c r="H14" s="12"/>
      <c r="I14" s="14"/>
      <c r="J14" s="14"/>
      <c r="K14" s="14"/>
    </row>
    <row r="15" spans="1:17" x14ac:dyDescent="0.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33" spans="11:23" x14ac:dyDescent="0.5">
      <c r="W33" s="15"/>
    </row>
    <row r="38" spans="11:23" x14ac:dyDescent="0.5">
      <c r="K38" s="15"/>
    </row>
    <row r="43" spans="11:23" x14ac:dyDescent="0.5">
      <c r="M43" s="15"/>
      <c r="N43" s="15"/>
      <c r="O43" s="15"/>
      <c r="P43" s="15"/>
      <c r="Q43" s="15"/>
      <c r="R43" s="15"/>
      <c r="S43" s="15"/>
    </row>
    <row r="69" spans="17:35" x14ac:dyDescent="0.5"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</sheetData>
  <mergeCells count="6">
    <mergeCell ref="A2:K2"/>
    <mergeCell ref="A3:K3"/>
    <mergeCell ref="A4:K4"/>
    <mergeCell ref="I6:K6"/>
    <mergeCell ref="A6:C6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I68"/>
  <sheetViews>
    <sheetView rightToLeft="1" workbookViewId="0">
      <selection activeCell="E14" sqref="E14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9.85546875" style="1" customWidth="1"/>
    <col min="6" max="6" width="1" style="1" customWidth="1"/>
    <col min="7" max="7" width="9.140625" style="1" customWidth="1"/>
    <col min="8" max="16384" width="9.140625" style="1"/>
  </cols>
  <sheetData>
    <row r="2" spans="1:17" ht="22.5" x14ac:dyDescent="0.5">
      <c r="A2" s="24" t="s">
        <v>0</v>
      </c>
      <c r="B2" s="24"/>
      <c r="C2" s="24"/>
      <c r="D2" s="24"/>
      <c r="E2" s="24"/>
    </row>
    <row r="3" spans="1:17" ht="22.5" x14ac:dyDescent="0.5">
      <c r="A3" s="24" t="s">
        <v>263</v>
      </c>
      <c r="B3" s="24"/>
      <c r="C3" s="24"/>
      <c r="D3" s="24"/>
      <c r="E3" s="24"/>
    </row>
    <row r="4" spans="1:17" ht="22.5" x14ac:dyDescent="0.5">
      <c r="A4" s="24" t="s">
        <v>2</v>
      </c>
      <c r="B4" s="24"/>
      <c r="C4" s="24"/>
      <c r="D4" s="24"/>
      <c r="E4" s="24"/>
    </row>
    <row r="5" spans="1:17" ht="22.5" x14ac:dyDescent="0.55000000000000004">
      <c r="E5" s="2" t="s">
        <v>300</v>
      </c>
    </row>
    <row r="6" spans="1:17" ht="22.5" x14ac:dyDescent="0.5">
      <c r="A6" s="24" t="s">
        <v>293</v>
      </c>
      <c r="C6" s="4" t="s">
        <v>265</v>
      </c>
      <c r="E6" s="4" t="s">
        <v>301</v>
      </c>
    </row>
    <row r="7" spans="1:17" ht="22.5" x14ac:dyDescent="0.5">
      <c r="A7" s="23" t="s">
        <v>293</v>
      </c>
      <c r="C7" s="5" t="s">
        <v>247</v>
      </c>
      <c r="E7" s="5" t="s">
        <v>247</v>
      </c>
    </row>
    <row r="8" spans="1:17" x14ac:dyDescent="0.5">
      <c r="A8" s="1" t="s">
        <v>302</v>
      </c>
      <c r="C8" s="3">
        <v>1586088274</v>
      </c>
      <c r="E8" s="3">
        <v>1586088274</v>
      </c>
    </row>
    <row r="9" spans="1:17" x14ac:dyDescent="0.5">
      <c r="A9" s="1" t="s">
        <v>294</v>
      </c>
      <c r="C9" s="3">
        <v>32720078</v>
      </c>
      <c r="E9" s="3">
        <v>32720078</v>
      </c>
    </row>
    <row r="10" spans="1:17" ht="23.25" thickBot="1" x14ac:dyDescent="0.6">
      <c r="A10" s="2" t="s">
        <v>272</v>
      </c>
      <c r="C10" s="17">
        <v>1618808352</v>
      </c>
      <c r="D10" s="15"/>
      <c r="E10" s="17">
        <v>1618808352</v>
      </c>
      <c r="F10" s="15"/>
    </row>
    <row r="11" spans="1:17" ht="22.5" thickTop="1" x14ac:dyDescent="0.5">
      <c r="K11" s="15"/>
      <c r="L11" s="15"/>
      <c r="M11" s="15"/>
      <c r="N11" s="15"/>
      <c r="O11" s="15"/>
      <c r="P11" s="15"/>
      <c r="Q11" s="15"/>
    </row>
    <row r="32" spans="23:23" x14ac:dyDescent="0.5">
      <c r="W32" s="15"/>
    </row>
    <row r="37" spans="11:19" x14ac:dyDescent="0.5">
      <c r="K37" s="15"/>
    </row>
    <row r="42" spans="11:19" x14ac:dyDescent="0.5">
      <c r="M42" s="15"/>
      <c r="N42" s="15"/>
      <c r="O42" s="15"/>
      <c r="P42" s="15"/>
      <c r="Q42" s="15"/>
      <c r="R42" s="15"/>
      <c r="S42" s="15"/>
    </row>
    <row r="68" spans="17:35" x14ac:dyDescent="0.5"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</sheetData>
  <mergeCells count="4">
    <mergeCell ref="A6:A7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69"/>
  <sheetViews>
    <sheetView rightToLeft="1" topLeftCell="A7" workbookViewId="0">
      <selection activeCell="U36" sqref="U36:U37"/>
    </sheetView>
  </sheetViews>
  <sheetFormatPr defaultRowHeight="21.75" x14ac:dyDescent="0.5"/>
  <cols>
    <col min="1" max="1" width="34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0.140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6.5703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9" width="11.28515625" style="1" bestFit="1" customWidth="1"/>
    <col min="30" max="16384" width="9.140625" style="1"/>
  </cols>
  <sheetData>
    <row r="2" spans="1:29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9" ht="22.5" x14ac:dyDescent="0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9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1:29" ht="22.5" x14ac:dyDescent="0.5">
      <c r="A6" s="24" t="s">
        <v>3</v>
      </c>
      <c r="C6" s="23" t="s">
        <v>298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9" ht="22.5" x14ac:dyDescent="0.5">
      <c r="A7" s="24" t="s">
        <v>3</v>
      </c>
      <c r="C7" s="22" t="s">
        <v>7</v>
      </c>
      <c r="E7" s="22" t="s">
        <v>8</v>
      </c>
      <c r="G7" s="22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9" ht="22.5" x14ac:dyDescent="0.5">
      <c r="A8" s="23" t="s">
        <v>3</v>
      </c>
      <c r="C8" s="23" t="s">
        <v>7</v>
      </c>
      <c r="E8" s="23" t="s">
        <v>8</v>
      </c>
      <c r="G8" s="23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9" x14ac:dyDescent="0.5">
      <c r="A9" s="1" t="s">
        <v>15</v>
      </c>
      <c r="C9" s="3">
        <v>240000</v>
      </c>
      <c r="E9" s="3">
        <v>9917380193</v>
      </c>
      <c r="G9" s="3">
        <v>25574871884.16</v>
      </c>
      <c r="I9" s="3">
        <v>0</v>
      </c>
      <c r="K9" s="3">
        <v>0</v>
      </c>
      <c r="M9" s="3">
        <v>0</v>
      </c>
      <c r="O9" s="3">
        <v>0</v>
      </c>
      <c r="Q9" s="3">
        <v>240000</v>
      </c>
      <c r="S9" s="3">
        <v>94066</v>
      </c>
      <c r="U9" s="3">
        <v>9917380193</v>
      </c>
      <c r="W9" s="3">
        <v>22457813508.48</v>
      </c>
      <c r="Y9" s="8">
        <v>1.635332028495487E-4</v>
      </c>
      <c r="AA9" s="3"/>
      <c r="AB9" s="3"/>
      <c r="AC9" s="3"/>
    </row>
    <row r="10" spans="1:29" x14ac:dyDescent="0.5">
      <c r="A10" s="1" t="s">
        <v>16</v>
      </c>
      <c r="C10" s="3">
        <v>1790956</v>
      </c>
      <c r="E10" s="3">
        <v>11293267777</v>
      </c>
      <c r="G10" s="3">
        <v>36811272128.545197</v>
      </c>
      <c r="I10" s="3">
        <v>0</v>
      </c>
      <c r="K10" s="3">
        <v>0</v>
      </c>
      <c r="M10" s="3">
        <v>-1790956</v>
      </c>
      <c r="O10" s="3">
        <v>34687613501</v>
      </c>
      <c r="Q10" s="3">
        <v>0</v>
      </c>
      <c r="S10" s="3">
        <v>0</v>
      </c>
      <c r="U10" s="3">
        <v>0</v>
      </c>
      <c r="W10" s="3">
        <v>0</v>
      </c>
      <c r="Y10" s="8">
        <v>0</v>
      </c>
      <c r="AA10" s="3"/>
      <c r="AB10" s="3"/>
      <c r="AC10" s="3"/>
    </row>
    <row r="11" spans="1:29" x14ac:dyDescent="0.5">
      <c r="A11" s="1" t="s">
        <v>18</v>
      </c>
      <c r="C11" s="3">
        <v>1500000</v>
      </c>
      <c r="E11" s="3">
        <v>160755454743</v>
      </c>
      <c r="G11" s="3">
        <v>139158655080</v>
      </c>
      <c r="I11" s="3">
        <v>0</v>
      </c>
      <c r="K11" s="3">
        <v>0</v>
      </c>
      <c r="M11" s="3">
        <v>0</v>
      </c>
      <c r="O11" s="3">
        <v>0</v>
      </c>
      <c r="Q11" s="3">
        <v>1500000</v>
      </c>
      <c r="S11" s="3">
        <v>101700</v>
      </c>
      <c r="U11" s="3">
        <v>160755454743</v>
      </c>
      <c r="W11" s="3">
        <v>151752468600</v>
      </c>
      <c r="Y11" s="8">
        <v>1.1050304260970425E-3</v>
      </c>
      <c r="AA11" s="3"/>
      <c r="AB11" s="3"/>
      <c r="AC11" s="3"/>
    </row>
    <row r="12" spans="1:29" x14ac:dyDescent="0.5">
      <c r="A12" s="1" t="s">
        <v>19</v>
      </c>
      <c r="C12" s="3">
        <v>200000</v>
      </c>
      <c r="E12" s="3">
        <v>9520772977</v>
      </c>
      <c r="G12" s="3">
        <v>8753993600</v>
      </c>
      <c r="I12" s="3">
        <v>0</v>
      </c>
      <c r="K12" s="16">
        <v>0</v>
      </c>
      <c r="L12" s="15"/>
      <c r="M12" s="16">
        <v>0</v>
      </c>
      <c r="N12" s="15"/>
      <c r="O12" s="16">
        <v>0</v>
      </c>
      <c r="P12" s="15"/>
      <c r="Q12" s="16">
        <v>200000</v>
      </c>
      <c r="S12" s="3">
        <v>42340</v>
      </c>
      <c r="U12" s="3">
        <v>9520772977</v>
      </c>
      <c r="W12" s="3">
        <v>8423729296</v>
      </c>
      <c r="Y12" s="8">
        <v>6.1339873144475616E-5</v>
      </c>
      <c r="AA12" s="3"/>
      <c r="AB12" s="3"/>
      <c r="AC12" s="3"/>
    </row>
    <row r="13" spans="1:29" x14ac:dyDescent="0.5">
      <c r="A13" s="1" t="s">
        <v>20</v>
      </c>
      <c r="C13" s="3">
        <v>241625</v>
      </c>
      <c r="E13" s="3">
        <v>15871641442</v>
      </c>
      <c r="G13" s="3">
        <v>12789650553.245001</v>
      </c>
      <c r="I13" s="3">
        <v>0</v>
      </c>
      <c r="K13" s="3">
        <v>0</v>
      </c>
      <c r="M13" s="3">
        <v>0</v>
      </c>
      <c r="O13" s="3">
        <v>0</v>
      </c>
      <c r="Q13" s="3">
        <v>241625</v>
      </c>
      <c r="S13" s="3">
        <v>53940</v>
      </c>
      <c r="U13" s="3">
        <v>15871641442</v>
      </c>
      <c r="W13" s="3">
        <v>12965114655.93</v>
      </c>
      <c r="Y13" s="8">
        <v>9.440931211737361E-5</v>
      </c>
      <c r="AA13" s="3"/>
      <c r="AB13" s="3"/>
      <c r="AC13" s="3"/>
    </row>
    <row r="14" spans="1:29" x14ac:dyDescent="0.5">
      <c r="A14" s="1" t="s">
        <v>21</v>
      </c>
      <c r="C14" s="3">
        <v>125522</v>
      </c>
      <c r="E14" s="3">
        <v>3408238554</v>
      </c>
      <c r="G14" s="3">
        <v>10076667718.4088</v>
      </c>
      <c r="I14" s="3">
        <v>0</v>
      </c>
      <c r="K14" s="3">
        <v>0</v>
      </c>
      <c r="M14" s="3">
        <v>0</v>
      </c>
      <c r="O14" s="3">
        <v>0</v>
      </c>
      <c r="Q14" s="3">
        <v>125522</v>
      </c>
      <c r="S14" s="3">
        <v>83060</v>
      </c>
      <c r="U14" s="3">
        <v>3408238554</v>
      </c>
      <c r="W14" s="3">
        <v>10371350937.931</v>
      </c>
      <c r="Y14" s="8">
        <v>7.5522055435899862E-5</v>
      </c>
      <c r="AA14" s="3"/>
      <c r="AB14" s="3"/>
      <c r="AC14" s="3"/>
    </row>
    <row r="15" spans="1:29" x14ac:dyDescent="0.5">
      <c r="A15" s="1" t="s">
        <v>22</v>
      </c>
      <c r="C15" s="3">
        <v>474722</v>
      </c>
      <c r="E15" s="3">
        <v>777669114</v>
      </c>
      <c r="G15" s="3">
        <v>6214680418.5334396</v>
      </c>
      <c r="I15" s="3">
        <v>0</v>
      </c>
      <c r="K15" s="3">
        <v>0</v>
      </c>
      <c r="M15" s="3">
        <v>0</v>
      </c>
      <c r="O15" s="3">
        <v>0</v>
      </c>
      <c r="Q15" s="3">
        <v>474722</v>
      </c>
      <c r="S15" s="3">
        <v>11580</v>
      </c>
      <c r="U15" s="3">
        <v>777669114</v>
      </c>
      <c r="W15" s="3">
        <v>5468540976.1867199</v>
      </c>
      <c r="Y15" s="8">
        <v>3.9820796464096188E-5</v>
      </c>
      <c r="AA15" s="3"/>
      <c r="AB15" s="3"/>
      <c r="AC15" s="3"/>
    </row>
    <row r="16" spans="1:29" x14ac:dyDescent="0.5">
      <c r="A16" s="1" t="s">
        <v>23</v>
      </c>
      <c r="C16" s="3">
        <v>4958544</v>
      </c>
      <c r="E16" s="3">
        <v>15321710026</v>
      </c>
      <c r="G16" s="3">
        <v>46563939709.777901</v>
      </c>
      <c r="I16" s="3">
        <v>0</v>
      </c>
      <c r="K16" s="3">
        <v>0</v>
      </c>
      <c r="M16" s="3">
        <v>0</v>
      </c>
      <c r="O16" s="3">
        <v>0</v>
      </c>
      <c r="Q16" s="3">
        <v>4958544</v>
      </c>
      <c r="S16" s="3">
        <v>6490</v>
      </c>
      <c r="U16" s="3">
        <v>11179674191</v>
      </c>
      <c r="W16" s="3">
        <v>32012708550.472301</v>
      </c>
      <c r="Y16" s="8">
        <v>2.3310999350720837E-4</v>
      </c>
      <c r="AA16" s="3"/>
      <c r="AB16" s="3"/>
      <c r="AC16" s="3"/>
    </row>
    <row r="17" spans="1:29" x14ac:dyDescent="0.5">
      <c r="A17" s="1" t="s">
        <v>24</v>
      </c>
      <c r="C17" s="3">
        <v>18941622</v>
      </c>
      <c r="E17" s="3">
        <v>69515752740</v>
      </c>
      <c r="G17" s="3">
        <v>127545526910.04601</v>
      </c>
      <c r="I17" s="3">
        <v>0</v>
      </c>
      <c r="K17" s="3">
        <v>0</v>
      </c>
      <c r="M17" s="3">
        <v>0</v>
      </c>
      <c r="O17" s="3">
        <v>0</v>
      </c>
      <c r="Q17" s="3">
        <v>18941622</v>
      </c>
      <c r="S17" s="3">
        <v>5999</v>
      </c>
      <c r="U17" s="3">
        <v>69515752740</v>
      </c>
      <c r="W17" s="3">
        <v>113036728605.90401</v>
      </c>
      <c r="Y17" s="8">
        <v>8.2311032913238459E-4</v>
      </c>
      <c r="AA17" s="3"/>
      <c r="AB17" s="3"/>
      <c r="AC17" s="3"/>
    </row>
    <row r="18" spans="1:29" x14ac:dyDescent="0.5">
      <c r="A18" s="1" t="s">
        <v>25</v>
      </c>
      <c r="C18" s="3">
        <v>567944</v>
      </c>
      <c r="E18" s="3">
        <v>14204030964</v>
      </c>
      <c r="G18" s="3">
        <v>18207442517.626301</v>
      </c>
      <c r="I18" s="3">
        <v>0</v>
      </c>
      <c r="K18" s="3">
        <v>0</v>
      </c>
      <c r="M18" s="3">
        <v>0</v>
      </c>
      <c r="O18" s="3">
        <v>0</v>
      </c>
      <c r="Q18" s="3">
        <v>567944</v>
      </c>
      <c r="S18" s="3">
        <v>34065</v>
      </c>
      <c r="U18" s="3">
        <v>14204030964</v>
      </c>
      <c r="W18" s="3">
        <v>19245866179.381901</v>
      </c>
      <c r="Y18" s="8">
        <v>1.4014445959931515E-4</v>
      </c>
      <c r="AA18" s="3"/>
      <c r="AB18" s="3"/>
      <c r="AC18" s="3"/>
    </row>
    <row r="19" spans="1:29" x14ac:dyDescent="0.5">
      <c r="A19" s="1" t="s">
        <v>26</v>
      </c>
      <c r="C19" s="3">
        <v>8900000</v>
      </c>
      <c r="E19" s="3">
        <v>76594894756</v>
      </c>
      <c r="G19" s="3">
        <v>318193740552</v>
      </c>
      <c r="I19" s="3">
        <v>0</v>
      </c>
      <c r="K19" s="3">
        <v>0</v>
      </c>
      <c r="M19" s="3">
        <v>0</v>
      </c>
      <c r="O19" s="3">
        <v>0</v>
      </c>
      <c r="Q19" s="3">
        <v>8900000</v>
      </c>
      <c r="S19" s="3">
        <v>30990</v>
      </c>
      <c r="U19" s="3">
        <v>76594894756</v>
      </c>
      <c r="W19" s="3">
        <v>274369060092</v>
      </c>
      <c r="Y19" s="8">
        <v>1.9978993566191505E-3</v>
      </c>
      <c r="AA19" s="3"/>
      <c r="AB19" s="3"/>
      <c r="AC19" s="3"/>
    </row>
    <row r="20" spans="1:29" x14ac:dyDescent="0.5">
      <c r="A20" s="1" t="s">
        <v>27</v>
      </c>
      <c r="C20" s="3">
        <v>650001</v>
      </c>
      <c r="E20" s="3">
        <v>4351747394</v>
      </c>
      <c r="G20" s="3">
        <v>32970276505.424301</v>
      </c>
      <c r="I20" s="3">
        <v>0</v>
      </c>
      <c r="K20" s="3">
        <v>0</v>
      </c>
      <c r="M20" s="3">
        <v>-1</v>
      </c>
      <c r="O20" s="3">
        <v>1</v>
      </c>
      <c r="Q20" s="3">
        <v>650000</v>
      </c>
      <c r="S20" s="3">
        <v>54500</v>
      </c>
      <c r="U20" s="3">
        <v>4351740699</v>
      </c>
      <c r="W20" s="3">
        <v>35239798100</v>
      </c>
      <c r="Y20" s="8">
        <v>2.5660899930834302E-4</v>
      </c>
      <c r="AA20" s="3"/>
      <c r="AB20" s="3"/>
      <c r="AC20" s="3"/>
    </row>
    <row r="21" spans="1:29" x14ac:dyDescent="0.5">
      <c r="A21" s="1" t="s">
        <v>28</v>
      </c>
      <c r="C21" s="3">
        <v>1500000</v>
      </c>
      <c r="E21" s="3">
        <v>23636399030</v>
      </c>
      <c r="G21" s="3">
        <v>27097589280</v>
      </c>
      <c r="I21" s="3">
        <v>0</v>
      </c>
      <c r="K21" s="3">
        <v>0</v>
      </c>
      <c r="M21" s="3">
        <v>0</v>
      </c>
      <c r="O21" s="3">
        <v>0</v>
      </c>
      <c r="Q21" s="3">
        <v>1500000</v>
      </c>
      <c r="S21" s="3">
        <v>18290</v>
      </c>
      <c r="U21" s="3">
        <v>23636399030</v>
      </c>
      <c r="W21" s="3">
        <v>27291569820</v>
      </c>
      <c r="Y21" s="8">
        <v>1.9873162726956643E-4</v>
      </c>
      <c r="AA21" s="3"/>
      <c r="AB21" s="3"/>
      <c r="AC21" s="3"/>
    </row>
    <row r="22" spans="1:29" x14ac:dyDescent="0.5">
      <c r="A22" s="1" t="s">
        <v>29</v>
      </c>
      <c r="C22" s="3">
        <v>7500000</v>
      </c>
      <c r="E22" s="3">
        <v>33070187011</v>
      </c>
      <c r="G22" s="3">
        <v>114523126500</v>
      </c>
      <c r="I22" s="3">
        <v>0</v>
      </c>
      <c r="K22" s="3">
        <v>0</v>
      </c>
      <c r="M22" s="3">
        <v>0</v>
      </c>
      <c r="O22" s="3">
        <v>0</v>
      </c>
      <c r="Q22" s="3">
        <v>7500000</v>
      </c>
      <c r="S22" s="3">
        <v>15020</v>
      </c>
      <c r="U22" s="3">
        <v>33070187011</v>
      </c>
      <c r="W22" s="3">
        <v>112061065800</v>
      </c>
      <c r="Y22" s="8">
        <v>8.1600575221128704E-4</v>
      </c>
      <c r="AA22" s="3"/>
      <c r="AB22" s="3"/>
      <c r="AC22" s="3"/>
    </row>
    <row r="23" spans="1:29" x14ac:dyDescent="0.5">
      <c r="A23" s="1" t="s">
        <v>30</v>
      </c>
      <c r="C23" s="3">
        <v>190400</v>
      </c>
      <c r="E23" s="3">
        <v>90841020669</v>
      </c>
      <c r="G23" s="3">
        <v>262530274889.82001</v>
      </c>
      <c r="I23" s="3">
        <v>0</v>
      </c>
      <c r="K23" s="3">
        <v>0</v>
      </c>
      <c r="M23" s="3">
        <v>-42000</v>
      </c>
      <c r="O23" s="3">
        <v>54875281886</v>
      </c>
      <c r="Q23" s="3">
        <v>148400</v>
      </c>
      <c r="S23" s="3">
        <v>1139372</v>
      </c>
      <c r="U23" s="3">
        <v>70802560234</v>
      </c>
      <c r="W23" s="3">
        <v>168991922792.42001</v>
      </c>
      <c r="Y23" s="8">
        <v>1.230564604141579E-3</v>
      </c>
      <c r="AA23" s="3"/>
      <c r="AB23" s="3"/>
      <c r="AC23" s="3"/>
    </row>
    <row r="24" spans="1:29" x14ac:dyDescent="0.5">
      <c r="A24" s="1" t="s">
        <v>31</v>
      </c>
      <c r="C24" s="3">
        <v>148800</v>
      </c>
      <c r="E24" s="3">
        <v>64587108287</v>
      </c>
      <c r="G24" s="3">
        <v>207063032566.01999</v>
      </c>
      <c r="I24" s="3">
        <v>0</v>
      </c>
      <c r="K24" s="3">
        <v>0</v>
      </c>
      <c r="M24" s="3">
        <v>-54500</v>
      </c>
      <c r="O24" s="3">
        <v>71429619757</v>
      </c>
      <c r="Q24" s="3">
        <v>94300</v>
      </c>
      <c r="S24" s="3">
        <v>1144931</v>
      </c>
      <c r="U24" s="3">
        <v>40931211770</v>
      </c>
      <c r="W24" s="3">
        <v>107908961041.101</v>
      </c>
      <c r="Y24" s="8">
        <v>7.8577097492394266E-4</v>
      </c>
      <c r="AA24" s="3"/>
      <c r="AB24" s="3"/>
      <c r="AC24" s="3"/>
    </row>
    <row r="25" spans="1:29" x14ac:dyDescent="0.5">
      <c r="A25" s="1" t="s">
        <v>32</v>
      </c>
      <c r="C25" s="3">
        <v>77700</v>
      </c>
      <c r="E25" s="3">
        <v>48900855528</v>
      </c>
      <c r="G25" s="3">
        <v>108162624423.709</v>
      </c>
      <c r="I25" s="3">
        <v>0</v>
      </c>
      <c r="K25" s="3">
        <v>0</v>
      </c>
      <c r="M25" s="3">
        <v>-30600</v>
      </c>
      <c r="O25" s="3">
        <v>39993652937</v>
      </c>
      <c r="Q25" s="3">
        <v>47100</v>
      </c>
      <c r="S25" s="3">
        <v>1143188</v>
      </c>
      <c r="U25" s="3">
        <v>29642603544</v>
      </c>
      <c r="W25" s="3">
        <v>53815213566.794998</v>
      </c>
      <c r="Y25" s="8">
        <v>3.918713740002963E-4</v>
      </c>
      <c r="AA25" s="3"/>
      <c r="AB25" s="3"/>
      <c r="AC25" s="3"/>
    </row>
    <row r="26" spans="1:29" x14ac:dyDescent="0.5">
      <c r="A26" s="1" t="s">
        <v>33</v>
      </c>
      <c r="C26" s="3">
        <v>714014</v>
      </c>
      <c r="E26" s="3">
        <v>8932249357</v>
      </c>
      <c r="G26" s="3">
        <v>11508685227.294001</v>
      </c>
      <c r="I26" s="3">
        <v>0</v>
      </c>
      <c r="K26" s="3">
        <v>0</v>
      </c>
      <c r="M26" s="3">
        <v>0</v>
      </c>
      <c r="O26" s="3">
        <v>0</v>
      </c>
      <c r="Q26" s="3">
        <v>714014</v>
      </c>
      <c r="S26" s="3">
        <v>16824</v>
      </c>
      <c r="U26" s="3">
        <v>8932249357</v>
      </c>
      <c r="W26" s="3">
        <v>11949769812.0098</v>
      </c>
      <c r="Y26" s="8">
        <v>8.7015778714829848E-5</v>
      </c>
      <c r="AA26" s="3"/>
      <c r="AB26" s="3"/>
      <c r="AC26" s="3"/>
    </row>
    <row r="27" spans="1:29" x14ac:dyDescent="0.5">
      <c r="A27" s="1" t="s">
        <v>34</v>
      </c>
      <c r="C27" s="3">
        <v>1983789</v>
      </c>
      <c r="E27" s="3">
        <v>88545519338</v>
      </c>
      <c r="G27" s="3">
        <v>78384153074.009796</v>
      </c>
      <c r="I27" s="3">
        <v>0</v>
      </c>
      <c r="K27" s="3">
        <v>0</v>
      </c>
      <c r="M27" s="3">
        <v>0</v>
      </c>
      <c r="O27" s="3">
        <v>0</v>
      </c>
      <c r="Q27" s="3">
        <v>1983789</v>
      </c>
      <c r="S27" s="3">
        <v>39890</v>
      </c>
      <c r="U27" s="3">
        <v>88545519338</v>
      </c>
      <c r="W27" s="3">
        <v>78719634091.698105</v>
      </c>
      <c r="Y27" s="8">
        <v>5.7322026854034604E-4</v>
      </c>
      <c r="AA27" s="3"/>
      <c r="AB27" s="3"/>
      <c r="AC27" s="3"/>
    </row>
    <row r="28" spans="1:29" x14ac:dyDescent="0.5">
      <c r="A28" s="1" t="s">
        <v>35</v>
      </c>
      <c r="C28" s="3">
        <v>4000000</v>
      </c>
      <c r="E28" s="3">
        <v>160594466638</v>
      </c>
      <c r="G28" s="3">
        <v>134811501440</v>
      </c>
      <c r="I28" s="3">
        <v>0</v>
      </c>
      <c r="K28" s="3">
        <v>0</v>
      </c>
      <c r="M28" s="3">
        <v>0</v>
      </c>
      <c r="O28" s="3">
        <v>0</v>
      </c>
      <c r="Q28" s="3">
        <v>4000000</v>
      </c>
      <c r="S28" s="3">
        <v>40640</v>
      </c>
      <c r="U28" s="3">
        <v>160594466638</v>
      </c>
      <c r="W28" s="3">
        <v>161710136320</v>
      </c>
      <c r="Y28" s="8">
        <v>1.1775401249841705E-3</v>
      </c>
      <c r="AA28" s="3"/>
      <c r="AB28" s="3"/>
      <c r="AC28" s="3"/>
    </row>
    <row r="29" spans="1:29" x14ac:dyDescent="0.5">
      <c r="A29" s="1" t="s">
        <v>36</v>
      </c>
      <c r="C29" s="3">
        <v>3000000</v>
      </c>
      <c r="E29" s="3">
        <v>75417268592</v>
      </c>
      <c r="G29" s="3">
        <v>68370679560</v>
      </c>
      <c r="I29" s="3">
        <v>0</v>
      </c>
      <c r="K29" s="3">
        <v>0</v>
      </c>
      <c r="M29" s="3">
        <v>0</v>
      </c>
      <c r="O29" s="3">
        <v>0</v>
      </c>
      <c r="Q29" s="3">
        <v>3000000</v>
      </c>
      <c r="S29" s="3">
        <v>21690</v>
      </c>
      <c r="U29" s="3">
        <v>75417268592</v>
      </c>
      <c r="W29" s="3">
        <v>64729814040</v>
      </c>
      <c r="Y29" s="8">
        <v>4.7134926139714555E-4</v>
      </c>
      <c r="AA29" s="3"/>
      <c r="AB29" s="3"/>
      <c r="AC29" s="3"/>
    </row>
    <row r="30" spans="1:29" x14ac:dyDescent="0.5">
      <c r="A30" s="1" t="s">
        <v>37</v>
      </c>
      <c r="C30" s="3">
        <v>2299779</v>
      </c>
      <c r="E30" s="3">
        <v>7362843656</v>
      </c>
      <c r="G30" s="3">
        <v>10111880438.815001</v>
      </c>
      <c r="I30" s="3">
        <v>74</v>
      </c>
      <c r="K30" s="3">
        <v>236844</v>
      </c>
      <c r="M30" s="3">
        <v>0</v>
      </c>
      <c r="O30" s="3">
        <v>0</v>
      </c>
      <c r="Q30" s="3">
        <v>2299853</v>
      </c>
      <c r="S30" s="3">
        <v>5060</v>
      </c>
      <c r="U30" s="3">
        <v>7363080500</v>
      </c>
      <c r="W30" s="3">
        <v>11576416604.691</v>
      </c>
      <c r="Y30" s="8">
        <v>8.4297097051366004E-5</v>
      </c>
      <c r="AA30" s="3"/>
      <c r="AB30" s="3"/>
      <c r="AC30" s="3"/>
    </row>
    <row r="31" spans="1:29" x14ac:dyDescent="0.5">
      <c r="A31" s="1" t="s">
        <v>38</v>
      </c>
      <c r="C31" s="3">
        <v>3999999</v>
      </c>
      <c r="E31" s="3">
        <v>59877534898</v>
      </c>
      <c r="G31" s="3">
        <v>95139970295.001495</v>
      </c>
      <c r="I31" s="3">
        <v>0</v>
      </c>
      <c r="K31" s="3">
        <v>0</v>
      </c>
      <c r="M31" s="3">
        <v>0</v>
      </c>
      <c r="O31" s="3">
        <v>0</v>
      </c>
      <c r="Q31" s="3">
        <v>3999999</v>
      </c>
      <c r="S31" s="3">
        <v>21220</v>
      </c>
      <c r="U31" s="3">
        <v>59877534898</v>
      </c>
      <c r="W31" s="3">
        <v>84436226250.938202</v>
      </c>
      <c r="Y31" s="8">
        <v>6.1484732296539734E-4</v>
      </c>
      <c r="AA31" s="3"/>
      <c r="AB31" s="3"/>
      <c r="AC31" s="3"/>
    </row>
    <row r="32" spans="1:29" x14ac:dyDescent="0.5">
      <c r="A32" s="1" t="s">
        <v>39</v>
      </c>
      <c r="C32" s="3">
        <v>0</v>
      </c>
      <c r="E32" s="3">
        <v>0</v>
      </c>
      <c r="G32" s="3">
        <v>0</v>
      </c>
      <c r="I32" s="3">
        <v>3305695</v>
      </c>
      <c r="K32" s="3">
        <v>0</v>
      </c>
      <c r="M32" s="3">
        <v>0</v>
      </c>
      <c r="O32" s="3">
        <v>0</v>
      </c>
      <c r="Q32" s="3">
        <v>3305695</v>
      </c>
      <c r="S32" s="3">
        <v>4717</v>
      </c>
      <c r="U32" s="3">
        <v>4142035835</v>
      </c>
      <c r="W32" s="3">
        <v>15511443302.7892</v>
      </c>
      <c r="Y32" s="8">
        <v>1.1295115631655211E-4</v>
      </c>
      <c r="AA32" s="3"/>
      <c r="AB32" s="3"/>
      <c r="AC32" s="3"/>
    </row>
    <row r="33" spans="5:25" ht="22.5" thickBot="1" x14ac:dyDescent="0.55000000000000004">
      <c r="E33" s="6">
        <f>SUM(E9:E32)</f>
        <v>1053298013684</v>
      </c>
      <c r="G33" s="6">
        <f>SUM(G9:G32)</f>
        <v>1900564235272.436</v>
      </c>
      <c r="K33" s="6">
        <f>SUM(K9:K32)</f>
        <v>236844</v>
      </c>
      <c r="O33" s="6">
        <f>SUM(O9:O32)</f>
        <v>200986168082</v>
      </c>
      <c r="U33" s="6">
        <f>SUM(U9:U32)</f>
        <v>979052367120</v>
      </c>
      <c r="V33" s="3">
        <f t="shared" ref="V33:X33" si="0">SUM(V9:V32)</f>
        <v>0</v>
      </c>
      <c r="W33" s="17">
        <f>SUM(W9:W32)</f>
        <v>1584045352944.728</v>
      </c>
      <c r="X33" s="3">
        <f t="shared" si="0"/>
        <v>0</v>
      </c>
      <c r="Y33" s="7">
        <f>SUM(Y9:Y32)</f>
        <v>1.1534694146791315E-2</v>
      </c>
    </row>
    <row r="34" spans="5:25" ht="22.5" thickTop="1" x14ac:dyDescent="0.5"/>
    <row r="35" spans="5:25" x14ac:dyDescent="0.5">
      <c r="Y35" s="3"/>
    </row>
    <row r="38" spans="5:25" x14ac:dyDescent="0.5">
      <c r="K38" s="15"/>
    </row>
    <row r="43" spans="5:25" x14ac:dyDescent="0.5">
      <c r="M43" s="15"/>
      <c r="N43" s="15"/>
      <c r="O43" s="15"/>
      <c r="P43" s="15"/>
      <c r="Q43" s="15"/>
      <c r="R43" s="15"/>
      <c r="S43" s="15"/>
    </row>
    <row r="69" spans="17:35" x14ac:dyDescent="0.5"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</sheetData>
  <mergeCells count="17"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1"/>
  <sheetViews>
    <sheetView rightToLeft="1" topLeftCell="H61" workbookViewId="0">
      <selection activeCell="AI71" sqref="AI71"/>
    </sheetView>
  </sheetViews>
  <sheetFormatPr defaultRowHeight="21.75" x14ac:dyDescent="0.5"/>
  <cols>
    <col min="1" max="1" width="40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" style="1" bestFit="1" customWidth="1"/>
    <col min="26" max="26" width="1" style="1" customWidth="1"/>
    <col min="27" max="27" width="16.42578125" style="1" customWidth="1"/>
    <col min="28" max="28" width="1" style="1" customWidth="1"/>
    <col min="29" max="29" width="10.1406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0.71093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2.5" x14ac:dyDescent="0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2.5" x14ac:dyDescent="0.5">
      <c r="A6" s="23" t="s">
        <v>41</v>
      </c>
      <c r="B6" s="23" t="s">
        <v>41</v>
      </c>
      <c r="C6" s="23" t="s">
        <v>41</v>
      </c>
      <c r="D6" s="23" t="s">
        <v>41</v>
      </c>
      <c r="E6" s="23" t="s">
        <v>41</v>
      </c>
      <c r="F6" s="23" t="s">
        <v>41</v>
      </c>
      <c r="G6" s="23" t="s">
        <v>41</v>
      </c>
      <c r="H6" s="23" t="s">
        <v>41</v>
      </c>
      <c r="I6" s="23" t="s">
        <v>41</v>
      </c>
      <c r="J6" s="23" t="s">
        <v>41</v>
      </c>
      <c r="K6" s="23" t="s">
        <v>41</v>
      </c>
      <c r="L6" s="23" t="s">
        <v>41</v>
      </c>
      <c r="M6" s="23" t="s">
        <v>41</v>
      </c>
      <c r="O6" s="23" t="s">
        <v>298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2.5" x14ac:dyDescent="0.5">
      <c r="A7" s="22" t="s">
        <v>42</v>
      </c>
      <c r="C7" s="22" t="s">
        <v>43</v>
      </c>
      <c r="E7" s="22" t="s">
        <v>44</v>
      </c>
      <c r="G7" s="22" t="s">
        <v>45</v>
      </c>
      <c r="I7" s="22" t="s">
        <v>46</v>
      </c>
      <c r="K7" s="22" t="s">
        <v>47</v>
      </c>
      <c r="M7" s="22" t="s">
        <v>40</v>
      </c>
      <c r="O7" s="22" t="s">
        <v>7</v>
      </c>
      <c r="Q7" s="22" t="s">
        <v>8</v>
      </c>
      <c r="S7" s="22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2" t="s">
        <v>7</v>
      </c>
      <c r="AE7" s="22" t="s">
        <v>48</v>
      </c>
      <c r="AG7" s="22" t="s">
        <v>8</v>
      </c>
      <c r="AI7" s="22" t="s">
        <v>9</v>
      </c>
      <c r="AK7" s="22" t="s">
        <v>13</v>
      </c>
    </row>
    <row r="8" spans="1:37" ht="22.5" x14ac:dyDescent="0.5">
      <c r="A8" s="23" t="s">
        <v>42</v>
      </c>
      <c r="C8" s="23" t="s">
        <v>43</v>
      </c>
      <c r="E8" s="23" t="s">
        <v>44</v>
      </c>
      <c r="G8" s="23" t="s">
        <v>45</v>
      </c>
      <c r="I8" s="23" t="s">
        <v>46</v>
      </c>
      <c r="K8" s="23" t="s">
        <v>47</v>
      </c>
      <c r="M8" s="23" t="s">
        <v>40</v>
      </c>
      <c r="O8" s="23" t="s">
        <v>7</v>
      </c>
      <c r="Q8" s="23" t="s">
        <v>8</v>
      </c>
      <c r="S8" s="23" t="s">
        <v>9</v>
      </c>
      <c r="U8" s="5" t="s">
        <v>7</v>
      </c>
      <c r="W8" s="5" t="s">
        <v>8</v>
      </c>
      <c r="Y8" s="5" t="s">
        <v>7</v>
      </c>
      <c r="AA8" s="5" t="s">
        <v>14</v>
      </c>
      <c r="AC8" s="23" t="s">
        <v>7</v>
      </c>
      <c r="AE8" s="23" t="s">
        <v>48</v>
      </c>
      <c r="AG8" s="23" t="s">
        <v>8</v>
      </c>
      <c r="AI8" s="23" t="s">
        <v>9</v>
      </c>
      <c r="AK8" s="23" t="s">
        <v>13</v>
      </c>
    </row>
    <row r="9" spans="1:37" x14ac:dyDescent="0.5">
      <c r="A9" s="1" t="s">
        <v>49</v>
      </c>
      <c r="C9" s="1" t="s">
        <v>50</v>
      </c>
      <c r="E9" s="1" t="s">
        <v>50</v>
      </c>
      <c r="G9" s="1" t="s">
        <v>51</v>
      </c>
      <c r="I9" s="1" t="s">
        <v>52</v>
      </c>
      <c r="K9" s="3">
        <v>16</v>
      </c>
      <c r="M9" s="3">
        <v>16</v>
      </c>
      <c r="O9" s="3">
        <v>1000</v>
      </c>
      <c r="Q9" s="3">
        <v>790022434</v>
      </c>
      <c r="S9" s="3">
        <v>954962993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926000</v>
      </c>
      <c r="AG9" s="3">
        <v>790022434</v>
      </c>
      <c r="AI9" s="3">
        <v>925964117</v>
      </c>
      <c r="AK9" s="9">
        <v>6.7426812374048041E-6</v>
      </c>
    </row>
    <row r="10" spans="1:37" x14ac:dyDescent="0.5">
      <c r="A10" s="1" t="s">
        <v>53</v>
      </c>
      <c r="C10" s="1" t="s">
        <v>50</v>
      </c>
      <c r="E10" s="1" t="s">
        <v>50</v>
      </c>
      <c r="G10" s="1" t="s">
        <v>54</v>
      </c>
      <c r="I10" s="1" t="s">
        <v>55</v>
      </c>
      <c r="K10" s="3">
        <v>20</v>
      </c>
      <c r="M10" s="3">
        <v>20</v>
      </c>
      <c r="O10" s="3">
        <v>6102</v>
      </c>
      <c r="Q10" s="3">
        <v>6162226126</v>
      </c>
      <c r="S10" s="3">
        <v>5896750394</v>
      </c>
      <c r="U10" s="3">
        <v>0</v>
      </c>
      <c r="W10" s="3">
        <v>0</v>
      </c>
      <c r="Y10" s="3">
        <v>0</v>
      </c>
      <c r="AA10" s="3">
        <v>0</v>
      </c>
      <c r="AC10" s="3">
        <v>6102</v>
      </c>
      <c r="AE10" s="3">
        <v>999990</v>
      </c>
      <c r="AG10" s="3">
        <v>6162226126</v>
      </c>
      <c r="AI10" s="3">
        <v>6101702529</v>
      </c>
      <c r="AK10" s="9">
        <v>4.4431349339764685E-5</v>
      </c>
    </row>
    <row r="11" spans="1:37" x14ac:dyDescent="0.5">
      <c r="A11" s="1" t="s">
        <v>56</v>
      </c>
      <c r="C11" s="1" t="s">
        <v>50</v>
      </c>
      <c r="E11" s="1" t="s">
        <v>50</v>
      </c>
      <c r="G11" s="1" t="s">
        <v>57</v>
      </c>
      <c r="I11" s="1" t="s">
        <v>58</v>
      </c>
      <c r="K11" s="3">
        <v>19</v>
      </c>
      <c r="M11" s="3">
        <v>19</v>
      </c>
      <c r="O11" s="3">
        <v>2004025</v>
      </c>
      <c r="Q11" s="3">
        <v>1969628358875</v>
      </c>
      <c r="S11" s="3">
        <v>1861128020769</v>
      </c>
      <c r="U11" s="3">
        <v>0</v>
      </c>
      <c r="W11" s="3">
        <v>0</v>
      </c>
      <c r="Y11" s="3">
        <v>0</v>
      </c>
      <c r="AA11" s="3">
        <v>0</v>
      </c>
      <c r="AC11" s="3">
        <v>2004025</v>
      </c>
      <c r="AE11" s="3">
        <v>933501</v>
      </c>
      <c r="AG11" s="3">
        <v>1969628358875</v>
      </c>
      <c r="AI11" s="3">
        <v>1870686849600</v>
      </c>
      <c r="AK11" s="9">
        <v>1.3621958875386768E-2</v>
      </c>
    </row>
    <row r="12" spans="1:37" x14ac:dyDescent="0.5">
      <c r="A12" s="1" t="s">
        <v>59</v>
      </c>
      <c r="C12" s="1" t="s">
        <v>50</v>
      </c>
      <c r="E12" s="1" t="s">
        <v>50</v>
      </c>
      <c r="G12" s="1" t="s">
        <v>54</v>
      </c>
      <c r="I12" s="1" t="s">
        <v>55</v>
      </c>
      <c r="K12" s="16">
        <v>20</v>
      </c>
      <c r="L12" s="15"/>
      <c r="M12" s="16">
        <v>20</v>
      </c>
      <c r="N12" s="15"/>
      <c r="O12" s="16">
        <v>1550279</v>
      </c>
      <c r="P12" s="15"/>
      <c r="Q12" s="16">
        <v>1544318171260</v>
      </c>
      <c r="S12" s="3">
        <v>1463673304449</v>
      </c>
      <c r="U12" s="3">
        <v>0</v>
      </c>
      <c r="W12" s="3">
        <v>0</v>
      </c>
      <c r="Y12" s="3">
        <v>0</v>
      </c>
      <c r="AA12" s="3">
        <v>0</v>
      </c>
      <c r="AC12" s="3">
        <v>1550279</v>
      </c>
      <c r="AE12" s="3">
        <v>954051</v>
      </c>
      <c r="AG12" s="3">
        <v>1544318171260</v>
      </c>
      <c r="AI12" s="3">
        <v>1478987917226</v>
      </c>
      <c r="AK12" s="9">
        <v>1.0769687395810997E-2</v>
      </c>
    </row>
    <row r="13" spans="1:37" x14ac:dyDescent="0.5">
      <c r="A13" s="1" t="s">
        <v>60</v>
      </c>
      <c r="C13" s="1" t="s">
        <v>50</v>
      </c>
      <c r="E13" s="1" t="s">
        <v>50</v>
      </c>
      <c r="G13" s="1" t="s">
        <v>61</v>
      </c>
      <c r="I13" s="1" t="s">
        <v>62</v>
      </c>
      <c r="K13" s="3">
        <v>20</v>
      </c>
      <c r="M13" s="3">
        <v>20</v>
      </c>
      <c r="O13" s="3">
        <v>500000</v>
      </c>
      <c r="Q13" s="3">
        <v>497532500000</v>
      </c>
      <c r="S13" s="3">
        <v>497687713853</v>
      </c>
      <c r="U13" s="3">
        <v>0</v>
      </c>
      <c r="W13" s="3">
        <v>0</v>
      </c>
      <c r="Y13" s="3">
        <v>0</v>
      </c>
      <c r="AA13" s="3">
        <v>0</v>
      </c>
      <c r="AC13" s="3">
        <v>500000</v>
      </c>
      <c r="AE13" s="3">
        <v>1000000</v>
      </c>
      <c r="AG13" s="3">
        <v>497532500000</v>
      </c>
      <c r="AI13" s="3">
        <v>499980625000</v>
      </c>
      <c r="AK13" s="9">
        <v>3.6407566096359079E-3</v>
      </c>
    </row>
    <row r="14" spans="1:37" x14ac:dyDescent="0.5">
      <c r="A14" s="1" t="s">
        <v>63</v>
      </c>
      <c r="C14" s="1" t="s">
        <v>50</v>
      </c>
      <c r="E14" s="1" t="s">
        <v>50</v>
      </c>
      <c r="G14" s="1" t="s">
        <v>61</v>
      </c>
      <c r="I14" s="1" t="s">
        <v>62</v>
      </c>
      <c r="K14" s="3">
        <v>20</v>
      </c>
      <c r="M14" s="3">
        <v>20</v>
      </c>
      <c r="O14" s="3">
        <v>8475</v>
      </c>
      <c r="Q14" s="3">
        <v>8476313625</v>
      </c>
      <c r="S14" s="3">
        <v>8474671593</v>
      </c>
      <c r="U14" s="3">
        <v>0</v>
      </c>
      <c r="W14" s="3">
        <v>0</v>
      </c>
      <c r="Y14" s="3">
        <v>0</v>
      </c>
      <c r="AA14" s="3">
        <v>0</v>
      </c>
      <c r="AC14" s="3">
        <v>8475</v>
      </c>
      <c r="AE14" s="3">
        <v>1000000</v>
      </c>
      <c r="AG14" s="3">
        <v>8476313625</v>
      </c>
      <c r="AI14" s="3">
        <v>8474671593</v>
      </c>
      <c r="AK14" s="9">
        <v>6.1710824527867292E-5</v>
      </c>
    </row>
    <row r="15" spans="1:37" x14ac:dyDescent="0.5">
      <c r="A15" s="1" t="s">
        <v>64</v>
      </c>
      <c r="C15" s="1" t="s">
        <v>50</v>
      </c>
      <c r="E15" s="1" t="s">
        <v>50</v>
      </c>
      <c r="G15" s="1" t="s">
        <v>61</v>
      </c>
      <c r="I15" s="1" t="s">
        <v>62</v>
      </c>
      <c r="K15" s="3">
        <v>20</v>
      </c>
      <c r="M15" s="3">
        <v>20</v>
      </c>
      <c r="O15" s="3">
        <v>5000</v>
      </c>
      <c r="Q15" s="3">
        <v>4887999994</v>
      </c>
      <c r="S15" s="3">
        <v>4860006667</v>
      </c>
      <c r="U15" s="3">
        <v>0</v>
      </c>
      <c r="W15" s="3">
        <v>0</v>
      </c>
      <c r="Y15" s="3">
        <v>0</v>
      </c>
      <c r="AA15" s="3">
        <v>0</v>
      </c>
      <c r="AC15" s="3">
        <v>5000</v>
      </c>
      <c r="AE15" s="3">
        <v>1000000</v>
      </c>
      <c r="AG15" s="3">
        <v>4887999994</v>
      </c>
      <c r="AI15" s="3">
        <v>4999806250</v>
      </c>
      <c r="AK15" s="9">
        <v>3.6407566096359078E-5</v>
      </c>
    </row>
    <row r="16" spans="1:37" x14ac:dyDescent="0.5">
      <c r="A16" s="1" t="s">
        <v>65</v>
      </c>
      <c r="C16" s="1" t="s">
        <v>50</v>
      </c>
      <c r="E16" s="1" t="s">
        <v>50</v>
      </c>
      <c r="G16" s="1" t="s">
        <v>61</v>
      </c>
      <c r="I16" s="1" t="s">
        <v>62</v>
      </c>
      <c r="K16" s="3">
        <v>20</v>
      </c>
      <c r="M16" s="3">
        <v>20</v>
      </c>
      <c r="O16" s="3">
        <v>949316</v>
      </c>
      <c r="Q16" s="3">
        <v>940087452102</v>
      </c>
      <c r="S16" s="3">
        <v>922736417902</v>
      </c>
      <c r="U16" s="3">
        <v>0</v>
      </c>
      <c r="W16" s="3">
        <v>0</v>
      </c>
      <c r="Y16" s="3">
        <v>0</v>
      </c>
      <c r="AA16" s="3">
        <v>0</v>
      </c>
      <c r="AC16" s="3">
        <v>949316</v>
      </c>
      <c r="AE16" s="3">
        <v>1000000</v>
      </c>
      <c r="AG16" s="3">
        <v>940087452102</v>
      </c>
      <c r="AI16" s="3">
        <v>949279214005</v>
      </c>
      <c r="AK16" s="9">
        <v>6.9124570032662435E-3</v>
      </c>
    </row>
    <row r="17" spans="1:37" x14ac:dyDescent="0.5">
      <c r="A17" s="1" t="s">
        <v>66</v>
      </c>
      <c r="C17" s="1" t="s">
        <v>50</v>
      </c>
      <c r="E17" s="1" t="s">
        <v>50</v>
      </c>
      <c r="G17" s="1" t="s">
        <v>61</v>
      </c>
      <c r="I17" s="1" t="s">
        <v>62</v>
      </c>
      <c r="K17" s="3">
        <v>20</v>
      </c>
      <c r="M17" s="3">
        <v>20</v>
      </c>
      <c r="O17" s="3">
        <v>4896351</v>
      </c>
      <c r="Q17" s="3">
        <v>5101937957368</v>
      </c>
      <c r="S17" s="3">
        <v>4896161266398</v>
      </c>
      <c r="U17" s="3">
        <v>2144</v>
      </c>
      <c r="W17" s="3">
        <v>2161403749</v>
      </c>
      <c r="Y17" s="3">
        <v>0</v>
      </c>
      <c r="AA17" s="3">
        <v>0</v>
      </c>
      <c r="AC17" s="3">
        <v>4898495</v>
      </c>
      <c r="AE17" s="3">
        <v>1000000</v>
      </c>
      <c r="AG17" s="3">
        <v>5104099361117</v>
      </c>
      <c r="AI17" s="3">
        <v>4898305183318</v>
      </c>
      <c r="AK17" s="9">
        <v>3.5668456097031433E-2</v>
      </c>
    </row>
    <row r="18" spans="1:37" x14ac:dyDescent="0.5">
      <c r="A18" s="1" t="s">
        <v>67</v>
      </c>
      <c r="C18" s="1" t="s">
        <v>50</v>
      </c>
      <c r="E18" s="1" t="s">
        <v>50</v>
      </c>
      <c r="G18" s="1" t="s">
        <v>68</v>
      </c>
      <c r="I18" s="1" t="s">
        <v>69</v>
      </c>
      <c r="K18" s="3">
        <v>0</v>
      </c>
      <c r="M18" s="3">
        <v>0</v>
      </c>
      <c r="O18" s="3">
        <v>146715</v>
      </c>
      <c r="Q18" s="3">
        <v>120204813427</v>
      </c>
      <c r="S18" s="3">
        <v>119597433419</v>
      </c>
      <c r="U18" s="3">
        <v>738814</v>
      </c>
      <c r="W18" s="3">
        <v>609187190890</v>
      </c>
      <c r="Y18" s="3">
        <v>0</v>
      </c>
      <c r="AA18" s="3">
        <v>0</v>
      </c>
      <c r="AC18" s="3">
        <v>885529</v>
      </c>
      <c r="AE18" s="3">
        <v>825371</v>
      </c>
      <c r="AG18" s="3">
        <v>729392004303</v>
      </c>
      <c r="AI18" s="3">
        <v>730861634273</v>
      </c>
      <c r="AK18" s="9">
        <v>5.3219848783314884E-3</v>
      </c>
    </row>
    <row r="19" spans="1:37" x14ac:dyDescent="0.5">
      <c r="A19" s="1" t="s">
        <v>70</v>
      </c>
      <c r="C19" s="1" t="s">
        <v>50</v>
      </c>
      <c r="E19" s="1" t="s">
        <v>50</v>
      </c>
      <c r="G19" s="1" t="s">
        <v>71</v>
      </c>
      <c r="I19" s="1" t="s">
        <v>72</v>
      </c>
      <c r="K19" s="3">
        <v>0</v>
      </c>
      <c r="M19" s="3">
        <v>0</v>
      </c>
      <c r="O19" s="3">
        <v>709922</v>
      </c>
      <c r="Q19" s="3">
        <v>568322820545</v>
      </c>
      <c r="S19" s="3">
        <v>575676158988</v>
      </c>
      <c r="U19" s="3">
        <v>2058935</v>
      </c>
      <c r="W19" s="3">
        <v>1685909078404</v>
      </c>
      <c r="Y19" s="3">
        <v>0</v>
      </c>
      <c r="AA19" s="3">
        <v>0</v>
      </c>
      <c r="AC19" s="3">
        <v>2768857</v>
      </c>
      <c r="AE19" s="3">
        <v>822074</v>
      </c>
      <c r="AG19" s="3">
        <v>2254231898926</v>
      </c>
      <c r="AI19" s="3">
        <v>2276117146460</v>
      </c>
      <c r="AK19" s="9">
        <v>1.657421934155922E-2</v>
      </c>
    </row>
    <row r="20" spans="1:37" x14ac:dyDescent="0.5">
      <c r="A20" s="1" t="s">
        <v>73</v>
      </c>
      <c r="C20" s="1" t="s">
        <v>50</v>
      </c>
      <c r="E20" s="1" t="s">
        <v>50</v>
      </c>
      <c r="G20" s="1" t="s">
        <v>74</v>
      </c>
      <c r="I20" s="1" t="s">
        <v>75</v>
      </c>
      <c r="K20" s="3">
        <v>0</v>
      </c>
      <c r="M20" s="3">
        <v>0</v>
      </c>
      <c r="O20" s="3">
        <v>666675</v>
      </c>
      <c r="Q20" s="3">
        <v>527387821698</v>
      </c>
      <c r="S20" s="3">
        <v>533270001036</v>
      </c>
      <c r="U20" s="3">
        <v>2364165</v>
      </c>
      <c r="W20" s="3">
        <v>1901948878879</v>
      </c>
      <c r="Y20" s="3">
        <v>0</v>
      </c>
      <c r="AA20" s="3">
        <v>0</v>
      </c>
      <c r="AC20" s="3">
        <v>3030840</v>
      </c>
      <c r="AE20" s="3">
        <v>805066</v>
      </c>
      <c r="AG20" s="3">
        <v>2429336700571</v>
      </c>
      <c r="AI20" s="3">
        <v>2439931684423</v>
      </c>
      <c r="AK20" s="9">
        <v>1.7767083288723663E-2</v>
      </c>
    </row>
    <row r="21" spans="1:37" x14ac:dyDescent="0.5">
      <c r="A21" s="1" t="s">
        <v>76</v>
      </c>
      <c r="C21" s="1" t="s">
        <v>50</v>
      </c>
      <c r="E21" s="1" t="s">
        <v>50</v>
      </c>
      <c r="G21" s="1" t="s">
        <v>77</v>
      </c>
      <c r="I21" s="1" t="s">
        <v>78</v>
      </c>
      <c r="K21" s="3">
        <v>0</v>
      </c>
      <c r="M21" s="3">
        <v>0</v>
      </c>
      <c r="O21" s="3">
        <v>575786</v>
      </c>
      <c r="Q21" s="3">
        <v>486353287818</v>
      </c>
      <c r="S21" s="3">
        <v>506570135524</v>
      </c>
      <c r="U21" s="3">
        <v>23752</v>
      </c>
      <c r="W21" s="3">
        <v>20663614840</v>
      </c>
      <c r="Y21" s="3">
        <v>0</v>
      </c>
      <c r="AA21" s="3">
        <v>0</v>
      </c>
      <c r="AC21" s="3">
        <v>599538</v>
      </c>
      <c r="AE21" s="3">
        <v>868627</v>
      </c>
      <c r="AG21" s="3">
        <v>507016902658</v>
      </c>
      <c r="AI21" s="3">
        <v>520754714298</v>
      </c>
      <c r="AK21" s="9">
        <v>3.7920292772934999E-3</v>
      </c>
    </row>
    <row r="22" spans="1:37" x14ac:dyDescent="0.5">
      <c r="A22" s="1" t="s">
        <v>79</v>
      </c>
      <c r="C22" s="1" t="s">
        <v>50</v>
      </c>
      <c r="E22" s="1" t="s">
        <v>50</v>
      </c>
      <c r="G22" s="1" t="s">
        <v>80</v>
      </c>
      <c r="I22" s="1" t="s">
        <v>81</v>
      </c>
      <c r="K22" s="3">
        <v>0</v>
      </c>
      <c r="M22" s="3">
        <v>0</v>
      </c>
      <c r="O22" s="3">
        <v>4200</v>
      </c>
      <c r="Q22" s="3">
        <v>3183174157</v>
      </c>
      <c r="S22" s="3">
        <v>3172565458</v>
      </c>
      <c r="U22" s="3">
        <v>211308</v>
      </c>
      <c r="W22" s="3">
        <v>160423686707</v>
      </c>
      <c r="Y22" s="3">
        <v>0</v>
      </c>
      <c r="AA22" s="3">
        <v>0</v>
      </c>
      <c r="AC22" s="3">
        <v>215508</v>
      </c>
      <c r="AE22" s="3">
        <v>764706</v>
      </c>
      <c r="AG22" s="3">
        <v>163606860858</v>
      </c>
      <c r="AI22" s="3">
        <v>164793874637</v>
      </c>
      <c r="AK22" s="9">
        <v>1.1999952764413001E-3</v>
      </c>
    </row>
    <row r="23" spans="1:37" x14ac:dyDescent="0.5">
      <c r="A23" s="1" t="s">
        <v>82</v>
      </c>
      <c r="C23" s="1" t="s">
        <v>50</v>
      </c>
      <c r="E23" s="1" t="s">
        <v>50</v>
      </c>
      <c r="G23" s="1" t="s">
        <v>83</v>
      </c>
      <c r="I23" s="1" t="s">
        <v>84</v>
      </c>
      <c r="K23" s="3">
        <v>0</v>
      </c>
      <c r="M23" s="3">
        <v>0</v>
      </c>
      <c r="O23" s="3">
        <v>168991</v>
      </c>
      <c r="Q23" s="3">
        <v>126095045161</v>
      </c>
      <c r="S23" s="3">
        <v>125112539290</v>
      </c>
      <c r="U23" s="3">
        <v>1781041</v>
      </c>
      <c r="W23" s="3">
        <v>1333073894684</v>
      </c>
      <c r="Y23" s="3">
        <v>0</v>
      </c>
      <c r="AA23" s="3">
        <v>0</v>
      </c>
      <c r="AC23" s="3">
        <v>1950032</v>
      </c>
      <c r="AE23" s="3">
        <v>752986</v>
      </c>
      <c r="AG23" s="3">
        <v>1459168939842</v>
      </c>
      <c r="AI23" s="3">
        <v>1468289897113</v>
      </c>
      <c r="AK23" s="9">
        <v>1.0691786602282403E-2</v>
      </c>
    </row>
    <row r="24" spans="1:37" x14ac:dyDescent="0.5">
      <c r="A24" s="1" t="s">
        <v>85</v>
      </c>
      <c r="C24" s="1" t="s">
        <v>50</v>
      </c>
      <c r="E24" s="1" t="s">
        <v>50</v>
      </c>
      <c r="G24" s="1" t="s">
        <v>86</v>
      </c>
      <c r="I24" s="1" t="s">
        <v>87</v>
      </c>
      <c r="K24" s="3">
        <v>0</v>
      </c>
      <c r="M24" s="3">
        <v>0</v>
      </c>
      <c r="O24" s="3">
        <v>297572</v>
      </c>
      <c r="Q24" s="3">
        <v>219329652619</v>
      </c>
      <c r="S24" s="3">
        <v>217643463660</v>
      </c>
      <c r="U24" s="3">
        <v>275560</v>
      </c>
      <c r="W24" s="3">
        <v>202471836582</v>
      </c>
      <c r="Y24" s="3">
        <v>0</v>
      </c>
      <c r="AA24" s="3">
        <v>0</v>
      </c>
      <c r="AC24" s="3">
        <v>573132</v>
      </c>
      <c r="AE24" s="3">
        <v>738013</v>
      </c>
      <c r="AG24" s="3">
        <v>421801489201</v>
      </c>
      <c r="AI24" s="3">
        <v>422962476284</v>
      </c>
      <c r="AK24" s="9">
        <v>3.0799262094585046E-3</v>
      </c>
    </row>
    <row r="25" spans="1:37" x14ac:dyDescent="0.5">
      <c r="A25" s="1" t="s">
        <v>88</v>
      </c>
      <c r="C25" s="1" t="s">
        <v>50</v>
      </c>
      <c r="E25" s="1" t="s">
        <v>50</v>
      </c>
      <c r="G25" s="1" t="s">
        <v>89</v>
      </c>
      <c r="I25" s="1" t="s">
        <v>90</v>
      </c>
      <c r="K25" s="3">
        <v>0</v>
      </c>
      <c r="M25" s="3">
        <v>0</v>
      </c>
      <c r="O25" s="3">
        <v>974216</v>
      </c>
      <c r="Q25" s="3">
        <v>799845494185</v>
      </c>
      <c r="S25" s="3">
        <v>876320095648</v>
      </c>
      <c r="U25" s="3">
        <v>56420</v>
      </c>
      <c r="W25" s="3">
        <v>50271937832</v>
      </c>
      <c r="Y25" s="3">
        <v>0</v>
      </c>
      <c r="AA25" s="3">
        <v>0</v>
      </c>
      <c r="AC25" s="3">
        <v>1030636</v>
      </c>
      <c r="AE25" s="3">
        <v>942666</v>
      </c>
      <c r="AG25" s="3">
        <v>850117432016</v>
      </c>
      <c r="AI25" s="3">
        <v>971507868187</v>
      </c>
      <c r="AK25" s="9">
        <v>7.0743215147889196E-3</v>
      </c>
    </row>
    <row r="26" spans="1:37" x14ac:dyDescent="0.5">
      <c r="A26" s="1" t="s">
        <v>91</v>
      </c>
      <c r="C26" s="1" t="s">
        <v>50</v>
      </c>
      <c r="E26" s="1" t="s">
        <v>50</v>
      </c>
      <c r="G26" s="1" t="s">
        <v>92</v>
      </c>
      <c r="I26" s="1" t="s">
        <v>93</v>
      </c>
      <c r="K26" s="3">
        <v>0</v>
      </c>
      <c r="M26" s="3">
        <v>0</v>
      </c>
      <c r="O26" s="3">
        <v>48168</v>
      </c>
      <c r="Q26" s="3">
        <v>34884088689</v>
      </c>
      <c r="S26" s="3">
        <v>34874929784</v>
      </c>
      <c r="U26" s="3">
        <v>313554</v>
      </c>
      <c r="W26" s="3">
        <v>227382619639</v>
      </c>
      <c r="Y26" s="3">
        <v>0</v>
      </c>
      <c r="AA26" s="3">
        <v>0</v>
      </c>
      <c r="AC26" s="3">
        <v>361722</v>
      </c>
      <c r="AE26" s="3">
        <v>726619</v>
      </c>
      <c r="AG26" s="3">
        <v>262266708293</v>
      </c>
      <c r="AI26" s="3">
        <v>262823893097</v>
      </c>
      <c r="AK26" s="9">
        <v>1.9138298128315353E-3</v>
      </c>
    </row>
    <row r="27" spans="1:37" x14ac:dyDescent="0.5">
      <c r="A27" s="1" t="s">
        <v>94</v>
      </c>
      <c r="C27" s="1" t="s">
        <v>50</v>
      </c>
      <c r="E27" s="1" t="s">
        <v>50</v>
      </c>
      <c r="G27" s="1" t="s">
        <v>95</v>
      </c>
      <c r="I27" s="1" t="s">
        <v>96</v>
      </c>
      <c r="K27" s="3">
        <v>0</v>
      </c>
      <c r="M27" s="3">
        <v>0</v>
      </c>
      <c r="O27" s="3">
        <v>49132</v>
      </c>
      <c r="Q27" s="3">
        <v>35274097202</v>
      </c>
      <c r="S27" s="3">
        <v>35182110972</v>
      </c>
      <c r="U27" s="3">
        <v>115844</v>
      </c>
      <c r="W27" s="3">
        <v>83155450416</v>
      </c>
      <c r="Y27" s="3">
        <v>0</v>
      </c>
      <c r="AA27" s="3">
        <v>0</v>
      </c>
      <c r="AC27" s="3">
        <v>164976</v>
      </c>
      <c r="AE27" s="3">
        <v>720075</v>
      </c>
      <c r="AG27" s="3">
        <v>118429547618</v>
      </c>
      <c r="AI27" s="3">
        <v>118790489890</v>
      </c>
      <c r="AK27" s="9">
        <v>8.6500804151941888E-4</v>
      </c>
    </row>
    <row r="28" spans="1:37" x14ac:dyDescent="0.5">
      <c r="A28" s="1" t="s">
        <v>97</v>
      </c>
      <c r="C28" s="1" t="s">
        <v>50</v>
      </c>
      <c r="E28" s="1" t="s">
        <v>50</v>
      </c>
      <c r="G28" s="1" t="s">
        <v>98</v>
      </c>
      <c r="I28" s="1" t="s">
        <v>99</v>
      </c>
      <c r="K28" s="3">
        <v>0</v>
      </c>
      <c r="M28" s="3">
        <v>0</v>
      </c>
      <c r="O28" s="3">
        <v>524383</v>
      </c>
      <c r="Q28" s="3">
        <v>440649134471</v>
      </c>
      <c r="S28" s="3">
        <v>456195531738</v>
      </c>
      <c r="U28" s="3">
        <v>85359</v>
      </c>
      <c r="W28" s="3">
        <v>74520749424</v>
      </c>
      <c r="Y28" s="3">
        <v>0</v>
      </c>
      <c r="AA28" s="3">
        <v>0</v>
      </c>
      <c r="AC28" s="3">
        <v>609742</v>
      </c>
      <c r="AE28" s="3">
        <v>875907</v>
      </c>
      <c r="AG28" s="3">
        <v>515169883895</v>
      </c>
      <c r="AI28" s="3">
        <v>534056590499</v>
      </c>
      <c r="AK28" s="9">
        <v>3.8888908180769038E-3</v>
      </c>
    </row>
    <row r="29" spans="1:37" x14ac:dyDescent="0.5">
      <c r="A29" s="1" t="s">
        <v>100</v>
      </c>
      <c r="C29" s="1" t="s">
        <v>50</v>
      </c>
      <c r="E29" s="1" t="s">
        <v>50</v>
      </c>
      <c r="G29" s="1" t="s">
        <v>101</v>
      </c>
      <c r="I29" s="1" t="s">
        <v>102</v>
      </c>
      <c r="K29" s="3">
        <v>0</v>
      </c>
      <c r="M29" s="3">
        <v>0</v>
      </c>
      <c r="O29" s="3">
        <v>35134</v>
      </c>
      <c r="Q29" s="3">
        <v>24873096688</v>
      </c>
      <c r="S29" s="3">
        <v>24681381239</v>
      </c>
      <c r="U29" s="3">
        <v>57916</v>
      </c>
      <c r="W29" s="3">
        <v>40949428882</v>
      </c>
      <c r="Y29" s="3">
        <v>0</v>
      </c>
      <c r="AA29" s="3">
        <v>0</v>
      </c>
      <c r="AC29" s="3">
        <v>93050</v>
      </c>
      <c r="AE29" s="3">
        <v>708547</v>
      </c>
      <c r="AG29" s="3">
        <v>65822525570</v>
      </c>
      <c r="AI29" s="3">
        <v>65927743550</v>
      </c>
      <c r="AK29" s="9">
        <v>4.8007233897922263E-4</v>
      </c>
    </row>
    <row r="30" spans="1:37" x14ac:dyDescent="0.5">
      <c r="A30" s="1" t="s">
        <v>103</v>
      </c>
      <c r="C30" s="1" t="s">
        <v>50</v>
      </c>
      <c r="E30" s="1" t="s">
        <v>50</v>
      </c>
      <c r="G30" s="1" t="s">
        <v>104</v>
      </c>
      <c r="I30" s="1" t="s">
        <v>105</v>
      </c>
      <c r="K30" s="3">
        <v>0</v>
      </c>
      <c r="M30" s="3">
        <v>0</v>
      </c>
      <c r="O30" s="3">
        <v>334165</v>
      </c>
      <c r="Q30" s="3">
        <v>282129672846</v>
      </c>
      <c r="S30" s="3">
        <v>299695628204</v>
      </c>
      <c r="U30" s="3">
        <v>5985</v>
      </c>
      <c r="W30" s="3">
        <v>5395955710</v>
      </c>
      <c r="Y30" s="3">
        <v>0</v>
      </c>
      <c r="AA30" s="3">
        <v>0</v>
      </c>
      <c r="AC30" s="3">
        <v>340150</v>
      </c>
      <c r="AE30" s="3">
        <v>907055</v>
      </c>
      <c r="AG30" s="3">
        <v>287525628556</v>
      </c>
      <c r="AI30" s="3">
        <v>308522802528</v>
      </c>
      <c r="AK30" s="9">
        <v>2.2465999208013511E-3</v>
      </c>
    </row>
    <row r="31" spans="1:37" x14ac:dyDescent="0.5">
      <c r="A31" s="1" t="s">
        <v>106</v>
      </c>
      <c r="C31" s="1" t="s">
        <v>50</v>
      </c>
      <c r="E31" s="1" t="s">
        <v>50</v>
      </c>
      <c r="G31" s="1" t="s">
        <v>107</v>
      </c>
      <c r="I31" s="1" t="s">
        <v>108</v>
      </c>
      <c r="K31" s="3">
        <v>0</v>
      </c>
      <c r="M31" s="3">
        <v>0</v>
      </c>
      <c r="O31" s="3">
        <v>455874</v>
      </c>
      <c r="Q31" s="3">
        <v>372824212953</v>
      </c>
      <c r="S31" s="3">
        <v>386237499562</v>
      </c>
      <c r="U31" s="3">
        <v>386160</v>
      </c>
      <c r="W31" s="3">
        <v>328720288639</v>
      </c>
      <c r="Y31" s="3">
        <v>0</v>
      </c>
      <c r="AA31" s="3">
        <v>0</v>
      </c>
      <c r="AC31" s="3">
        <v>842034</v>
      </c>
      <c r="AE31" s="3">
        <v>852590</v>
      </c>
      <c r="AG31" s="3">
        <v>701544501580</v>
      </c>
      <c r="AI31" s="3">
        <v>717881949056</v>
      </c>
      <c r="AK31" s="9">
        <v>5.2274694663697026E-3</v>
      </c>
    </row>
    <row r="32" spans="1:37" x14ac:dyDescent="0.5">
      <c r="A32" s="1" t="s">
        <v>109</v>
      </c>
      <c r="C32" s="1" t="s">
        <v>50</v>
      </c>
      <c r="E32" s="1" t="s">
        <v>50</v>
      </c>
      <c r="G32" s="1" t="s">
        <v>110</v>
      </c>
      <c r="I32" s="1" t="s">
        <v>111</v>
      </c>
      <c r="K32" s="3">
        <v>0</v>
      </c>
      <c r="M32" s="3">
        <v>0</v>
      </c>
      <c r="O32" s="3">
        <v>1539988</v>
      </c>
      <c r="Q32" s="3">
        <v>1255258184805</v>
      </c>
      <c r="S32" s="3">
        <v>1358786556540</v>
      </c>
      <c r="U32" s="3">
        <v>88402</v>
      </c>
      <c r="W32" s="3">
        <v>78078084836</v>
      </c>
      <c r="Y32" s="3">
        <v>0</v>
      </c>
      <c r="AA32" s="3">
        <v>0</v>
      </c>
      <c r="AC32" s="3">
        <v>1628390</v>
      </c>
      <c r="AE32" s="3">
        <v>881855</v>
      </c>
      <c r="AG32" s="3">
        <v>1333336269639</v>
      </c>
      <c r="AI32" s="3">
        <v>1435948218300</v>
      </c>
      <c r="AK32" s="9">
        <v>1.0456281114634454E-2</v>
      </c>
    </row>
    <row r="33" spans="1:37" x14ac:dyDescent="0.5">
      <c r="A33" s="1" t="s">
        <v>112</v>
      </c>
      <c r="C33" s="1" t="s">
        <v>50</v>
      </c>
      <c r="E33" s="1" t="s">
        <v>50</v>
      </c>
      <c r="G33" s="1" t="s">
        <v>113</v>
      </c>
      <c r="I33" s="1" t="s">
        <v>114</v>
      </c>
      <c r="K33" s="3">
        <v>0</v>
      </c>
      <c r="M33" s="3">
        <v>0</v>
      </c>
      <c r="O33" s="3">
        <v>619815</v>
      </c>
      <c r="Q33" s="3">
        <v>453932060764</v>
      </c>
      <c r="S33" s="3">
        <v>473105050418</v>
      </c>
      <c r="U33" s="3">
        <v>26418</v>
      </c>
      <c r="W33" s="16">
        <v>22113471821</v>
      </c>
      <c r="Y33" s="3">
        <v>0</v>
      </c>
      <c r="AA33" s="3">
        <v>0</v>
      </c>
      <c r="AC33" s="3">
        <v>646233</v>
      </c>
      <c r="AE33" s="3">
        <v>772755</v>
      </c>
      <c r="AG33" s="3">
        <v>476045532584</v>
      </c>
      <c r="AI33" s="3">
        <v>499360430948</v>
      </c>
      <c r="AK33" s="9">
        <v>3.6362404834478666E-3</v>
      </c>
    </row>
    <row r="34" spans="1:37" x14ac:dyDescent="0.5">
      <c r="A34" s="1" t="s">
        <v>115</v>
      </c>
      <c r="C34" s="1" t="s">
        <v>50</v>
      </c>
      <c r="E34" s="1" t="s">
        <v>50</v>
      </c>
      <c r="G34" s="1" t="s">
        <v>116</v>
      </c>
      <c r="I34" s="1" t="s">
        <v>117</v>
      </c>
      <c r="K34" s="3">
        <v>0</v>
      </c>
      <c r="M34" s="3">
        <v>0</v>
      </c>
      <c r="O34" s="3">
        <v>2305875</v>
      </c>
      <c r="Q34" s="3">
        <v>2027055786155</v>
      </c>
      <c r="S34" s="3">
        <v>2034724403998</v>
      </c>
      <c r="U34" s="3">
        <v>754384</v>
      </c>
      <c r="W34" s="3">
        <v>732849459711</v>
      </c>
      <c r="Y34" s="3">
        <v>0</v>
      </c>
      <c r="AA34" s="3">
        <v>0</v>
      </c>
      <c r="AC34" s="3">
        <v>3060259</v>
      </c>
      <c r="AE34" s="3">
        <v>968190</v>
      </c>
      <c r="AG34" s="3">
        <v>2759905245866</v>
      </c>
      <c r="AI34" s="3">
        <v>2962797348363</v>
      </c>
      <c r="AK34" s="9">
        <v>2.1574484069386356E-2</v>
      </c>
    </row>
    <row r="35" spans="1:37" x14ac:dyDescent="0.5">
      <c r="A35" s="1" t="s">
        <v>118</v>
      </c>
      <c r="C35" s="1" t="s">
        <v>50</v>
      </c>
      <c r="E35" s="1" t="s">
        <v>50</v>
      </c>
      <c r="G35" s="1" t="s">
        <v>119</v>
      </c>
      <c r="I35" s="1" t="s">
        <v>120</v>
      </c>
      <c r="K35" s="3">
        <v>0</v>
      </c>
      <c r="M35" s="3">
        <v>0</v>
      </c>
      <c r="O35" s="3">
        <v>1078676</v>
      </c>
      <c r="Q35" s="3">
        <v>912801480586</v>
      </c>
      <c r="S35" s="3">
        <v>954493112442</v>
      </c>
      <c r="U35" s="3">
        <v>191376</v>
      </c>
      <c r="W35" s="3">
        <v>170472095939</v>
      </c>
      <c r="Y35" s="3">
        <v>0</v>
      </c>
      <c r="AA35" s="3">
        <v>0</v>
      </c>
      <c r="AC35" s="3">
        <v>1270052</v>
      </c>
      <c r="AE35" s="3">
        <v>890122</v>
      </c>
      <c r="AG35" s="3">
        <v>1083273576506</v>
      </c>
      <c r="AI35" s="3">
        <v>1130457419421</v>
      </c>
      <c r="AK35" s="9">
        <v>8.2317596240233468E-3</v>
      </c>
    </row>
    <row r="36" spans="1:37" x14ac:dyDescent="0.5">
      <c r="A36" s="1" t="s">
        <v>121</v>
      </c>
      <c r="C36" s="1" t="s">
        <v>50</v>
      </c>
      <c r="E36" s="1" t="s">
        <v>50</v>
      </c>
      <c r="G36" s="1" t="s">
        <v>122</v>
      </c>
      <c r="I36" s="1" t="s">
        <v>123</v>
      </c>
      <c r="K36" s="3">
        <v>0</v>
      </c>
      <c r="M36" s="3">
        <v>0</v>
      </c>
      <c r="O36" s="3">
        <v>3369034</v>
      </c>
      <c r="Q36" s="3">
        <v>2752334816812</v>
      </c>
      <c r="S36" s="3">
        <v>2978006213733</v>
      </c>
      <c r="U36" s="3">
        <v>44695</v>
      </c>
      <c r="W36" s="3">
        <v>39814861914</v>
      </c>
      <c r="Y36" s="3">
        <v>0</v>
      </c>
      <c r="AA36" s="3">
        <v>0</v>
      </c>
      <c r="AC36" s="3">
        <v>3413729</v>
      </c>
      <c r="AE36" s="3">
        <v>892050</v>
      </c>
      <c r="AG36" s="3">
        <v>2792149678722</v>
      </c>
      <c r="AI36" s="3">
        <v>3045098952293</v>
      </c>
      <c r="AK36" s="9">
        <v>2.2173787509378224E-2</v>
      </c>
    </row>
    <row r="37" spans="1:37" x14ac:dyDescent="0.5">
      <c r="A37" s="1" t="s">
        <v>124</v>
      </c>
      <c r="C37" s="1" t="s">
        <v>50</v>
      </c>
      <c r="E37" s="1" t="s">
        <v>50</v>
      </c>
      <c r="G37" s="1" t="s">
        <v>125</v>
      </c>
      <c r="I37" s="1" t="s">
        <v>126</v>
      </c>
      <c r="K37" s="3">
        <v>0</v>
      </c>
      <c r="M37" s="3">
        <v>0</v>
      </c>
      <c r="O37" s="3">
        <v>636341</v>
      </c>
      <c r="Q37" s="3">
        <v>536083730293</v>
      </c>
      <c r="S37" s="3">
        <v>551919796426</v>
      </c>
      <c r="U37" s="3">
        <v>135568</v>
      </c>
      <c r="W37" s="3">
        <v>118825954064</v>
      </c>
      <c r="Y37" s="3">
        <v>0</v>
      </c>
      <c r="AA37" s="3">
        <v>0</v>
      </c>
      <c r="AC37" s="3">
        <v>771909</v>
      </c>
      <c r="AE37" s="3">
        <v>881546</v>
      </c>
      <c r="AG37" s="3">
        <v>654909684356</v>
      </c>
      <c r="AI37" s="3">
        <v>680446922973</v>
      </c>
      <c r="AK37" s="9">
        <v>4.95487526605729E-3</v>
      </c>
    </row>
    <row r="38" spans="1:37" x14ac:dyDescent="0.5">
      <c r="A38" s="1" t="s">
        <v>128</v>
      </c>
      <c r="C38" s="1" t="s">
        <v>50</v>
      </c>
      <c r="E38" s="1" t="s">
        <v>50</v>
      </c>
      <c r="G38" s="1" t="s">
        <v>129</v>
      </c>
      <c r="I38" s="1" t="s">
        <v>130</v>
      </c>
      <c r="K38" s="16">
        <v>0</v>
      </c>
      <c r="M38" s="3">
        <v>0</v>
      </c>
      <c r="O38" s="3">
        <v>447459</v>
      </c>
      <c r="Q38" s="3">
        <v>366306423177</v>
      </c>
      <c r="S38" s="3">
        <v>380314673219</v>
      </c>
      <c r="U38" s="3">
        <v>395960</v>
      </c>
      <c r="W38" s="3">
        <v>338622621037</v>
      </c>
      <c r="Y38" s="3">
        <v>0</v>
      </c>
      <c r="AA38" s="3">
        <v>0</v>
      </c>
      <c r="AC38" s="3">
        <v>843419</v>
      </c>
      <c r="AE38" s="3">
        <v>863528</v>
      </c>
      <c r="AG38" s="3">
        <v>704929044212</v>
      </c>
      <c r="AI38" s="3">
        <v>728287699990</v>
      </c>
      <c r="AK38" s="9">
        <v>5.3032420155383533E-3</v>
      </c>
    </row>
    <row r="39" spans="1:37" x14ac:dyDescent="0.5">
      <c r="A39" s="1" t="s">
        <v>131</v>
      </c>
      <c r="C39" s="1" t="s">
        <v>50</v>
      </c>
      <c r="E39" s="1" t="s">
        <v>50</v>
      </c>
      <c r="G39" s="1" t="s">
        <v>132</v>
      </c>
      <c r="I39" s="1" t="s">
        <v>133</v>
      </c>
      <c r="K39" s="3">
        <v>0</v>
      </c>
      <c r="M39" s="3">
        <v>0</v>
      </c>
      <c r="O39" s="3">
        <v>489147</v>
      </c>
      <c r="Q39" s="3">
        <v>396479011937</v>
      </c>
      <c r="S39" s="3">
        <v>408684579797</v>
      </c>
      <c r="U39" s="3">
        <v>318342</v>
      </c>
      <c r="W39" s="3">
        <v>267733405837</v>
      </c>
      <c r="Y39" s="3">
        <v>0</v>
      </c>
      <c r="AA39" s="3">
        <v>0</v>
      </c>
      <c r="AC39" s="3">
        <v>807489</v>
      </c>
      <c r="AE39" s="3">
        <v>847818</v>
      </c>
      <c r="AG39" s="3">
        <v>664212417774</v>
      </c>
      <c r="AI39" s="3">
        <v>684577180608</v>
      </c>
      <c r="AK39" s="9">
        <v>4.984950957058568E-3</v>
      </c>
    </row>
    <row r="40" spans="1:37" x14ac:dyDescent="0.5">
      <c r="A40" s="1" t="s">
        <v>134</v>
      </c>
      <c r="C40" s="1" t="s">
        <v>50</v>
      </c>
      <c r="E40" s="1" t="s">
        <v>50</v>
      </c>
      <c r="G40" s="1" t="s">
        <v>135</v>
      </c>
      <c r="I40" s="1" t="s">
        <v>136</v>
      </c>
      <c r="K40" s="3">
        <v>0</v>
      </c>
      <c r="M40" s="3">
        <v>0</v>
      </c>
      <c r="O40" s="3">
        <v>288117</v>
      </c>
      <c r="Q40" s="3">
        <v>231903327040</v>
      </c>
      <c r="S40" s="3">
        <v>236152574474</v>
      </c>
      <c r="U40" s="3">
        <v>667181</v>
      </c>
      <c r="W40" s="3">
        <v>549752190501</v>
      </c>
      <c r="Y40" s="3">
        <v>0</v>
      </c>
      <c r="AA40" s="3">
        <v>0</v>
      </c>
      <c r="AC40" s="3">
        <v>955298</v>
      </c>
      <c r="AE40" s="3">
        <v>826236</v>
      </c>
      <c r="AG40" s="3">
        <v>781655517538</v>
      </c>
      <c r="AI40" s="3">
        <v>789271012891</v>
      </c>
      <c r="AK40" s="9">
        <v>5.7473100222172335E-3</v>
      </c>
    </row>
    <row r="41" spans="1:37" x14ac:dyDescent="0.5">
      <c r="A41" s="1" t="s">
        <v>137</v>
      </c>
      <c r="C41" s="1" t="s">
        <v>50</v>
      </c>
      <c r="E41" s="1" t="s">
        <v>50</v>
      </c>
      <c r="G41" s="1" t="s">
        <v>138</v>
      </c>
      <c r="I41" s="1" t="s">
        <v>139</v>
      </c>
      <c r="K41" s="3">
        <v>18</v>
      </c>
      <c r="M41" s="3">
        <v>18</v>
      </c>
      <c r="O41" s="3">
        <v>3000</v>
      </c>
      <c r="Q41" s="3">
        <v>2643409665</v>
      </c>
      <c r="S41" s="3">
        <v>2984884331</v>
      </c>
      <c r="U41" s="3">
        <v>0</v>
      </c>
      <c r="W41" s="3">
        <v>0</v>
      </c>
      <c r="Y41" s="3">
        <v>0</v>
      </c>
      <c r="AA41" s="3">
        <v>0</v>
      </c>
      <c r="AC41" s="3">
        <v>3000</v>
      </c>
      <c r="AE41" s="3">
        <v>999989</v>
      </c>
      <c r="AG41" s="3">
        <v>2643409665</v>
      </c>
      <c r="AI41" s="3">
        <v>2999850751</v>
      </c>
      <c r="AK41" s="9">
        <v>2.1844299365849411E-5</v>
      </c>
    </row>
    <row r="42" spans="1:37" x14ac:dyDescent="0.5">
      <c r="A42" s="1" t="s">
        <v>140</v>
      </c>
      <c r="C42" s="1" t="s">
        <v>50</v>
      </c>
      <c r="E42" s="1" t="s">
        <v>50</v>
      </c>
      <c r="G42" s="1" t="s">
        <v>141</v>
      </c>
      <c r="I42" s="1" t="s">
        <v>142</v>
      </c>
      <c r="K42" s="3">
        <v>18</v>
      </c>
      <c r="M42" s="3">
        <v>18</v>
      </c>
      <c r="O42" s="3">
        <v>500</v>
      </c>
      <c r="Q42" s="3">
        <v>447069285</v>
      </c>
      <c r="S42" s="3">
        <v>495041316</v>
      </c>
      <c r="U42" s="3">
        <v>0</v>
      </c>
      <c r="W42" s="3">
        <v>0</v>
      </c>
      <c r="Y42" s="3">
        <v>500</v>
      </c>
      <c r="AA42" s="3">
        <v>500000000</v>
      </c>
      <c r="AC42" s="3">
        <v>0</v>
      </c>
      <c r="AE42" s="3">
        <v>0</v>
      </c>
      <c r="AG42" s="3">
        <v>0</v>
      </c>
      <c r="AI42" s="3">
        <v>0</v>
      </c>
      <c r="AK42" s="9">
        <v>0</v>
      </c>
    </row>
    <row r="43" spans="1:37" x14ac:dyDescent="0.5">
      <c r="A43" s="1" t="s">
        <v>143</v>
      </c>
      <c r="C43" s="1" t="s">
        <v>50</v>
      </c>
      <c r="E43" s="1" t="s">
        <v>50</v>
      </c>
      <c r="G43" s="1" t="s">
        <v>61</v>
      </c>
      <c r="I43" s="1" t="s">
        <v>62</v>
      </c>
      <c r="K43" s="3">
        <v>20</v>
      </c>
      <c r="M43" s="16">
        <v>20</v>
      </c>
      <c r="N43" s="15"/>
      <c r="O43" s="16">
        <v>500000</v>
      </c>
      <c r="P43" s="15"/>
      <c r="Q43" s="16">
        <v>497532500000</v>
      </c>
      <c r="R43" s="15"/>
      <c r="S43" s="16">
        <v>497687713853</v>
      </c>
      <c r="U43" s="3">
        <v>0</v>
      </c>
      <c r="W43" s="3">
        <v>0</v>
      </c>
      <c r="Y43" s="3">
        <v>0</v>
      </c>
      <c r="AA43" s="3">
        <v>0</v>
      </c>
      <c r="AC43" s="3">
        <v>500000</v>
      </c>
      <c r="AE43" s="3">
        <v>1000000</v>
      </c>
      <c r="AG43" s="3">
        <v>497532500000</v>
      </c>
      <c r="AI43" s="3">
        <v>499980625000</v>
      </c>
      <c r="AK43" s="9">
        <v>3.6407566096359079E-3</v>
      </c>
    </row>
    <row r="44" spans="1:37" x14ac:dyDescent="0.5">
      <c r="A44" s="1" t="s">
        <v>144</v>
      </c>
      <c r="C44" s="1" t="s">
        <v>50</v>
      </c>
      <c r="E44" s="1" t="s">
        <v>50</v>
      </c>
      <c r="G44" s="1" t="s">
        <v>61</v>
      </c>
      <c r="I44" s="1" t="s">
        <v>62</v>
      </c>
      <c r="K44" s="3">
        <v>20</v>
      </c>
      <c r="M44" s="3">
        <v>20</v>
      </c>
      <c r="O44" s="3">
        <v>8761</v>
      </c>
      <c r="Q44" s="3">
        <v>8959542390</v>
      </c>
      <c r="S44" s="3">
        <v>8845200885</v>
      </c>
      <c r="U44" s="3">
        <v>0</v>
      </c>
      <c r="W44" s="3">
        <v>0</v>
      </c>
      <c r="Y44" s="3">
        <v>0</v>
      </c>
      <c r="AA44" s="3">
        <v>0</v>
      </c>
      <c r="AC44" s="3">
        <v>8761</v>
      </c>
      <c r="AE44" s="3">
        <v>1005000</v>
      </c>
      <c r="AG44" s="3">
        <v>8959542390</v>
      </c>
      <c r="AI44" s="3">
        <v>8804463813</v>
      </c>
      <c r="AK44" s="9">
        <v>6.4112303994739631E-5</v>
      </c>
    </row>
    <row r="45" spans="1:37" x14ac:dyDescent="0.5">
      <c r="A45" s="1" t="s">
        <v>145</v>
      </c>
      <c r="C45" s="1" t="s">
        <v>50</v>
      </c>
      <c r="E45" s="1" t="s">
        <v>50</v>
      </c>
      <c r="G45" s="1" t="s">
        <v>61</v>
      </c>
      <c r="I45" s="1" t="s">
        <v>62</v>
      </c>
      <c r="K45" s="3">
        <v>20</v>
      </c>
      <c r="M45" s="3">
        <v>20</v>
      </c>
      <c r="O45" s="3">
        <v>3000</v>
      </c>
      <c r="Q45" s="3">
        <v>2805518787</v>
      </c>
      <c r="S45" s="3">
        <v>2999883750</v>
      </c>
      <c r="U45" s="3">
        <v>0</v>
      </c>
      <c r="W45" s="3">
        <v>0</v>
      </c>
      <c r="Y45" s="3">
        <v>0</v>
      </c>
      <c r="AA45" s="3">
        <v>0</v>
      </c>
      <c r="AC45" s="3">
        <v>3000</v>
      </c>
      <c r="AE45" s="3">
        <v>1000000</v>
      </c>
      <c r="AG45" s="3">
        <v>2805518787</v>
      </c>
      <c r="AI45" s="3">
        <v>2999883750</v>
      </c>
      <c r="AK45" s="9">
        <v>2.1844539657815447E-5</v>
      </c>
    </row>
    <row r="46" spans="1:37" x14ac:dyDescent="0.5">
      <c r="A46" s="1" t="s">
        <v>146</v>
      </c>
      <c r="C46" s="1" t="s">
        <v>50</v>
      </c>
      <c r="E46" s="1" t="s">
        <v>50</v>
      </c>
      <c r="G46" s="1" t="s">
        <v>61</v>
      </c>
      <c r="I46" s="1" t="s">
        <v>62</v>
      </c>
      <c r="K46" s="3">
        <v>20</v>
      </c>
      <c r="M46" s="3">
        <v>20</v>
      </c>
      <c r="O46" s="3">
        <v>2800000</v>
      </c>
      <c r="Q46" s="3">
        <v>2783265000000</v>
      </c>
      <c r="S46" s="3">
        <v>2710807352144</v>
      </c>
      <c r="U46" s="3">
        <v>0</v>
      </c>
      <c r="W46" s="3">
        <v>0</v>
      </c>
      <c r="Y46" s="3">
        <v>0</v>
      </c>
      <c r="AA46" s="3">
        <v>0</v>
      </c>
      <c r="AC46" s="3">
        <v>2800000</v>
      </c>
      <c r="AE46" s="3">
        <v>1000000</v>
      </c>
      <c r="AG46" s="3">
        <v>2783265000000</v>
      </c>
      <c r="AI46" s="3">
        <v>2799891500000</v>
      </c>
      <c r="AK46" s="9">
        <v>2.0388237013961086E-2</v>
      </c>
    </row>
    <row r="47" spans="1:37" x14ac:dyDescent="0.5">
      <c r="A47" s="1" t="s">
        <v>147</v>
      </c>
      <c r="C47" s="1" t="s">
        <v>50</v>
      </c>
      <c r="E47" s="1" t="s">
        <v>50</v>
      </c>
      <c r="G47" s="1" t="s">
        <v>148</v>
      </c>
      <c r="I47" s="1" t="s">
        <v>149</v>
      </c>
      <c r="K47" s="3">
        <v>18</v>
      </c>
      <c r="M47" s="3">
        <v>18</v>
      </c>
      <c r="O47" s="3">
        <v>1998800</v>
      </c>
      <c r="Q47" s="3">
        <v>1998800000000</v>
      </c>
      <c r="S47" s="3">
        <v>1652663724798</v>
      </c>
      <c r="U47" s="3">
        <v>0</v>
      </c>
      <c r="W47" s="3">
        <v>0</v>
      </c>
      <c r="Y47" s="3">
        <v>0</v>
      </c>
      <c r="AA47" s="3">
        <v>0</v>
      </c>
      <c r="AC47" s="3">
        <v>1998800</v>
      </c>
      <c r="AE47" s="3">
        <v>828130</v>
      </c>
      <c r="AG47" s="3">
        <v>1998800000000</v>
      </c>
      <c r="AI47" s="3">
        <v>1655202102433</v>
      </c>
      <c r="AK47" s="9">
        <v>1.2052843037100081E-2</v>
      </c>
    </row>
    <row r="48" spans="1:37" x14ac:dyDescent="0.5">
      <c r="A48" s="1" t="s">
        <v>150</v>
      </c>
      <c r="C48" s="1" t="s">
        <v>50</v>
      </c>
      <c r="E48" s="1" t="s">
        <v>50</v>
      </c>
      <c r="G48" s="1" t="s">
        <v>151</v>
      </c>
      <c r="I48" s="1" t="s">
        <v>152</v>
      </c>
      <c r="K48" s="3">
        <v>15</v>
      </c>
      <c r="M48" s="3">
        <v>15</v>
      </c>
      <c r="O48" s="3">
        <v>5000000</v>
      </c>
      <c r="Q48" s="3">
        <v>4895177443750</v>
      </c>
      <c r="S48" s="3">
        <v>4895695284456</v>
      </c>
      <c r="U48" s="3">
        <v>70000</v>
      </c>
      <c r="W48" s="3">
        <v>68545046010</v>
      </c>
      <c r="Y48" s="3">
        <v>0</v>
      </c>
      <c r="AA48" s="3">
        <v>0</v>
      </c>
      <c r="AC48" s="3">
        <v>5070000</v>
      </c>
      <c r="AE48" s="3">
        <v>979177</v>
      </c>
      <c r="AG48" s="3">
        <v>4963722489760</v>
      </c>
      <c r="AI48" s="3">
        <v>4964235018438</v>
      </c>
      <c r="AK48" s="9">
        <v>3.6148543666395437E-2</v>
      </c>
    </row>
    <row r="49" spans="1:37" x14ac:dyDescent="0.5">
      <c r="A49" s="1" t="s">
        <v>153</v>
      </c>
      <c r="C49" s="1" t="s">
        <v>50</v>
      </c>
      <c r="E49" s="1" t="s">
        <v>50</v>
      </c>
      <c r="G49" s="1" t="s">
        <v>154</v>
      </c>
      <c r="I49" s="1" t="s">
        <v>155</v>
      </c>
      <c r="K49" s="3">
        <v>15</v>
      </c>
      <c r="M49" s="3">
        <v>15</v>
      </c>
      <c r="O49" s="3">
        <v>5000000</v>
      </c>
      <c r="Q49" s="3">
        <v>4890177262500</v>
      </c>
      <c r="S49" s="3">
        <v>4745006123887</v>
      </c>
      <c r="U49" s="3">
        <v>0</v>
      </c>
      <c r="W49" s="3">
        <v>0</v>
      </c>
      <c r="Y49" s="3">
        <v>0</v>
      </c>
      <c r="AA49" s="3">
        <v>0</v>
      </c>
      <c r="AC49" s="3">
        <v>5000000</v>
      </c>
      <c r="AE49" s="3">
        <v>949038</v>
      </c>
      <c r="AG49" s="3">
        <v>4890177262500</v>
      </c>
      <c r="AI49" s="3">
        <v>4745006123887</v>
      </c>
      <c r="AK49" s="9">
        <v>3.4552163712952791E-2</v>
      </c>
    </row>
    <row r="50" spans="1:37" x14ac:dyDescent="0.5">
      <c r="A50" s="1" t="s">
        <v>156</v>
      </c>
      <c r="C50" s="1" t="s">
        <v>50</v>
      </c>
      <c r="E50" s="1" t="s">
        <v>50</v>
      </c>
      <c r="G50" s="1" t="s">
        <v>157</v>
      </c>
      <c r="I50" s="1" t="s">
        <v>158</v>
      </c>
      <c r="K50" s="3">
        <v>15</v>
      </c>
      <c r="M50" s="3">
        <v>15</v>
      </c>
      <c r="O50" s="3">
        <v>6200000</v>
      </c>
      <c r="Q50" s="3">
        <v>6018995191496</v>
      </c>
      <c r="S50" s="3">
        <v>6105523401800</v>
      </c>
      <c r="U50" s="3">
        <v>0</v>
      </c>
      <c r="W50" s="3">
        <v>0</v>
      </c>
      <c r="Y50" s="3">
        <v>0</v>
      </c>
      <c r="AA50" s="3">
        <v>0</v>
      </c>
      <c r="AC50" s="3">
        <v>6200000</v>
      </c>
      <c r="AE50" s="3">
        <v>984800</v>
      </c>
      <c r="AG50" s="3">
        <v>6018995191496</v>
      </c>
      <c r="AI50" s="3">
        <v>6105523401800</v>
      </c>
      <c r="AK50" s="9">
        <v>4.4459172153701085E-2</v>
      </c>
    </row>
    <row r="51" spans="1:37" x14ac:dyDescent="0.5">
      <c r="A51" s="1" t="s">
        <v>159</v>
      </c>
      <c r="C51" s="1" t="s">
        <v>50</v>
      </c>
      <c r="E51" s="1" t="s">
        <v>50</v>
      </c>
      <c r="G51" s="1" t="s">
        <v>160</v>
      </c>
      <c r="I51" s="1" t="s">
        <v>161</v>
      </c>
      <c r="K51" s="3">
        <v>15</v>
      </c>
      <c r="M51" s="3">
        <v>15</v>
      </c>
      <c r="O51" s="3">
        <v>7825000</v>
      </c>
      <c r="Q51" s="3">
        <v>7583594288738</v>
      </c>
      <c r="S51" s="3">
        <v>7582131181031</v>
      </c>
      <c r="U51" s="3">
        <v>0</v>
      </c>
      <c r="W51" s="3">
        <v>0</v>
      </c>
      <c r="Y51" s="3">
        <v>0</v>
      </c>
      <c r="AA51" s="3">
        <v>0</v>
      </c>
      <c r="AC51" s="3">
        <v>7825000</v>
      </c>
      <c r="AE51" s="3">
        <v>969000</v>
      </c>
      <c r="AG51" s="3">
        <v>7583594288738</v>
      </c>
      <c r="AI51" s="3">
        <v>7582131181031</v>
      </c>
      <c r="AK51" s="9">
        <v>5.5211527871635281E-2</v>
      </c>
    </row>
    <row r="52" spans="1:37" x14ac:dyDescent="0.5">
      <c r="A52" s="1" t="s">
        <v>162</v>
      </c>
      <c r="C52" s="1" t="s">
        <v>50</v>
      </c>
      <c r="E52" s="1" t="s">
        <v>50</v>
      </c>
      <c r="G52" s="1" t="s">
        <v>163</v>
      </c>
      <c r="I52" s="1" t="s">
        <v>164</v>
      </c>
      <c r="K52" s="3">
        <v>15</v>
      </c>
      <c r="M52" s="3">
        <v>15</v>
      </c>
      <c r="O52" s="3">
        <v>7825000</v>
      </c>
      <c r="Q52" s="3">
        <v>7567245413489</v>
      </c>
      <c r="S52" s="3">
        <v>7566951269275</v>
      </c>
      <c r="U52" s="3">
        <v>0</v>
      </c>
      <c r="W52" s="3">
        <v>0</v>
      </c>
      <c r="Y52" s="3">
        <v>0</v>
      </c>
      <c r="AA52" s="3">
        <v>0</v>
      </c>
      <c r="AC52" s="3">
        <v>7825000</v>
      </c>
      <c r="AE52" s="3">
        <v>967060</v>
      </c>
      <c r="AG52" s="3">
        <v>7567245413489</v>
      </c>
      <c r="AI52" s="3">
        <v>7566951269275</v>
      </c>
      <c r="AK52" s="9">
        <v>5.5100990860207394E-2</v>
      </c>
    </row>
    <row r="53" spans="1:37" x14ac:dyDescent="0.5">
      <c r="A53" s="1" t="s">
        <v>165</v>
      </c>
      <c r="C53" s="1" t="s">
        <v>50</v>
      </c>
      <c r="E53" s="1" t="s">
        <v>50</v>
      </c>
      <c r="G53" s="1" t="s">
        <v>157</v>
      </c>
      <c r="I53" s="1" t="s">
        <v>166</v>
      </c>
      <c r="K53" s="3">
        <v>16</v>
      </c>
      <c r="M53" s="3">
        <v>16</v>
      </c>
      <c r="O53" s="3">
        <v>500000</v>
      </c>
      <c r="Q53" s="3">
        <v>475186111875</v>
      </c>
      <c r="S53" s="3">
        <v>499980625000</v>
      </c>
      <c r="U53" s="3">
        <v>0</v>
      </c>
      <c r="W53" s="3">
        <v>0</v>
      </c>
      <c r="Y53" s="3">
        <v>0</v>
      </c>
      <c r="AA53" s="3">
        <v>0</v>
      </c>
      <c r="AC53" s="3">
        <v>500000</v>
      </c>
      <c r="AE53" s="3">
        <v>1000000</v>
      </c>
      <c r="AG53" s="3">
        <v>475186111875</v>
      </c>
      <c r="AI53" s="3">
        <v>499980625000</v>
      </c>
      <c r="AK53" s="9">
        <v>3.6407566096359079E-3</v>
      </c>
    </row>
    <row r="54" spans="1:37" x14ac:dyDescent="0.5">
      <c r="A54" s="1" t="s">
        <v>167</v>
      </c>
      <c r="C54" s="1" t="s">
        <v>50</v>
      </c>
      <c r="E54" s="1" t="s">
        <v>50</v>
      </c>
      <c r="G54" s="1" t="s">
        <v>168</v>
      </c>
      <c r="I54" s="1" t="s">
        <v>169</v>
      </c>
      <c r="K54" s="3">
        <v>16</v>
      </c>
      <c r="M54" s="3">
        <v>16</v>
      </c>
      <c r="O54" s="3">
        <v>4500000</v>
      </c>
      <c r="Q54" s="3">
        <v>4270673919361</v>
      </c>
      <c r="S54" s="3">
        <v>4273124410012</v>
      </c>
      <c r="U54" s="3">
        <v>0</v>
      </c>
      <c r="W54" s="3">
        <v>0</v>
      </c>
      <c r="Y54" s="3">
        <v>0</v>
      </c>
      <c r="AA54" s="3">
        <v>0</v>
      </c>
      <c r="AC54" s="3">
        <v>4500000</v>
      </c>
      <c r="AE54" s="3">
        <v>949620</v>
      </c>
      <c r="AG54" s="3">
        <v>4270673919361</v>
      </c>
      <c r="AI54" s="3">
        <v>4273124410012</v>
      </c>
      <c r="AK54" s="9">
        <v>3.1116017624778419E-2</v>
      </c>
    </row>
    <row r="55" spans="1:37" x14ac:dyDescent="0.5">
      <c r="A55" s="1" t="s">
        <v>170</v>
      </c>
      <c r="C55" s="1" t="s">
        <v>50</v>
      </c>
      <c r="E55" s="1" t="s">
        <v>50</v>
      </c>
      <c r="G55" s="1" t="s">
        <v>171</v>
      </c>
      <c r="I55" s="1" t="s">
        <v>172</v>
      </c>
      <c r="K55" s="3">
        <v>15</v>
      </c>
      <c r="M55" s="3">
        <v>15</v>
      </c>
      <c r="O55" s="3">
        <v>4914155</v>
      </c>
      <c r="Q55" s="3">
        <v>4737245420000</v>
      </c>
      <c r="S55" s="3">
        <v>4461619395333</v>
      </c>
      <c r="U55" s="3">
        <v>0</v>
      </c>
      <c r="W55" s="3">
        <v>0</v>
      </c>
      <c r="Y55" s="3">
        <v>0</v>
      </c>
      <c r="AA55" s="3">
        <v>0</v>
      </c>
      <c r="AC55" s="3">
        <v>4914155</v>
      </c>
      <c r="AE55" s="3">
        <v>912135</v>
      </c>
      <c r="AG55" s="3">
        <v>4737245420000</v>
      </c>
      <c r="AI55" s="3">
        <v>4482199078980</v>
      </c>
      <c r="AK55" s="9">
        <v>3.2638456585193508E-2</v>
      </c>
    </row>
    <row r="56" spans="1:37" x14ac:dyDescent="0.5">
      <c r="A56" s="1" t="s">
        <v>173</v>
      </c>
      <c r="C56" s="1" t="s">
        <v>50</v>
      </c>
      <c r="E56" s="1" t="s">
        <v>50</v>
      </c>
      <c r="G56" s="1" t="s">
        <v>174</v>
      </c>
      <c r="I56" s="1" t="s">
        <v>175</v>
      </c>
      <c r="K56" s="3">
        <v>16</v>
      </c>
      <c r="M56" s="3">
        <v>16</v>
      </c>
      <c r="O56" s="3">
        <v>4721729</v>
      </c>
      <c r="Q56" s="3">
        <v>4474815073300</v>
      </c>
      <c r="S56" s="3">
        <v>4721546033001</v>
      </c>
      <c r="U56" s="3">
        <v>0</v>
      </c>
      <c r="W56" s="3">
        <v>0</v>
      </c>
      <c r="Y56" s="3">
        <v>0</v>
      </c>
      <c r="AA56" s="3">
        <v>0</v>
      </c>
      <c r="AC56" s="3">
        <v>4721729</v>
      </c>
      <c r="AE56" s="3">
        <v>1000000</v>
      </c>
      <c r="AG56" s="3">
        <v>4474815073300</v>
      </c>
      <c r="AI56" s="3">
        <v>4721546033001</v>
      </c>
      <c r="AK56" s="9">
        <v>3.438133213131727E-2</v>
      </c>
    </row>
    <row r="57" spans="1:37" x14ac:dyDescent="0.5">
      <c r="A57" s="1" t="s">
        <v>176</v>
      </c>
      <c r="C57" s="1" t="s">
        <v>50</v>
      </c>
      <c r="E57" s="1" t="s">
        <v>50</v>
      </c>
      <c r="G57" s="1" t="s">
        <v>177</v>
      </c>
      <c r="I57" s="1" t="s">
        <v>178</v>
      </c>
      <c r="K57" s="3">
        <v>17</v>
      </c>
      <c r="M57" s="3">
        <v>17</v>
      </c>
      <c r="O57" s="3">
        <v>15000</v>
      </c>
      <c r="Q57" s="3">
        <v>13878650857</v>
      </c>
      <c r="S57" s="3">
        <v>14999418750</v>
      </c>
      <c r="U57" s="3">
        <v>0</v>
      </c>
      <c r="W57" s="3">
        <v>0</v>
      </c>
      <c r="Y57" s="3">
        <v>0</v>
      </c>
      <c r="AA57" s="3">
        <v>0</v>
      </c>
      <c r="AC57" s="3">
        <v>15000</v>
      </c>
      <c r="AE57" s="3">
        <v>981500</v>
      </c>
      <c r="AG57" s="3">
        <v>13878650857</v>
      </c>
      <c r="AI57" s="3">
        <v>14721929503</v>
      </c>
      <c r="AK57" s="9">
        <v>1.0720207836981909E-4</v>
      </c>
    </row>
    <row r="58" spans="1:37" x14ac:dyDescent="0.5">
      <c r="A58" s="1" t="s">
        <v>179</v>
      </c>
      <c r="C58" s="1" t="s">
        <v>50</v>
      </c>
      <c r="E58" s="1" t="s">
        <v>50</v>
      </c>
      <c r="G58" s="1" t="s">
        <v>180</v>
      </c>
      <c r="I58" s="1" t="s">
        <v>181</v>
      </c>
      <c r="K58" s="3">
        <v>18</v>
      </c>
      <c r="M58" s="3">
        <v>18</v>
      </c>
      <c r="O58" s="3">
        <v>1000000</v>
      </c>
      <c r="Q58" s="3">
        <v>1000000000000</v>
      </c>
      <c r="S58" s="3">
        <v>908109809381</v>
      </c>
      <c r="U58" s="3">
        <v>0</v>
      </c>
      <c r="W58" s="3">
        <v>0</v>
      </c>
      <c r="Y58" s="3">
        <v>0</v>
      </c>
      <c r="AA58" s="3">
        <v>0</v>
      </c>
      <c r="AC58" s="3">
        <v>1000000</v>
      </c>
      <c r="AE58" s="3">
        <v>909539</v>
      </c>
      <c r="AG58" s="3">
        <v>1000000000000</v>
      </c>
      <c r="AI58" s="3">
        <v>909503755363</v>
      </c>
      <c r="AK58" s="9">
        <v>6.6228202519378072E-3</v>
      </c>
    </row>
    <row r="59" spans="1:37" x14ac:dyDescent="0.5">
      <c r="A59" s="1" t="s">
        <v>182</v>
      </c>
      <c r="C59" s="1" t="s">
        <v>50</v>
      </c>
      <c r="E59" s="1" t="s">
        <v>50</v>
      </c>
      <c r="G59" s="1" t="s">
        <v>180</v>
      </c>
      <c r="I59" s="1" t="s">
        <v>181</v>
      </c>
      <c r="K59" s="3">
        <v>18</v>
      </c>
      <c r="M59" s="3">
        <v>18</v>
      </c>
      <c r="O59" s="3">
        <v>729312</v>
      </c>
      <c r="Q59" s="3">
        <v>656403437950</v>
      </c>
      <c r="S59" s="3">
        <v>588058672355</v>
      </c>
      <c r="U59" s="3">
        <v>0</v>
      </c>
      <c r="W59" s="3">
        <v>0</v>
      </c>
      <c r="Y59" s="3">
        <v>0</v>
      </c>
      <c r="AA59" s="3">
        <v>0</v>
      </c>
      <c r="AC59" s="3">
        <v>729312</v>
      </c>
      <c r="AE59" s="3">
        <v>811314</v>
      </c>
      <c r="AG59" s="3">
        <v>656403437950</v>
      </c>
      <c r="AI59" s="3">
        <v>591678107552</v>
      </c>
      <c r="AK59" s="9">
        <v>4.3084789152515856E-3</v>
      </c>
    </row>
    <row r="60" spans="1:37" x14ac:dyDescent="0.5">
      <c r="A60" s="1" t="s">
        <v>183</v>
      </c>
      <c r="C60" s="1" t="s">
        <v>50</v>
      </c>
      <c r="E60" s="1" t="s">
        <v>50</v>
      </c>
      <c r="G60" s="1" t="s">
        <v>180</v>
      </c>
      <c r="I60" s="1" t="s">
        <v>181</v>
      </c>
      <c r="K60" s="3">
        <v>18</v>
      </c>
      <c r="M60" s="3">
        <v>18</v>
      </c>
      <c r="O60" s="3">
        <v>1500000</v>
      </c>
      <c r="Q60" s="3">
        <v>1500000000000</v>
      </c>
      <c r="S60" s="3">
        <v>1302609521925</v>
      </c>
      <c r="U60" s="3">
        <v>0</v>
      </c>
      <c r="W60" s="3">
        <v>0</v>
      </c>
      <c r="Y60" s="3">
        <v>0</v>
      </c>
      <c r="AA60" s="3">
        <v>0</v>
      </c>
      <c r="AC60" s="3">
        <v>1500000</v>
      </c>
      <c r="AE60" s="3">
        <v>910000</v>
      </c>
      <c r="AG60" s="3">
        <v>1500000000000</v>
      </c>
      <c r="AI60" s="3">
        <v>1364947106250</v>
      </c>
      <c r="AK60" s="9">
        <v>9.9392655443060283E-3</v>
      </c>
    </row>
    <row r="61" spans="1:37" x14ac:dyDescent="0.5">
      <c r="A61" s="1" t="s">
        <v>184</v>
      </c>
      <c r="C61" s="1" t="s">
        <v>50</v>
      </c>
      <c r="E61" s="1" t="s">
        <v>50</v>
      </c>
      <c r="G61" s="1" t="s">
        <v>185</v>
      </c>
      <c r="I61" s="1" t="s">
        <v>186</v>
      </c>
      <c r="K61" s="3">
        <v>18</v>
      </c>
      <c r="M61" s="3">
        <v>18</v>
      </c>
      <c r="O61" s="3">
        <v>4999000</v>
      </c>
      <c r="Q61" s="3">
        <v>4999080000000</v>
      </c>
      <c r="S61" s="3">
        <v>4998806288750</v>
      </c>
      <c r="U61" s="3">
        <v>0</v>
      </c>
      <c r="W61" s="3">
        <v>0</v>
      </c>
      <c r="Y61" s="3">
        <v>0</v>
      </c>
      <c r="AA61" s="3">
        <v>0</v>
      </c>
      <c r="AC61" s="3">
        <v>4999000</v>
      </c>
      <c r="AE61" s="3">
        <v>1000000</v>
      </c>
      <c r="AG61" s="3">
        <v>4999080000000</v>
      </c>
      <c r="AI61" s="3">
        <v>4998806288750</v>
      </c>
      <c r="AK61" s="9">
        <v>3.6400284583139805E-2</v>
      </c>
    </row>
    <row r="62" spans="1:37" x14ac:dyDescent="0.5">
      <c r="A62" s="1" t="s">
        <v>187</v>
      </c>
      <c r="C62" s="1" t="s">
        <v>50</v>
      </c>
      <c r="E62" s="1" t="s">
        <v>50</v>
      </c>
      <c r="G62" s="1" t="s">
        <v>185</v>
      </c>
      <c r="I62" s="1" t="s">
        <v>188</v>
      </c>
      <c r="K62" s="3">
        <v>18</v>
      </c>
      <c r="M62" s="3">
        <v>18</v>
      </c>
      <c r="O62" s="3">
        <v>1000000</v>
      </c>
      <c r="Q62" s="3">
        <v>1000000000000</v>
      </c>
      <c r="S62" s="3">
        <v>914916545610</v>
      </c>
      <c r="U62" s="3">
        <v>0</v>
      </c>
      <c r="W62" s="3">
        <v>0</v>
      </c>
      <c r="Y62" s="3">
        <v>0</v>
      </c>
      <c r="AA62" s="3">
        <v>0</v>
      </c>
      <c r="AC62" s="3">
        <v>1000000</v>
      </c>
      <c r="AE62" s="3">
        <v>916357</v>
      </c>
      <c r="AG62" s="3">
        <v>1000000000000</v>
      </c>
      <c r="AI62" s="3">
        <v>916321491166</v>
      </c>
      <c r="AK62" s="9">
        <v>6.6724656090704432E-3</v>
      </c>
    </row>
    <row r="63" spans="1:37" x14ac:dyDescent="0.5">
      <c r="A63" s="1" t="s">
        <v>189</v>
      </c>
      <c r="C63" s="1" t="s">
        <v>50</v>
      </c>
      <c r="E63" s="1" t="s">
        <v>50</v>
      </c>
      <c r="G63" s="1" t="s">
        <v>190</v>
      </c>
      <c r="I63" s="1" t="s">
        <v>191</v>
      </c>
      <c r="K63" s="3">
        <v>18</v>
      </c>
      <c r="M63" s="3">
        <v>18</v>
      </c>
      <c r="O63" s="3">
        <v>999000</v>
      </c>
      <c r="Q63" s="3">
        <v>999000000000</v>
      </c>
      <c r="S63" s="3">
        <v>922023288213</v>
      </c>
      <c r="U63" s="3">
        <v>0</v>
      </c>
      <c r="W63" s="3">
        <v>0</v>
      </c>
      <c r="Y63" s="3">
        <v>0</v>
      </c>
      <c r="AA63" s="3">
        <v>0</v>
      </c>
      <c r="AC63" s="3">
        <v>999000</v>
      </c>
      <c r="AE63" s="3">
        <v>1019335</v>
      </c>
      <c r="AG63" s="3">
        <v>999000000000</v>
      </c>
      <c r="AI63" s="3">
        <v>1018276205267</v>
      </c>
      <c r="AK63" s="9">
        <v>7.4148789760819251E-3</v>
      </c>
    </row>
    <row r="64" spans="1:37" x14ac:dyDescent="0.5">
      <c r="A64" s="1" t="s">
        <v>192</v>
      </c>
      <c r="C64" s="1" t="s">
        <v>50</v>
      </c>
      <c r="E64" s="1" t="s">
        <v>50</v>
      </c>
      <c r="G64" s="1" t="s">
        <v>193</v>
      </c>
      <c r="I64" s="1" t="s">
        <v>194</v>
      </c>
      <c r="K64" s="3">
        <v>18</v>
      </c>
      <c r="M64" s="3">
        <v>18</v>
      </c>
      <c r="O64" s="3">
        <v>8947626</v>
      </c>
      <c r="Q64" s="3">
        <v>6793165394121</v>
      </c>
      <c r="S64" s="3">
        <v>7157733950801</v>
      </c>
      <c r="U64" s="3">
        <v>0</v>
      </c>
      <c r="W64" s="3">
        <v>0</v>
      </c>
      <c r="Y64" s="3">
        <v>0</v>
      </c>
      <c r="AA64" s="3">
        <v>0</v>
      </c>
      <c r="AC64" s="3">
        <v>8947626</v>
      </c>
      <c r="AE64" s="3">
        <v>808390</v>
      </c>
      <c r="AG64" s="3">
        <v>6793165394121</v>
      </c>
      <c r="AI64" s="3">
        <v>7232891096748</v>
      </c>
      <c r="AK64" s="9">
        <v>5.2668433036304141E-2</v>
      </c>
    </row>
    <row r="65" spans="1:37" x14ac:dyDescent="0.5">
      <c r="A65" s="1" t="s">
        <v>195</v>
      </c>
      <c r="C65" s="1" t="s">
        <v>50</v>
      </c>
      <c r="E65" s="1" t="s">
        <v>50</v>
      </c>
      <c r="G65" s="1" t="s">
        <v>196</v>
      </c>
      <c r="I65" s="1" t="s">
        <v>111</v>
      </c>
      <c r="K65" s="3">
        <v>18</v>
      </c>
      <c r="M65" s="3">
        <v>18</v>
      </c>
      <c r="O65" s="3">
        <v>4886916</v>
      </c>
      <c r="Q65" s="3">
        <v>4192827320520</v>
      </c>
      <c r="S65" s="3">
        <v>4432085133069</v>
      </c>
      <c r="U65" s="3">
        <v>0</v>
      </c>
      <c r="W65" s="3">
        <v>0</v>
      </c>
      <c r="Y65" s="3">
        <v>0</v>
      </c>
      <c r="AA65" s="3">
        <v>0</v>
      </c>
      <c r="AC65" s="3">
        <v>4886916</v>
      </c>
      <c r="AE65" s="3">
        <v>919500</v>
      </c>
      <c r="AG65" s="3">
        <v>4192827320520</v>
      </c>
      <c r="AI65" s="3">
        <v>4493345138128</v>
      </c>
      <c r="AK65" s="9">
        <v>3.2719619907301184E-2</v>
      </c>
    </row>
    <row r="66" spans="1:37" x14ac:dyDescent="0.5">
      <c r="A66" s="1" t="s">
        <v>197</v>
      </c>
      <c r="C66" s="1" t="s">
        <v>50</v>
      </c>
      <c r="E66" s="1" t="s">
        <v>50</v>
      </c>
      <c r="G66" s="1" t="s">
        <v>193</v>
      </c>
      <c r="I66" s="1" t="s">
        <v>198</v>
      </c>
      <c r="K66" s="3">
        <v>18</v>
      </c>
      <c r="M66" s="3">
        <v>18</v>
      </c>
      <c r="O66" s="3">
        <v>500000</v>
      </c>
      <c r="Q66" s="3">
        <v>273549571875</v>
      </c>
      <c r="S66" s="3">
        <v>278264788871</v>
      </c>
      <c r="U66" s="3">
        <v>0</v>
      </c>
      <c r="W66" s="3">
        <v>0</v>
      </c>
      <c r="Y66" s="3">
        <v>0</v>
      </c>
      <c r="AA66" s="3">
        <v>0</v>
      </c>
      <c r="AC66" s="3">
        <v>500000</v>
      </c>
      <c r="AE66" s="3">
        <v>570462</v>
      </c>
      <c r="AG66" s="3">
        <v>273549571875</v>
      </c>
      <c r="AI66" s="3">
        <v>285219947298</v>
      </c>
      <c r="AK66" s="9">
        <v>2.0769132970406582E-3</v>
      </c>
    </row>
    <row r="67" spans="1:37" x14ac:dyDescent="0.5">
      <c r="A67" s="1" t="s">
        <v>199</v>
      </c>
      <c r="C67" s="1" t="s">
        <v>50</v>
      </c>
      <c r="E67" s="1" t="s">
        <v>50</v>
      </c>
      <c r="G67" s="1" t="s">
        <v>200</v>
      </c>
      <c r="I67" s="1" t="s">
        <v>201</v>
      </c>
      <c r="K67" s="3">
        <v>0</v>
      </c>
      <c r="M67" s="3">
        <v>0</v>
      </c>
      <c r="O67" s="3">
        <v>775000</v>
      </c>
      <c r="Q67" s="3">
        <v>600646772654</v>
      </c>
      <c r="S67" s="3">
        <v>596326216463</v>
      </c>
      <c r="U67" s="3">
        <v>0</v>
      </c>
      <c r="W67" s="3">
        <v>0</v>
      </c>
      <c r="Y67" s="3">
        <v>0</v>
      </c>
      <c r="AA67" s="3">
        <v>0</v>
      </c>
      <c r="AC67" s="3">
        <v>775000</v>
      </c>
      <c r="AE67" s="3">
        <v>780628</v>
      </c>
      <c r="AG67" s="3">
        <v>600646772654</v>
      </c>
      <c r="AI67" s="3">
        <v>604963256765</v>
      </c>
      <c r="AK67" s="9">
        <v>4.4052186535309019E-3</v>
      </c>
    </row>
    <row r="68" spans="1:37" x14ac:dyDescent="0.5">
      <c r="A68" s="1" t="s">
        <v>202</v>
      </c>
      <c r="C68" s="1" t="s">
        <v>50</v>
      </c>
      <c r="E68" s="1" t="s">
        <v>50</v>
      </c>
      <c r="G68" s="1" t="s">
        <v>200</v>
      </c>
      <c r="I68" s="1" t="s">
        <v>201</v>
      </c>
      <c r="K68" s="3">
        <v>0</v>
      </c>
      <c r="M68" s="3">
        <v>0</v>
      </c>
      <c r="O68" s="3">
        <v>699510</v>
      </c>
      <c r="Q68" s="3">
        <v>499997856330</v>
      </c>
      <c r="S68" s="3">
        <v>457740906342</v>
      </c>
      <c r="U68" s="3">
        <v>0</v>
      </c>
      <c r="W68" s="3">
        <v>0</v>
      </c>
      <c r="Y68" s="3">
        <v>0</v>
      </c>
      <c r="AA68" s="3">
        <v>0</v>
      </c>
      <c r="AC68" s="3">
        <v>699510</v>
      </c>
      <c r="AE68" s="3">
        <v>679225</v>
      </c>
      <c r="AG68" s="3">
        <v>499997856330</v>
      </c>
      <c r="AI68" s="3">
        <v>475106268668</v>
      </c>
      <c r="AK68" s="9">
        <v>3.4596266363971094E-3</v>
      </c>
    </row>
    <row r="69" spans="1:37" ht="22.5" thickBot="1" x14ac:dyDescent="0.55000000000000004">
      <c r="Q69" s="17">
        <f>SUM(Q9:Q68)</f>
        <v>95783444404755</v>
      </c>
      <c r="R69" s="15"/>
      <c r="S69" s="17">
        <f>SUM(S9:S68)</f>
        <v>95531725615989</v>
      </c>
      <c r="T69" s="15"/>
      <c r="U69" s="15"/>
      <c r="V69" s="15"/>
      <c r="W69" s="17">
        <f>SUM(W9:W68)</f>
        <v>9113043206947</v>
      </c>
      <c r="X69" s="15"/>
      <c r="Y69" s="15"/>
      <c r="Z69" s="15"/>
      <c r="AA69" s="17">
        <f>SUM(AA9:AA68)</f>
        <v>500000000</v>
      </c>
      <c r="AB69" s="15"/>
      <c r="AC69" s="15"/>
      <c r="AD69" s="15"/>
      <c r="AE69" s="15"/>
      <c r="AF69" s="15"/>
      <c r="AG69" s="17">
        <f>SUM(AG9:AG68)</f>
        <v>104896040542285</v>
      </c>
      <c r="AH69" s="15"/>
      <c r="AI69" s="17">
        <f>SUM(AI9:AI68)</f>
        <v>105493566042349</v>
      </c>
      <c r="AK69" s="7">
        <f>SUM(AK9:AK68)</f>
        <v>0.76818256275979546</v>
      </c>
    </row>
    <row r="70" spans="1:37" ht="22.5" thickTop="1" x14ac:dyDescent="0.5">
      <c r="R70" s="15"/>
    </row>
    <row r="71" spans="1:37" x14ac:dyDescent="0.5">
      <c r="AI71" s="3"/>
    </row>
  </sheetData>
  <mergeCells count="24">
    <mergeCell ref="I7:I8"/>
    <mergeCell ref="AI7:AI8"/>
    <mergeCell ref="AK7:AK8"/>
    <mergeCell ref="AC6:AK6"/>
    <mergeCell ref="Y7:AA7"/>
    <mergeCell ref="U6:AA6"/>
    <mergeCell ref="AC7:AC8"/>
    <mergeCell ref="U7:W7"/>
    <mergeCell ref="A2:AK2"/>
    <mergeCell ref="A3:AK3"/>
    <mergeCell ref="A4:AK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69"/>
  <sheetViews>
    <sheetView rightToLeft="1" topLeftCell="A28" workbookViewId="0">
      <selection activeCell="M43" sqref="M43:S43"/>
    </sheetView>
  </sheetViews>
  <sheetFormatPr defaultRowHeight="21.75" x14ac:dyDescent="0.5"/>
  <cols>
    <col min="1" max="1" width="37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2.140625" style="1" bestFit="1" customWidth="1"/>
    <col min="6" max="6" width="1" style="1" customWidth="1"/>
    <col min="7" max="7" width="19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7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7" ht="22.5" x14ac:dyDescent="0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7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6" spans="1:17" ht="22.5" x14ac:dyDescent="0.5">
      <c r="A6" s="24" t="s">
        <v>3</v>
      </c>
      <c r="C6" s="23" t="s">
        <v>6</v>
      </c>
      <c r="D6" s="23" t="s">
        <v>6</v>
      </c>
      <c r="E6" s="23" t="s">
        <v>6</v>
      </c>
      <c r="F6" s="23" t="s">
        <v>6</v>
      </c>
      <c r="G6" s="23" t="s">
        <v>6</v>
      </c>
      <c r="H6" s="23" t="s">
        <v>6</v>
      </c>
      <c r="I6" s="23" t="s">
        <v>6</v>
      </c>
      <c r="J6" s="23" t="s">
        <v>6</v>
      </c>
      <c r="K6" s="23" t="s">
        <v>6</v>
      </c>
      <c r="L6" s="23" t="s">
        <v>6</v>
      </c>
      <c r="M6" s="23" t="s">
        <v>6</v>
      </c>
    </row>
    <row r="7" spans="1:17" ht="22.5" x14ac:dyDescent="0.5">
      <c r="A7" s="23" t="s">
        <v>3</v>
      </c>
      <c r="C7" s="5" t="s">
        <v>7</v>
      </c>
      <c r="E7" s="5" t="s">
        <v>203</v>
      </c>
      <c r="G7" s="5" t="s">
        <v>204</v>
      </c>
      <c r="I7" s="5" t="s">
        <v>205</v>
      </c>
      <c r="K7" s="5" t="s">
        <v>206</v>
      </c>
      <c r="M7" s="5" t="s">
        <v>207</v>
      </c>
    </row>
    <row r="8" spans="1:17" x14ac:dyDescent="0.5">
      <c r="A8" s="1" t="s">
        <v>208</v>
      </c>
      <c r="C8" s="3">
        <v>5000</v>
      </c>
      <c r="E8" s="3">
        <v>1000000</v>
      </c>
      <c r="G8" s="3">
        <v>1000000</v>
      </c>
      <c r="I8" s="1" t="s">
        <v>17</v>
      </c>
      <c r="K8" s="3">
        <v>5000000000</v>
      </c>
      <c r="M8" s="1" t="s">
        <v>299</v>
      </c>
    </row>
    <row r="9" spans="1:17" x14ac:dyDescent="0.5">
      <c r="A9" s="1" t="s">
        <v>209</v>
      </c>
      <c r="C9" s="3">
        <v>949316</v>
      </c>
      <c r="E9" s="3">
        <v>1000004</v>
      </c>
      <c r="G9" s="3">
        <v>1000000</v>
      </c>
      <c r="I9" s="1" t="s">
        <v>17</v>
      </c>
      <c r="K9" s="3">
        <v>949316000000</v>
      </c>
      <c r="M9" s="1" t="s">
        <v>299</v>
      </c>
    </row>
    <row r="10" spans="1:17" x14ac:dyDescent="0.5">
      <c r="A10" s="1" t="s">
        <v>210</v>
      </c>
      <c r="C10" s="3">
        <v>4898495</v>
      </c>
      <c r="E10" s="3">
        <v>1000000</v>
      </c>
      <c r="G10" s="3">
        <v>1000000</v>
      </c>
      <c r="I10" s="1" t="s">
        <v>17</v>
      </c>
      <c r="K10" s="3">
        <v>4898495000000</v>
      </c>
      <c r="M10" s="1" t="s">
        <v>299</v>
      </c>
    </row>
    <row r="11" spans="1:17" x14ac:dyDescent="0.5">
      <c r="A11" s="1" t="s">
        <v>211</v>
      </c>
      <c r="C11" s="3">
        <v>500000</v>
      </c>
      <c r="E11" s="3">
        <v>1010000</v>
      </c>
      <c r="G11" s="3">
        <v>1000000</v>
      </c>
      <c r="I11" s="1" t="s">
        <v>212</v>
      </c>
      <c r="K11" s="3">
        <v>500000000000</v>
      </c>
      <c r="M11" s="1" t="s">
        <v>299</v>
      </c>
    </row>
    <row r="12" spans="1:17" x14ac:dyDescent="0.5">
      <c r="A12" s="1" t="s">
        <v>213</v>
      </c>
      <c r="C12" s="3">
        <v>500000</v>
      </c>
      <c r="E12" s="3">
        <v>1010000</v>
      </c>
      <c r="G12" s="3">
        <v>1000000</v>
      </c>
      <c r="I12" s="1" t="s">
        <v>212</v>
      </c>
      <c r="K12" s="16">
        <v>500000000000</v>
      </c>
      <c r="L12" s="15"/>
      <c r="M12" s="15" t="s">
        <v>299</v>
      </c>
      <c r="N12" s="15"/>
      <c r="O12" s="15"/>
      <c r="P12" s="15"/>
      <c r="Q12" s="15"/>
    </row>
    <row r="13" spans="1:17" x14ac:dyDescent="0.5">
      <c r="A13" s="1" t="s">
        <v>214</v>
      </c>
      <c r="C13" s="3">
        <v>2800000</v>
      </c>
      <c r="E13" s="3">
        <v>1010000</v>
      </c>
      <c r="G13" s="3">
        <v>1000000</v>
      </c>
      <c r="I13" s="1" t="s">
        <v>212</v>
      </c>
      <c r="K13" s="3">
        <v>2800000000000</v>
      </c>
      <c r="M13" s="1" t="s">
        <v>299</v>
      </c>
    </row>
    <row r="14" spans="1:17" x14ac:dyDescent="0.5">
      <c r="A14" s="1" t="s">
        <v>215</v>
      </c>
      <c r="C14" s="3">
        <v>1550279</v>
      </c>
      <c r="E14" s="3">
        <v>1010018</v>
      </c>
      <c r="G14" s="3">
        <v>954051</v>
      </c>
      <c r="I14" s="1" t="s">
        <v>216</v>
      </c>
      <c r="K14" s="3">
        <v>1479045230229</v>
      </c>
      <c r="M14" s="1" t="s">
        <v>299</v>
      </c>
    </row>
    <row r="15" spans="1:17" x14ac:dyDescent="0.5">
      <c r="A15" s="1" t="s">
        <v>217</v>
      </c>
      <c r="C15" s="3">
        <v>2004025</v>
      </c>
      <c r="E15" s="3">
        <v>990197</v>
      </c>
      <c r="G15" s="3">
        <v>933501</v>
      </c>
      <c r="I15" s="1" t="s">
        <v>218</v>
      </c>
      <c r="K15" s="3">
        <v>1870759341525</v>
      </c>
      <c r="M15" s="1" t="s">
        <v>299</v>
      </c>
    </row>
    <row r="16" spans="1:17" x14ac:dyDescent="0.5">
      <c r="A16" s="1" t="s">
        <v>115</v>
      </c>
      <c r="C16" s="3">
        <v>3060259</v>
      </c>
      <c r="E16" s="3">
        <v>974513</v>
      </c>
      <c r="G16" s="3">
        <v>968190</v>
      </c>
      <c r="I16" s="1" t="s">
        <v>219</v>
      </c>
      <c r="K16" s="3">
        <v>2962912161210</v>
      </c>
      <c r="M16" s="1" t="s">
        <v>299</v>
      </c>
    </row>
    <row r="17" spans="1:13" x14ac:dyDescent="0.5">
      <c r="A17" s="1" t="s">
        <v>88</v>
      </c>
      <c r="C17" s="3">
        <v>1030636</v>
      </c>
      <c r="E17" s="3">
        <v>905106</v>
      </c>
      <c r="G17" s="3">
        <v>942666</v>
      </c>
      <c r="I17" s="1" t="s">
        <v>220</v>
      </c>
      <c r="K17" s="3">
        <v>971545515576</v>
      </c>
      <c r="M17" s="1" t="s">
        <v>299</v>
      </c>
    </row>
    <row r="18" spans="1:13" x14ac:dyDescent="0.5">
      <c r="A18" s="1" t="s">
        <v>112</v>
      </c>
      <c r="C18" s="3">
        <v>646233</v>
      </c>
      <c r="E18" s="3">
        <v>848562</v>
      </c>
      <c r="G18" s="3">
        <v>772755</v>
      </c>
      <c r="I18" s="1" t="s">
        <v>221</v>
      </c>
      <c r="K18" s="3">
        <v>499379781915</v>
      </c>
      <c r="M18" s="1" t="s">
        <v>299</v>
      </c>
    </row>
    <row r="19" spans="1:13" x14ac:dyDescent="0.5">
      <c r="A19" s="1" t="s">
        <v>222</v>
      </c>
      <c r="C19" s="3">
        <v>775000</v>
      </c>
      <c r="E19" s="3">
        <v>862000</v>
      </c>
      <c r="G19" s="3">
        <v>780628</v>
      </c>
      <c r="I19" s="1" t="s">
        <v>223</v>
      </c>
      <c r="K19" s="3">
        <v>604986700000</v>
      </c>
      <c r="M19" s="1" t="s">
        <v>299</v>
      </c>
    </row>
    <row r="20" spans="1:13" x14ac:dyDescent="0.5">
      <c r="A20" s="1" t="s">
        <v>224</v>
      </c>
      <c r="C20" s="3">
        <v>699510</v>
      </c>
      <c r="E20" s="3">
        <v>714783</v>
      </c>
      <c r="G20" s="3">
        <v>679225</v>
      </c>
      <c r="I20" s="1" t="s">
        <v>225</v>
      </c>
      <c r="K20" s="3">
        <v>475124679750</v>
      </c>
      <c r="M20" s="1" t="s">
        <v>299</v>
      </c>
    </row>
    <row r="21" spans="1:13" x14ac:dyDescent="0.5">
      <c r="A21" s="1" t="s">
        <v>226</v>
      </c>
      <c r="C21" s="3">
        <v>1500000</v>
      </c>
      <c r="E21" s="3">
        <v>1000000</v>
      </c>
      <c r="G21" s="3">
        <v>910000</v>
      </c>
      <c r="I21" s="1" t="s">
        <v>227</v>
      </c>
      <c r="K21" s="3">
        <v>1365000000000</v>
      </c>
      <c r="M21" s="1" t="s">
        <v>299</v>
      </c>
    </row>
    <row r="22" spans="1:13" x14ac:dyDescent="0.5">
      <c r="A22" s="1" t="s">
        <v>182</v>
      </c>
      <c r="C22" s="3">
        <v>729312</v>
      </c>
      <c r="E22" s="3">
        <v>890886</v>
      </c>
      <c r="G22" s="3">
        <v>811314</v>
      </c>
      <c r="I22" s="1" t="s">
        <v>221</v>
      </c>
      <c r="K22" s="3">
        <v>591701035968</v>
      </c>
      <c r="M22" s="1" t="s">
        <v>299</v>
      </c>
    </row>
    <row r="23" spans="1:13" x14ac:dyDescent="0.5">
      <c r="A23" s="1" t="s">
        <v>228</v>
      </c>
      <c r="C23" s="3">
        <v>1000000</v>
      </c>
      <c r="E23" s="3">
        <v>960000</v>
      </c>
      <c r="G23" s="3">
        <v>909539</v>
      </c>
      <c r="I23" s="1" t="s">
        <v>229</v>
      </c>
      <c r="K23" s="3">
        <v>909539000000</v>
      </c>
      <c r="M23" s="1" t="s">
        <v>299</v>
      </c>
    </row>
    <row r="24" spans="1:13" x14ac:dyDescent="0.5">
      <c r="A24" s="1" t="s">
        <v>187</v>
      </c>
      <c r="C24" s="3">
        <v>1000000</v>
      </c>
      <c r="E24" s="3">
        <v>985000</v>
      </c>
      <c r="G24" s="3">
        <v>916357</v>
      </c>
      <c r="I24" s="1" t="s">
        <v>230</v>
      </c>
      <c r="K24" s="3">
        <v>916357000000</v>
      </c>
      <c r="M24" s="1" t="s">
        <v>299</v>
      </c>
    </row>
    <row r="25" spans="1:13" x14ac:dyDescent="0.5">
      <c r="A25" s="1" t="s">
        <v>184</v>
      </c>
      <c r="C25" s="3">
        <v>4999000</v>
      </c>
      <c r="E25" s="3">
        <v>1000000</v>
      </c>
      <c r="G25" s="3">
        <v>1000000</v>
      </c>
      <c r="I25" s="1" t="s">
        <v>17</v>
      </c>
      <c r="K25" s="3">
        <v>4999000000000</v>
      </c>
      <c r="M25" s="1" t="s">
        <v>299</v>
      </c>
    </row>
    <row r="26" spans="1:13" x14ac:dyDescent="0.5">
      <c r="A26" s="1" t="s">
        <v>231</v>
      </c>
      <c r="C26" s="3">
        <v>1998800</v>
      </c>
      <c r="E26" s="3">
        <v>885000</v>
      </c>
      <c r="G26" s="3">
        <v>828130</v>
      </c>
      <c r="I26" s="1" t="s">
        <v>232</v>
      </c>
      <c r="K26" s="3">
        <v>1655266244000</v>
      </c>
      <c r="M26" s="1" t="s">
        <v>299</v>
      </c>
    </row>
    <row r="27" spans="1:13" x14ac:dyDescent="0.5">
      <c r="A27" s="1" t="s">
        <v>153</v>
      </c>
      <c r="C27" s="3">
        <v>5000000</v>
      </c>
      <c r="E27" s="3">
        <v>949038</v>
      </c>
      <c r="G27" s="3">
        <v>949038</v>
      </c>
      <c r="I27" s="1" t="s">
        <v>17</v>
      </c>
      <c r="K27" s="3">
        <v>4745190000000</v>
      </c>
      <c r="M27" s="1" t="s">
        <v>299</v>
      </c>
    </row>
    <row r="28" spans="1:13" x14ac:dyDescent="0.5">
      <c r="A28" s="1" t="s">
        <v>233</v>
      </c>
      <c r="C28" s="3">
        <v>8947626</v>
      </c>
      <c r="E28" s="3">
        <v>804344</v>
      </c>
      <c r="G28" s="3">
        <v>808390</v>
      </c>
      <c r="I28" s="1" t="s">
        <v>127</v>
      </c>
      <c r="K28" s="3">
        <v>7233171382140</v>
      </c>
      <c r="M28" s="1" t="s">
        <v>299</v>
      </c>
    </row>
    <row r="29" spans="1:13" x14ac:dyDescent="0.5">
      <c r="A29" s="1" t="s">
        <v>150</v>
      </c>
      <c r="C29" s="3">
        <v>5070000</v>
      </c>
      <c r="E29" s="3">
        <v>1011177</v>
      </c>
      <c r="G29" s="3">
        <v>979177</v>
      </c>
      <c r="I29" s="1" t="s">
        <v>234</v>
      </c>
      <c r="K29" s="3">
        <v>4964427390000</v>
      </c>
      <c r="M29" s="1" t="s">
        <v>299</v>
      </c>
    </row>
    <row r="30" spans="1:13" x14ac:dyDescent="0.5">
      <c r="A30" s="1" t="s">
        <v>195</v>
      </c>
      <c r="C30" s="3">
        <v>4886916</v>
      </c>
      <c r="E30" s="3">
        <v>909248.94469999999</v>
      </c>
      <c r="G30" s="3">
        <v>919500</v>
      </c>
      <c r="I30" s="1" t="s">
        <v>235</v>
      </c>
      <c r="K30" s="3">
        <v>4493519262000</v>
      </c>
      <c r="M30" s="1" t="s">
        <v>299</v>
      </c>
    </row>
    <row r="31" spans="1:13" x14ac:dyDescent="0.5">
      <c r="A31" s="1" t="s">
        <v>165</v>
      </c>
      <c r="C31" s="3">
        <v>500000</v>
      </c>
      <c r="E31" s="3">
        <v>1043000</v>
      </c>
      <c r="G31" s="3">
        <v>1000000</v>
      </c>
      <c r="I31" s="1" t="s">
        <v>236</v>
      </c>
      <c r="K31" s="3">
        <v>500000000000</v>
      </c>
      <c r="M31" s="1" t="s">
        <v>299</v>
      </c>
    </row>
    <row r="32" spans="1:13" x14ac:dyDescent="0.5">
      <c r="A32" s="1" t="s">
        <v>156</v>
      </c>
      <c r="C32" s="3">
        <v>6200000</v>
      </c>
      <c r="E32" s="3">
        <v>1051667</v>
      </c>
      <c r="G32" s="3">
        <v>984800</v>
      </c>
      <c r="I32" s="1" t="s">
        <v>237</v>
      </c>
      <c r="K32" s="3">
        <v>6105760000000</v>
      </c>
      <c r="M32" s="1" t="s">
        <v>299</v>
      </c>
    </row>
    <row r="33" spans="1:23" x14ac:dyDescent="0.5">
      <c r="A33" s="1" t="s">
        <v>167</v>
      </c>
      <c r="C33" s="3">
        <v>4500000</v>
      </c>
      <c r="E33" s="3">
        <v>949620</v>
      </c>
      <c r="G33" s="3">
        <v>949620</v>
      </c>
      <c r="I33" s="1" t="s">
        <v>17</v>
      </c>
      <c r="K33" s="3">
        <v>4273290000000</v>
      </c>
      <c r="M33" s="1" t="s">
        <v>299</v>
      </c>
      <c r="W33" s="15"/>
    </row>
    <row r="34" spans="1:23" x14ac:dyDescent="0.5">
      <c r="A34" s="1" t="s">
        <v>159</v>
      </c>
      <c r="C34" s="3">
        <v>7825000</v>
      </c>
      <c r="E34" s="3">
        <v>980000</v>
      </c>
      <c r="G34" s="3">
        <v>969000</v>
      </c>
      <c r="I34" s="1" t="s">
        <v>238</v>
      </c>
      <c r="K34" s="3">
        <v>7582425000000</v>
      </c>
      <c r="M34" s="1" t="s">
        <v>299</v>
      </c>
    </row>
    <row r="35" spans="1:23" x14ac:dyDescent="0.5">
      <c r="A35" s="1" t="s">
        <v>162</v>
      </c>
      <c r="C35" s="3">
        <v>7825000</v>
      </c>
      <c r="E35" s="3">
        <v>1000000</v>
      </c>
      <c r="G35" s="3">
        <v>967060</v>
      </c>
      <c r="I35" s="1" t="s">
        <v>239</v>
      </c>
      <c r="K35" s="3">
        <v>7567244500000</v>
      </c>
      <c r="M35" s="1" t="s">
        <v>299</v>
      </c>
    </row>
    <row r="36" spans="1:23" x14ac:dyDescent="0.5">
      <c r="A36" s="1" t="s">
        <v>170</v>
      </c>
      <c r="C36" s="3">
        <v>4914155</v>
      </c>
      <c r="E36" s="3">
        <v>1000000</v>
      </c>
      <c r="G36" s="3">
        <v>912135</v>
      </c>
      <c r="I36" s="1" t="s">
        <v>240</v>
      </c>
      <c r="K36" s="3">
        <v>4482372770925</v>
      </c>
      <c r="M36" s="1" t="s">
        <v>299</v>
      </c>
    </row>
    <row r="37" spans="1:23" x14ac:dyDescent="0.5">
      <c r="A37" s="1" t="s">
        <v>173</v>
      </c>
      <c r="C37" s="3">
        <v>4721729</v>
      </c>
      <c r="E37" s="3">
        <v>1000000</v>
      </c>
      <c r="G37" s="3">
        <v>1000000</v>
      </c>
      <c r="I37" s="1" t="s">
        <v>17</v>
      </c>
      <c r="K37" s="3">
        <v>4721729000000</v>
      </c>
      <c r="M37" s="1" t="s">
        <v>299</v>
      </c>
    </row>
    <row r="38" spans="1:23" ht="22.5" thickBot="1" x14ac:dyDescent="0.55000000000000004">
      <c r="K38" s="17">
        <f>SUM(K8:K37)</f>
        <v>85622556995238</v>
      </c>
    </row>
    <row r="39" spans="1:23" ht="22.5" thickTop="1" x14ac:dyDescent="0.5"/>
    <row r="43" spans="1:23" x14ac:dyDescent="0.5">
      <c r="M43" s="15"/>
      <c r="N43" s="15"/>
      <c r="O43" s="15"/>
      <c r="P43" s="15"/>
      <c r="Q43" s="15"/>
      <c r="R43" s="15"/>
      <c r="S43" s="15"/>
    </row>
    <row r="69" spans="17:35" x14ac:dyDescent="0.5"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</sheetData>
  <mergeCells count="5">
    <mergeCell ref="A2:M2"/>
    <mergeCell ref="A3:M3"/>
    <mergeCell ref="A4:M4"/>
    <mergeCell ref="C6:M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I69"/>
  <sheetViews>
    <sheetView rightToLeft="1" workbookViewId="0">
      <selection activeCell="S15" sqref="S15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2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2.5" x14ac:dyDescent="0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2.5" x14ac:dyDescent="0.5">
      <c r="A6" s="24" t="s">
        <v>242</v>
      </c>
      <c r="C6" s="23" t="s">
        <v>243</v>
      </c>
      <c r="D6" s="23" t="s">
        <v>243</v>
      </c>
      <c r="E6" s="23" t="s">
        <v>243</v>
      </c>
      <c r="F6" s="23" t="s">
        <v>243</v>
      </c>
      <c r="G6" s="23" t="s">
        <v>243</v>
      </c>
      <c r="H6" s="23" t="s">
        <v>243</v>
      </c>
      <c r="I6" s="23" t="s">
        <v>243</v>
      </c>
      <c r="K6" s="4" t="s">
        <v>298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2.5" x14ac:dyDescent="0.5">
      <c r="A7" s="23" t="s">
        <v>242</v>
      </c>
      <c r="C7" s="5" t="s">
        <v>244</v>
      </c>
      <c r="E7" s="5" t="s">
        <v>245</v>
      </c>
      <c r="G7" s="5" t="s">
        <v>246</v>
      </c>
      <c r="I7" s="5" t="s">
        <v>47</v>
      </c>
      <c r="K7" s="5" t="s">
        <v>247</v>
      </c>
      <c r="M7" s="5" t="s">
        <v>248</v>
      </c>
      <c r="O7" s="5" t="s">
        <v>249</v>
      </c>
      <c r="Q7" s="5" t="s">
        <v>247</v>
      </c>
      <c r="S7" s="5" t="s">
        <v>241</v>
      </c>
    </row>
    <row r="8" spans="1:19" x14ac:dyDescent="0.5">
      <c r="A8" s="1" t="s">
        <v>250</v>
      </c>
      <c r="C8" s="1" t="s">
        <v>251</v>
      </c>
      <c r="E8" s="1" t="s">
        <v>252</v>
      </c>
      <c r="G8" s="1" t="s">
        <v>253</v>
      </c>
      <c r="I8" s="1">
        <v>8</v>
      </c>
      <c r="K8" s="3">
        <v>17141001088983</v>
      </c>
      <c r="L8" s="3"/>
      <c r="M8" s="3">
        <v>93638714154343</v>
      </c>
      <c r="N8" s="3"/>
      <c r="O8" s="3">
        <v>102603127723463</v>
      </c>
      <c r="P8" s="3"/>
      <c r="Q8" s="3">
        <v>8176587519863</v>
      </c>
      <c r="S8" s="9">
        <v>5.9540237298610708E-2</v>
      </c>
    </row>
    <row r="9" spans="1:19" x14ac:dyDescent="0.5">
      <c r="A9" s="1" t="s">
        <v>254</v>
      </c>
      <c r="C9" s="1" t="s">
        <v>255</v>
      </c>
      <c r="E9" s="1" t="s">
        <v>252</v>
      </c>
      <c r="G9" s="1" t="s">
        <v>256</v>
      </c>
      <c r="I9" s="1">
        <v>8</v>
      </c>
      <c r="K9" s="3">
        <v>6066592928631</v>
      </c>
      <c r="L9" s="3"/>
      <c r="M9" s="3">
        <v>4344756736910</v>
      </c>
      <c r="N9" s="3"/>
      <c r="O9" s="3">
        <v>350000</v>
      </c>
      <c r="P9" s="3"/>
      <c r="Q9" s="3">
        <v>10411349315541</v>
      </c>
      <c r="S9" s="9">
        <v>7.5813315437541565E-2</v>
      </c>
    </row>
    <row r="10" spans="1:19" x14ac:dyDescent="0.5">
      <c r="A10" s="1" t="s">
        <v>250</v>
      </c>
      <c r="C10" s="1" t="s">
        <v>257</v>
      </c>
      <c r="E10" s="1" t="s">
        <v>258</v>
      </c>
      <c r="G10" s="1" t="s">
        <v>259</v>
      </c>
      <c r="I10" s="1">
        <v>0</v>
      </c>
      <c r="K10" s="3">
        <v>993353</v>
      </c>
      <c r="L10" s="3"/>
      <c r="M10" s="3">
        <v>0</v>
      </c>
      <c r="N10" s="3"/>
      <c r="O10" s="3">
        <v>0</v>
      </c>
      <c r="P10" s="3"/>
      <c r="Q10" s="3">
        <v>993353</v>
      </c>
      <c r="S10" s="9">
        <v>7.2333932948934937E-9</v>
      </c>
    </row>
    <row r="11" spans="1:19" x14ac:dyDescent="0.5">
      <c r="A11" s="1" t="s">
        <v>260</v>
      </c>
      <c r="C11" s="1" t="s">
        <v>261</v>
      </c>
      <c r="E11" s="1" t="s">
        <v>252</v>
      </c>
      <c r="G11" s="1" t="s">
        <v>262</v>
      </c>
      <c r="I11" s="1">
        <v>8</v>
      </c>
      <c r="K11" s="3">
        <v>5665478637701</v>
      </c>
      <c r="L11" s="3"/>
      <c r="M11" s="3">
        <v>98861439818325</v>
      </c>
      <c r="N11" s="3"/>
      <c r="O11" s="3">
        <v>96038744727961</v>
      </c>
      <c r="P11" s="3"/>
      <c r="Q11" s="3">
        <v>8488173728065</v>
      </c>
      <c r="S11" s="9">
        <v>6.1809144312723149E-2</v>
      </c>
    </row>
    <row r="12" spans="1:19" ht="22.5" thickBot="1" x14ac:dyDescent="0.55000000000000004">
      <c r="K12" s="17">
        <f>SUM(K8:K11)</f>
        <v>28873073648668</v>
      </c>
      <c r="L12" s="15"/>
      <c r="M12" s="17">
        <f>SUM(M8:M11)</f>
        <v>196844910709578</v>
      </c>
      <c r="N12" s="15"/>
      <c r="O12" s="17">
        <f>SUM(O8:O11)</f>
        <v>198641872801424</v>
      </c>
      <c r="P12" s="15"/>
      <c r="Q12" s="17">
        <f>SUM(Q8:Q11)</f>
        <v>27076111556822</v>
      </c>
      <c r="S12" s="7">
        <f>SUM(S8:S11)</f>
        <v>0.19716270428226873</v>
      </c>
    </row>
    <row r="13" spans="1:19" ht="22.5" thickTop="1" x14ac:dyDescent="0.5"/>
    <row r="14" spans="1:19" x14ac:dyDescent="0.5">
      <c r="O14" s="3"/>
    </row>
    <row r="15" spans="1:19" x14ac:dyDescent="0.5">
      <c r="M15" s="3"/>
      <c r="O15" s="3"/>
      <c r="S15" s="3"/>
    </row>
    <row r="16" spans="1:19" x14ac:dyDescent="0.5">
      <c r="M16" s="3"/>
      <c r="O16" s="3"/>
    </row>
    <row r="17" spans="15:15" x14ac:dyDescent="0.5">
      <c r="O17" s="3"/>
    </row>
    <row r="33" spans="11:23" x14ac:dyDescent="0.5">
      <c r="W33" s="15"/>
    </row>
    <row r="38" spans="11:23" x14ac:dyDescent="0.5">
      <c r="K38" s="15"/>
    </row>
    <row r="43" spans="11:23" x14ac:dyDescent="0.5">
      <c r="M43" s="15"/>
      <c r="N43" s="15"/>
      <c r="O43" s="15"/>
      <c r="P43" s="15"/>
      <c r="Q43" s="15"/>
      <c r="R43" s="15"/>
      <c r="S43" s="15"/>
    </row>
    <row r="69" spans="17:35" x14ac:dyDescent="0.5"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  <pageSetup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I70"/>
  <sheetViews>
    <sheetView rightToLeft="1" workbookViewId="0">
      <selection activeCell="G12" sqref="G12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7" ht="22.5" x14ac:dyDescent="0.5">
      <c r="A2" s="24" t="s">
        <v>0</v>
      </c>
      <c r="B2" s="24"/>
      <c r="C2" s="24"/>
      <c r="D2" s="24"/>
      <c r="E2" s="24"/>
      <c r="F2" s="24"/>
      <c r="G2" s="24"/>
    </row>
    <row r="3" spans="1:17" ht="22.5" x14ac:dyDescent="0.5">
      <c r="A3" s="24" t="s">
        <v>263</v>
      </c>
      <c r="B3" s="24"/>
      <c r="C3" s="24"/>
      <c r="D3" s="24"/>
      <c r="E3" s="24"/>
      <c r="F3" s="24"/>
      <c r="G3" s="24"/>
    </row>
    <row r="4" spans="1:17" ht="22.5" x14ac:dyDescent="0.5">
      <c r="A4" s="24" t="s">
        <v>2</v>
      </c>
      <c r="B4" s="24"/>
      <c r="C4" s="24"/>
      <c r="D4" s="24"/>
      <c r="E4" s="24"/>
      <c r="F4" s="24"/>
      <c r="G4" s="24"/>
    </row>
    <row r="6" spans="1:17" ht="22.5" x14ac:dyDescent="0.5">
      <c r="A6" s="4" t="s">
        <v>267</v>
      </c>
      <c r="C6" s="4" t="s">
        <v>247</v>
      </c>
      <c r="E6" s="4" t="s">
        <v>286</v>
      </c>
      <c r="G6" s="4" t="s">
        <v>13</v>
      </c>
    </row>
    <row r="7" spans="1:17" x14ac:dyDescent="0.5">
      <c r="A7" s="1" t="s">
        <v>295</v>
      </c>
      <c r="C7" s="3">
        <v>-83988350250</v>
      </c>
      <c r="E7" s="9">
        <f>C7/$C$11</f>
        <v>-4.5703572226686556E-2</v>
      </c>
      <c r="G7" s="9">
        <v>-6.1158598156699207E-4</v>
      </c>
    </row>
    <row r="8" spans="1:17" x14ac:dyDescent="0.5">
      <c r="A8" s="1" t="s">
        <v>296</v>
      </c>
      <c r="C8" s="3">
        <v>1822849265141</v>
      </c>
      <c r="E8" s="9">
        <f t="shared" ref="E8:E10" si="0">C8/$C$11</f>
        <v>0.99193189055090658</v>
      </c>
      <c r="G8" s="9">
        <v>1.3273615373459828E-2</v>
      </c>
    </row>
    <row r="9" spans="1:17" x14ac:dyDescent="0.5">
      <c r="A9" s="1" t="s">
        <v>297</v>
      </c>
      <c r="C9" s="3">
        <v>97196111666</v>
      </c>
      <c r="E9" s="9">
        <f t="shared" si="0"/>
        <v>5.2890781834116607E-2</v>
      </c>
      <c r="G9" s="9">
        <v>7.0776219774296113E-4</v>
      </c>
    </row>
    <row r="10" spans="1:17" x14ac:dyDescent="0.5">
      <c r="A10" s="1" t="s">
        <v>293</v>
      </c>
      <c r="C10" s="3">
        <f>'سایر درآمدها'!C10</f>
        <v>1618808352</v>
      </c>
      <c r="E10" s="9">
        <f t="shared" si="0"/>
        <v>8.8089984166340302E-4</v>
      </c>
      <c r="G10" s="9">
        <v>1.1787831193014352E-5</v>
      </c>
    </row>
    <row r="11" spans="1:17" ht="22.5" thickBot="1" x14ac:dyDescent="0.55000000000000004">
      <c r="C11" s="6">
        <f>SUM(C7:C10)</f>
        <v>1837675834909</v>
      </c>
      <c r="E11" s="10">
        <f>SUM(E7:E9)</f>
        <v>0.9991191001583366</v>
      </c>
      <c r="G11" s="11">
        <f>SUM(G7:G10)</f>
        <v>1.3381579420828812E-2</v>
      </c>
    </row>
    <row r="12" spans="1:17" ht="22.5" thickTop="1" x14ac:dyDescent="0.5"/>
    <row r="13" spans="1:17" x14ac:dyDescent="0.5">
      <c r="G13" s="3"/>
      <c r="K13" s="15"/>
      <c r="L13" s="15"/>
      <c r="M13" s="15"/>
      <c r="N13" s="15"/>
      <c r="O13" s="15"/>
      <c r="P13" s="15"/>
      <c r="Q13" s="15"/>
    </row>
    <row r="14" spans="1:17" x14ac:dyDescent="0.5">
      <c r="C14" s="3"/>
    </row>
    <row r="34" spans="11:23" x14ac:dyDescent="0.5">
      <c r="W34" s="15"/>
    </row>
    <row r="39" spans="11:23" x14ac:dyDescent="0.5">
      <c r="K39" s="15"/>
    </row>
    <row r="44" spans="11:23" x14ac:dyDescent="0.5">
      <c r="M44" s="15"/>
      <c r="N44" s="15"/>
      <c r="O44" s="15"/>
      <c r="P44" s="15"/>
      <c r="Q44" s="15"/>
      <c r="R44" s="15"/>
      <c r="S44" s="15"/>
    </row>
    <row r="70" spans="17:35" x14ac:dyDescent="0.5"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I69"/>
  <sheetViews>
    <sheetView rightToLeft="1" topLeftCell="A32" workbookViewId="0">
      <selection activeCell="M40" sqref="M40:M42"/>
    </sheetView>
  </sheetViews>
  <sheetFormatPr defaultRowHeight="21.75" x14ac:dyDescent="0.5"/>
  <cols>
    <col min="1" max="1" width="40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8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2.5" x14ac:dyDescent="0.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2.5" x14ac:dyDescent="0.5">
      <c r="A6" s="23" t="s">
        <v>264</v>
      </c>
      <c r="B6" s="23" t="s">
        <v>264</v>
      </c>
      <c r="C6" s="23" t="s">
        <v>264</v>
      </c>
      <c r="D6" s="23" t="s">
        <v>264</v>
      </c>
      <c r="E6" s="23" t="s">
        <v>264</v>
      </c>
      <c r="F6" s="23" t="s">
        <v>264</v>
      </c>
      <c r="G6" s="23" t="s">
        <v>264</v>
      </c>
      <c r="I6" s="23" t="s">
        <v>265</v>
      </c>
      <c r="J6" s="23" t="s">
        <v>265</v>
      </c>
      <c r="K6" s="23" t="s">
        <v>265</v>
      </c>
      <c r="L6" s="23" t="s">
        <v>265</v>
      </c>
      <c r="M6" s="23" t="s">
        <v>265</v>
      </c>
      <c r="O6" s="23" t="s">
        <v>266</v>
      </c>
      <c r="P6" s="23" t="s">
        <v>266</v>
      </c>
      <c r="Q6" s="23" t="s">
        <v>266</v>
      </c>
      <c r="R6" s="23" t="s">
        <v>266</v>
      </c>
      <c r="S6" s="23" t="s">
        <v>266</v>
      </c>
    </row>
    <row r="7" spans="1:19" ht="22.5" x14ac:dyDescent="0.5">
      <c r="A7" s="5" t="s">
        <v>267</v>
      </c>
      <c r="C7" s="5" t="s">
        <v>268</v>
      </c>
      <c r="E7" s="5" t="s">
        <v>46</v>
      </c>
      <c r="G7" s="5" t="s">
        <v>47</v>
      </c>
      <c r="I7" s="5" t="s">
        <v>269</v>
      </c>
      <c r="K7" s="5" t="s">
        <v>270</v>
      </c>
      <c r="M7" s="5" t="s">
        <v>271</v>
      </c>
      <c r="O7" s="5" t="s">
        <v>269</v>
      </c>
      <c r="Q7" s="5" t="s">
        <v>270</v>
      </c>
      <c r="S7" s="5" t="s">
        <v>271</v>
      </c>
    </row>
    <row r="8" spans="1:19" x14ac:dyDescent="0.5">
      <c r="A8" s="1" t="s">
        <v>173</v>
      </c>
      <c r="C8" s="1" t="s">
        <v>272</v>
      </c>
      <c r="E8" s="1" t="s">
        <v>175</v>
      </c>
      <c r="G8" s="3">
        <v>16</v>
      </c>
      <c r="I8" s="3">
        <v>59750083260</v>
      </c>
      <c r="K8" s="1" t="s">
        <v>272</v>
      </c>
      <c r="M8" s="3">
        <v>59750083260</v>
      </c>
      <c r="O8" s="3">
        <v>59750083260</v>
      </c>
      <c r="Q8" s="1" t="s">
        <v>272</v>
      </c>
      <c r="S8" s="3">
        <v>59750083260</v>
      </c>
    </row>
    <row r="9" spans="1:19" x14ac:dyDescent="0.5">
      <c r="A9" s="1" t="s">
        <v>170</v>
      </c>
      <c r="C9" s="1" t="s">
        <v>272</v>
      </c>
      <c r="E9" s="1" t="s">
        <v>172</v>
      </c>
      <c r="G9" s="3">
        <v>15</v>
      </c>
      <c r="I9" s="3">
        <v>58431115549</v>
      </c>
      <c r="K9" s="1" t="s">
        <v>272</v>
      </c>
      <c r="M9" s="3">
        <v>58431115549</v>
      </c>
      <c r="O9" s="3">
        <v>58431115549</v>
      </c>
      <c r="Q9" s="1" t="s">
        <v>272</v>
      </c>
      <c r="S9" s="3">
        <v>58431115549</v>
      </c>
    </row>
    <row r="10" spans="1:19" x14ac:dyDescent="0.5">
      <c r="A10" s="1" t="s">
        <v>162</v>
      </c>
      <c r="C10" s="1" t="s">
        <v>272</v>
      </c>
      <c r="E10" s="1" t="s">
        <v>164</v>
      </c>
      <c r="G10" s="3">
        <v>15</v>
      </c>
      <c r="I10" s="3">
        <v>94084400614</v>
      </c>
      <c r="K10" s="1" t="s">
        <v>272</v>
      </c>
      <c r="M10" s="3">
        <v>94084400614</v>
      </c>
      <c r="O10" s="3">
        <v>94084400614</v>
      </c>
      <c r="Q10" s="1" t="s">
        <v>272</v>
      </c>
      <c r="S10" s="3">
        <v>94084400614</v>
      </c>
    </row>
    <row r="11" spans="1:19" x14ac:dyDescent="0.5">
      <c r="A11" s="1" t="s">
        <v>159</v>
      </c>
      <c r="C11" s="1" t="s">
        <v>272</v>
      </c>
      <c r="E11" s="1" t="s">
        <v>161</v>
      </c>
      <c r="G11" s="3">
        <v>15</v>
      </c>
      <c r="I11" s="3">
        <v>94725794057</v>
      </c>
      <c r="K11" s="1" t="s">
        <v>272</v>
      </c>
      <c r="M11" s="3">
        <v>94725794057</v>
      </c>
      <c r="O11" s="3">
        <v>94725794057</v>
      </c>
      <c r="Q11" s="1" t="s">
        <v>272</v>
      </c>
      <c r="S11" s="3">
        <v>94725794057</v>
      </c>
    </row>
    <row r="12" spans="1:19" x14ac:dyDescent="0.5">
      <c r="A12" s="1" t="s">
        <v>167</v>
      </c>
      <c r="C12" s="1" t="s">
        <v>272</v>
      </c>
      <c r="E12" s="1" t="s">
        <v>169</v>
      </c>
      <c r="G12" s="3">
        <v>16</v>
      </c>
      <c r="I12" s="3">
        <v>58755547506</v>
      </c>
      <c r="K12" s="15" t="s">
        <v>272</v>
      </c>
      <c r="L12" s="15"/>
      <c r="M12" s="16">
        <v>58755547506</v>
      </c>
      <c r="N12" s="15"/>
      <c r="O12" s="16">
        <v>58755547506</v>
      </c>
      <c r="P12" s="15"/>
      <c r="Q12" s="15" t="s">
        <v>272</v>
      </c>
      <c r="S12" s="3">
        <v>58755547506</v>
      </c>
    </row>
    <row r="13" spans="1:19" x14ac:dyDescent="0.5">
      <c r="A13" s="1" t="s">
        <v>165</v>
      </c>
      <c r="C13" s="1" t="s">
        <v>272</v>
      </c>
      <c r="E13" s="1" t="s">
        <v>166</v>
      </c>
      <c r="G13" s="3">
        <v>16</v>
      </c>
      <c r="I13" s="3">
        <v>6609546236</v>
      </c>
      <c r="K13" s="1" t="s">
        <v>272</v>
      </c>
      <c r="M13" s="3">
        <v>6609546236</v>
      </c>
      <c r="O13" s="3">
        <v>6609546236</v>
      </c>
      <c r="Q13" s="1" t="s">
        <v>272</v>
      </c>
      <c r="S13" s="3">
        <v>6609546236</v>
      </c>
    </row>
    <row r="14" spans="1:19" x14ac:dyDescent="0.5">
      <c r="A14" s="1" t="s">
        <v>156</v>
      </c>
      <c r="C14" s="1" t="s">
        <v>272</v>
      </c>
      <c r="E14" s="1" t="s">
        <v>158</v>
      </c>
      <c r="G14" s="3">
        <v>15</v>
      </c>
      <c r="I14" s="3">
        <v>76798070827</v>
      </c>
      <c r="K14" s="1" t="s">
        <v>272</v>
      </c>
      <c r="M14" s="3">
        <v>76798070827</v>
      </c>
      <c r="O14" s="3">
        <v>76798070827</v>
      </c>
      <c r="Q14" s="1" t="s">
        <v>272</v>
      </c>
      <c r="S14" s="3">
        <v>76798070827</v>
      </c>
    </row>
    <row r="15" spans="1:19" x14ac:dyDescent="0.5">
      <c r="A15" s="1" t="s">
        <v>150</v>
      </c>
      <c r="C15" s="1" t="s">
        <v>272</v>
      </c>
      <c r="E15" s="1" t="s">
        <v>152</v>
      </c>
      <c r="G15" s="3">
        <v>15</v>
      </c>
      <c r="I15" s="3">
        <v>62792432670</v>
      </c>
      <c r="K15" s="1" t="s">
        <v>272</v>
      </c>
      <c r="M15" s="3">
        <v>62792432670</v>
      </c>
      <c r="O15" s="3">
        <v>62792432670</v>
      </c>
      <c r="Q15" s="1" t="s">
        <v>272</v>
      </c>
      <c r="S15" s="3">
        <v>62792432670</v>
      </c>
    </row>
    <row r="16" spans="1:19" x14ac:dyDescent="0.5">
      <c r="A16" s="1" t="s">
        <v>153</v>
      </c>
      <c r="C16" s="1" t="s">
        <v>272</v>
      </c>
      <c r="E16" s="1" t="s">
        <v>155</v>
      </c>
      <c r="G16" s="3">
        <v>15</v>
      </c>
      <c r="I16" s="3">
        <v>63679404611</v>
      </c>
      <c r="K16" s="1" t="s">
        <v>272</v>
      </c>
      <c r="M16" s="3">
        <v>63679404611</v>
      </c>
      <c r="O16" s="3">
        <v>63679404611</v>
      </c>
      <c r="Q16" s="1" t="s">
        <v>272</v>
      </c>
      <c r="S16" s="3">
        <v>63679404611</v>
      </c>
    </row>
    <row r="17" spans="1:19" x14ac:dyDescent="0.5">
      <c r="A17" s="1" t="s">
        <v>147</v>
      </c>
      <c r="C17" s="1" t="s">
        <v>272</v>
      </c>
      <c r="E17" s="1" t="s">
        <v>149</v>
      </c>
      <c r="G17" s="3">
        <v>18</v>
      </c>
      <c r="I17" s="3">
        <v>28403221808</v>
      </c>
      <c r="K17" s="1" t="s">
        <v>272</v>
      </c>
      <c r="M17" s="3">
        <v>28403221808</v>
      </c>
      <c r="O17" s="3">
        <v>28403221808</v>
      </c>
      <c r="Q17" s="1" t="s">
        <v>272</v>
      </c>
      <c r="S17" s="3">
        <v>28403221808</v>
      </c>
    </row>
    <row r="18" spans="1:19" x14ac:dyDescent="0.5">
      <c r="A18" s="1" t="s">
        <v>184</v>
      </c>
      <c r="C18" s="1" t="s">
        <v>272</v>
      </c>
      <c r="E18" s="1" t="s">
        <v>186</v>
      </c>
      <c r="G18" s="3">
        <v>18</v>
      </c>
      <c r="I18" s="3">
        <v>77863292405</v>
      </c>
      <c r="K18" s="1" t="s">
        <v>272</v>
      </c>
      <c r="M18" s="3">
        <v>77863292405</v>
      </c>
      <c r="O18" s="3">
        <v>77863292405</v>
      </c>
      <c r="Q18" s="1" t="s">
        <v>272</v>
      </c>
      <c r="S18" s="3">
        <v>77863292405</v>
      </c>
    </row>
    <row r="19" spans="1:19" x14ac:dyDescent="0.5">
      <c r="A19" s="1" t="s">
        <v>187</v>
      </c>
      <c r="C19" s="1" t="s">
        <v>272</v>
      </c>
      <c r="E19" s="1" t="s">
        <v>188</v>
      </c>
      <c r="G19" s="3">
        <v>18</v>
      </c>
      <c r="I19" s="3">
        <v>15575773636</v>
      </c>
      <c r="K19" s="1" t="s">
        <v>272</v>
      </c>
      <c r="M19" s="3">
        <v>15575773636</v>
      </c>
      <c r="O19" s="3">
        <v>15575773636</v>
      </c>
      <c r="Q19" s="1" t="s">
        <v>272</v>
      </c>
      <c r="S19" s="3">
        <v>15575773636</v>
      </c>
    </row>
    <row r="20" spans="1:19" x14ac:dyDescent="0.5">
      <c r="A20" s="1" t="s">
        <v>179</v>
      </c>
      <c r="C20" s="1" t="s">
        <v>272</v>
      </c>
      <c r="E20" s="1" t="s">
        <v>181</v>
      </c>
      <c r="G20" s="3">
        <v>18</v>
      </c>
      <c r="I20" s="3">
        <v>14920144899</v>
      </c>
      <c r="K20" s="1" t="s">
        <v>272</v>
      </c>
      <c r="M20" s="3">
        <v>14920144899</v>
      </c>
      <c r="O20" s="3">
        <v>14920144899</v>
      </c>
      <c r="Q20" s="1" t="s">
        <v>272</v>
      </c>
      <c r="S20" s="3">
        <v>14920144899</v>
      </c>
    </row>
    <row r="21" spans="1:19" x14ac:dyDescent="0.5">
      <c r="A21" s="1" t="s">
        <v>182</v>
      </c>
      <c r="C21" s="1" t="s">
        <v>272</v>
      </c>
      <c r="E21" s="1" t="s">
        <v>181</v>
      </c>
      <c r="G21" s="3">
        <v>18</v>
      </c>
      <c r="I21" s="3">
        <v>10881440721</v>
      </c>
      <c r="K21" s="1" t="s">
        <v>272</v>
      </c>
      <c r="M21" s="3">
        <v>10881440721</v>
      </c>
      <c r="O21" s="3">
        <v>10881440721</v>
      </c>
      <c r="Q21" s="1" t="s">
        <v>272</v>
      </c>
      <c r="S21" s="3">
        <v>10881440721</v>
      </c>
    </row>
    <row r="22" spans="1:19" x14ac:dyDescent="0.5">
      <c r="A22" s="1" t="s">
        <v>183</v>
      </c>
      <c r="C22" s="1" t="s">
        <v>272</v>
      </c>
      <c r="E22" s="1" t="s">
        <v>181</v>
      </c>
      <c r="G22" s="3">
        <v>18</v>
      </c>
      <c r="I22" s="3">
        <v>22380217349</v>
      </c>
      <c r="K22" s="1" t="s">
        <v>272</v>
      </c>
      <c r="M22" s="3">
        <v>22380217349</v>
      </c>
      <c r="O22" s="3">
        <v>22380217349</v>
      </c>
      <c r="Q22" s="1" t="s">
        <v>272</v>
      </c>
      <c r="S22" s="3">
        <v>22380217349</v>
      </c>
    </row>
    <row r="23" spans="1:19" x14ac:dyDescent="0.5">
      <c r="A23" s="1" t="s">
        <v>189</v>
      </c>
      <c r="C23" s="1" t="s">
        <v>272</v>
      </c>
      <c r="E23" s="1" t="s">
        <v>191</v>
      </c>
      <c r="G23" s="3">
        <v>18</v>
      </c>
      <c r="I23" s="3">
        <v>13572807049</v>
      </c>
      <c r="K23" s="1" t="s">
        <v>272</v>
      </c>
      <c r="M23" s="3">
        <v>13572807049</v>
      </c>
      <c r="O23" s="3">
        <v>13572807049</v>
      </c>
      <c r="Q23" s="1" t="s">
        <v>272</v>
      </c>
      <c r="S23" s="3">
        <v>13572807049</v>
      </c>
    </row>
    <row r="24" spans="1:19" x14ac:dyDescent="0.5">
      <c r="A24" s="1" t="s">
        <v>49</v>
      </c>
      <c r="C24" s="1" t="s">
        <v>272</v>
      </c>
      <c r="E24" s="1" t="s">
        <v>52</v>
      </c>
      <c r="G24" s="3">
        <v>16</v>
      </c>
      <c r="I24" s="3">
        <v>13468614</v>
      </c>
      <c r="K24" s="1" t="s">
        <v>272</v>
      </c>
      <c r="M24" s="3">
        <v>13468614</v>
      </c>
      <c r="O24" s="3">
        <v>13468614</v>
      </c>
      <c r="Q24" s="1" t="s">
        <v>272</v>
      </c>
      <c r="S24" s="3">
        <v>13468614</v>
      </c>
    </row>
    <row r="25" spans="1:19" x14ac:dyDescent="0.5">
      <c r="A25" s="1" t="s">
        <v>56</v>
      </c>
      <c r="C25" s="1" t="s">
        <v>272</v>
      </c>
      <c r="E25" s="1" t="s">
        <v>58</v>
      </c>
      <c r="G25" s="3">
        <v>19</v>
      </c>
      <c r="I25" s="3">
        <v>30980890605</v>
      </c>
      <c r="K25" s="1" t="s">
        <v>272</v>
      </c>
      <c r="M25" s="3">
        <v>30980890605</v>
      </c>
      <c r="O25" s="3">
        <v>30980890605</v>
      </c>
      <c r="Q25" s="1" t="s">
        <v>272</v>
      </c>
      <c r="S25" s="3">
        <v>30980890605</v>
      </c>
    </row>
    <row r="26" spans="1:19" x14ac:dyDescent="0.5">
      <c r="A26" s="1" t="s">
        <v>59</v>
      </c>
      <c r="C26" s="1" t="s">
        <v>272</v>
      </c>
      <c r="E26" s="1" t="s">
        <v>55</v>
      </c>
      <c r="G26" s="3">
        <v>20</v>
      </c>
      <c r="I26" s="3">
        <v>24337256629</v>
      </c>
      <c r="K26" s="1" t="s">
        <v>272</v>
      </c>
      <c r="M26" s="3">
        <v>24337256629</v>
      </c>
      <c r="O26" s="3">
        <v>24337256629</v>
      </c>
      <c r="Q26" s="1" t="s">
        <v>272</v>
      </c>
      <c r="S26" s="3">
        <v>24337256629</v>
      </c>
    </row>
    <row r="27" spans="1:19" x14ac:dyDescent="0.5">
      <c r="A27" s="1" t="s">
        <v>53</v>
      </c>
      <c r="C27" s="1" t="s">
        <v>272</v>
      </c>
      <c r="E27" s="1" t="s">
        <v>55</v>
      </c>
      <c r="G27" s="3">
        <v>20</v>
      </c>
      <c r="I27" s="3">
        <v>95793041</v>
      </c>
      <c r="K27" s="1" t="s">
        <v>272</v>
      </c>
      <c r="M27" s="3">
        <v>95793041</v>
      </c>
      <c r="O27" s="3">
        <v>95793041</v>
      </c>
      <c r="Q27" s="1" t="s">
        <v>272</v>
      </c>
      <c r="S27" s="3">
        <v>95793041</v>
      </c>
    </row>
    <row r="28" spans="1:19" x14ac:dyDescent="0.5">
      <c r="A28" s="1" t="s">
        <v>137</v>
      </c>
      <c r="C28" s="1" t="s">
        <v>272</v>
      </c>
      <c r="E28" s="1" t="s">
        <v>139</v>
      </c>
      <c r="G28" s="3">
        <v>18</v>
      </c>
      <c r="I28" s="3">
        <v>45515342</v>
      </c>
      <c r="K28" s="1" t="s">
        <v>272</v>
      </c>
      <c r="M28" s="3">
        <v>45515342</v>
      </c>
      <c r="O28" s="3">
        <v>45515342</v>
      </c>
      <c r="Q28" s="1" t="s">
        <v>272</v>
      </c>
      <c r="S28" s="3">
        <v>45515342</v>
      </c>
    </row>
    <row r="29" spans="1:19" x14ac:dyDescent="0.5">
      <c r="A29" s="1" t="s">
        <v>176</v>
      </c>
      <c r="C29" s="1" t="s">
        <v>272</v>
      </c>
      <c r="E29" s="1" t="s">
        <v>178</v>
      </c>
      <c r="G29" s="3">
        <v>17</v>
      </c>
      <c r="I29" s="3">
        <v>214422446</v>
      </c>
      <c r="K29" s="1" t="s">
        <v>272</v>
      </c>
      <c r="M29" s="3">
        <v>214422446</v>
      </c>
      <c r="O29" s="3">
        <v>214422446</v>
      </c>
      <c r="Q29" s="1" t="s">
        <v>272</v>
      </c>
      <c r="S29" s="3">
        <v>214422446</v>
      </c>
    </row>
    <row r="30" spans="1:19" x14ac:dyDescent="0.5">
      <c r="A30" s="1" t="s">
        <v>146</v>
      </c>
      <c r="C30" s="1" t="s">
        <v>272</v>
      </c>
      <c r="E30" s="1" t="s">
        <v>62</v>
      </c>
      <c r="G30" s="3">
        <v>20</v>
      </c>
      <c r="I30" s="3">
        <v>45925679254</v>
      </c>
      <c r="K30" s="1" t="s">
        <v>272</v>
      </c>
      <c r="M30" s="3">
        <v>45925679254</v>
      </c>
      <c r="O30" s="3">
        <v>45925679254</v>
      </c>
      <c r="Q30" s="1" t="s">
        <v>272</v>
      </c>
      <c r="S30" s="3">
        <v>45925679254</v>
      </c>
    </row>
    <row r="31" spans="1:19" x14ac:dyDescent="0.5">
      <c r="A31" s="1" t="s">
        <v>145</v>
      </c>
      <c r="C31" s="1" t="s">
        <v>272</v>
      </c>
      <c r="E31" s="1" t="s">
        <v>62</v>
      </c>
      <c r="G31" s="3">
        <v>20</v>
      </c>
      <c r="I31" s="3">
        <v>49206085</v>
      </c>
      <c r="K31" s="1" t="s">
        <v>272</v>
      </c>
      <c r="M31" s="3">
        <v>49206085</v>
      </c>
      <c r="O31" s="3">
        <v>49206085</v>
      </c>
      <c r="Q31" s="1" t="s">
        <v>272</v>
      </c>
      <c r="S31" s="3">
        <v>49206085</v>
      </c>
    </row>
    <row r="32" spans="1:19" x14ac:dyDescent="0.5">
      <c r="A32" s="1" t="s">
        <v>144</v>
      </c>
      <c r="C32" s="1" t="s">
        <v>272</v>
      </c>
      <c r="E32" s="1" t="s">
        <v>62</v>
      </c>
      <c r="G32" s="3">
        <v>20</v>
      </c>
      <c r="I32" s="3">
        <v>143698170</v>
      </c>
      <c r="K32" s="1" t="s">
        <v>272</v>
      </c>
      <c r="M32" s="3">
        <v>143698170</v>
      </c>
      <c r="O32" s="3">
        <v>143698170</v>
      </c>
      <c r="Q32" s="1" t="s">
        <v>272</v>
      </c>
      <c r="S32" s="3">
        <v>143698170</v>
      </c>
    </row>
    <row r="33" spans="1:23" x14ac:dyDescent="0.5">
      <c r="A33" s="1" t="s">
        <v>143</v>
      </c>
      <c r="C33" s="1" t="s">
        <v>272</v>
      </c>
      <c r="E33" s="1" t="s">
        <v>62</v>
      </c>
      <c r="G33" s="3">
        <v>20</v>
      </c>
      <c r="I33" s="3">
        <v>8201014153</v>
      </c>
      <c r="K33" s="1" t="s">
        <v>272</v>
      </c>
      <c r="M33" s="3">
        <v>8201014153</v>
      </c>
      <c r="O33" s="3">
        <v>8201014153</v>
      </c>
      <c r="Q33" s="1" t="s">
        <v>272</v>
      </c>
      <c r="S33" s="3">
        <v>8201014153</v>
      </c>
      <c r="W33" s="15"/>
    </row>
    <row r="34" spans="1:23" x14ac:dyDescent="0.5">
      <c r="A34" s="1" t="s">
        <v>65</v>
      </c>
      <c r="C34" s="1" t="s">
        <v>272</v>
      </c>
      <c r="E34" s="1" t="s">
        <v>62</v>
      </c>
      <c r="G34" s="3">
        <v>20</v>
      </c>
      <c r="I34" s="3">
        <v>15570707904</v>
      </c>
      <c r="K34" s="1" t="s">
        <v>272</v>
      </c>
      <c r="M34" s="3">
        <v>15570707904</v>
      </c>
      <c r="O34" s="3">
        <v>15570707904</v>
      </c>
      <c r="Q34" s="1" t="s">
        <v>272</v>
      </c>
      <c r="S34" s="3">
        <v>15570707904</v>
      </c>
    </row>
    <row r="35" spans="1:23" x14ac:dyDescent="0.5">
      <c r="A35" s="1" t="s">
        <v>63</v>
      </c>
      <c r="C35" s="1" t="s">
        <v>272</v>
      </c>
      <c r="E35" s="1" t="s">
        <v>62</v>
      </c>
      <c r="G35" s="3">
        <v>20</v>
      </c>
      <c r="I35" s="3">
        <v>139007190</v>
      </c>
      <c r="K35" s="1" t="s">
        <v>272</v>
      </c>
      <c r="M35" s="3">
        <v>139007190</v>
      </c>
      <c r="O35" s="3">
        <v>139007190</v>
      </c>
      <c r="Q35" s="1" t="s">
        <v>272</v>
      </c>
      <c r="S35" s="3">
        <v>139007190</v>
      </c>
    </row>
    <row r="36" spans="1:23" x14ac:dyDescent="0.5">
      <c r="A36" s="1" t="s">
        <v>60</v>
      </c>
      <c r="C36" s="1" t="s">
        <v>272</v>
      </c>
      <c r="E36" s="1" t="s">
        <v>62</v>
      </c>
      <c r="G36" s="3">
        <v>20</v>
      </c>
      <c r="I36" s="3">
        <v>8201014153</v>
      </c>
      <c r="K36" s="1" t="s">
        <v>272</v>
      </c>
      <c r="M36" s="3">
        <v>8201014153</v>
      </c>
      <c r="O36" s="3">
        <v>8201014153</v>
      </c>
      <c r="Q36" s="1" t="s">
        <v>272</v>
      </c>
      <c r="S36" s="3">
        <v>8201014153</v>
      </c>
    </row>
    <row r="37" spans="1:23" x14ac:dyDescent="0.5">
      <c r="A37" s="1" t="s">
        <v>66</v>
      </c>
      <c r="C37" s="1" t="s">
        <v>272</v>
      </c>
      <c r="E37" s="1" t="s">
        <v>62</v>
      </c>
      <c r="G37" s="3">
        <v>20</v>
      </c>
      <c r="I37" s="3">
        <v>80322706139</v>
      </c>
      <c r="K37" s="1" t="s">
        <v>272</v>
      </c>
      <c r="M37" s="3">
        <v>80322706139</v>
      </c>
      <c r="O37" s="3">
        <v>80322706139</v>
      </c>
      <c r="Q37" s="1" t="s">
        <v>272</v>
      </c>
      <c r="S37" s="3">
        <v>80322706139</v>
      </c>
    </row>
    <row r="38" spans="1:23" x14ac:dyDescent="0.5">
      <c r="A38" s="1" t="s">
        <v>64</v>
      </c>
      <c r="C38" s="1" t="s">
        <v>272</v>
      </c>
      <c r="E38" s="1" t="s">
        <v>62</v>
      </c>
      <c r="G38" s="3">
        <v>20</v>
      </c>
      <c r="I38" s="3">
        <v>82010142</v>
      </c>
      <c r="K38" s="15" t="s">
        <v>272</v>
      </c>
      <c r="M38" s="3">
        <v>82010142</v>
      </c>
      <c r="O38" s="3">
        <v>82010142</v>
      </c>
      <c r="Q38" s="1" t="s">
        <v>272</v>
      </c>
      <c r="S38" s="3">
        <v>82010142</v>
      </c>
    </row>
    <row r="39" spans="1:23" x14ac:dyDescent="0.5">
      <c r="A39" s="1" t="s">
        <v>140</v>
      </c>
      <c r="C39" s="1" t="s">
        <v>272</v>
      </c>
      <c r="E39" s="1" t="s">
        <v>142</v>
      </c>
      <c r="G39" s="3">
        <v>18</v>
      </c>
      <c r="I39" s="3">
        <v>6362525</v>
      </c>
      <c r="K39" s="1" t="s">
        <v>272</v>
      </c>
      <c r="M39" s="3">
        <v>6362525</v>
      </c>
      <c r="O39" s="3">
        <v>6362525</v>
      </c>
      <c r="Q39" s="1" t="s">
        <v>272</v>
      </c>
      <c r="S39" s="3">
        <v>6362525</v>
      </c>
    </row>
    <row r="40" spans="1:23" x14ac:dyDescent="0.5">
      <c r="A40" s="1" t="s">
        <v>250</v>
      </c>
      <c r="C40" s="1">
        <v>1</v>
      </c>
      <c r="E40" s="1" t="s">
        <v>272</v>
      </c>
      <c r="G40" s="3">
        <v>0</v>
      </c>
      <c r="I40" s="3">
        <v>1296522959</v>
      </c>
      <c r="K40" s="1">
        <v>0</v>
      </c>
      <c r="M40" s="16">
        <v>1296522959</v>
      </c>
      <c r="N40" s="15"/>
      <c r="O40" s="16">
        <v>1296522959</v>
      </c>
      <c r="P40" s="15"/>
      <c r="Q40" s="15">
        <v>0</v>
      </c>
      <c r="R40" s="15"/>
      <c r="S40" s="16">
        <v>1296522959</v>
      </c>
    </row>
    <row r="41" spans="1:23" x14ac:dyDescent="0.5">
      <c r="A41" s="1" t="s">
        <v>254</v>
      </c>
      <c r="C41" s="1">
        <v>1</v>
      </c>
      <c r="E41" s="1" t="s">
        <v>272</v>
      </c>
      <c r="G41" s="3">
        <v>0</v>
      </c>
      <c r="I41" s="3">
        <v>49726168677</v>
      </c>
      <c r="K41" s="1">
        <v>0</v>
      </c>
      <c r="M41" s="16">
        <v>49726168677</v>
      </c>
      <c r="N41" s="15"/>
      <c r="O41" s="16">
        <v>49726168677</v>
      </c>
      <c r="P41" s="15"/>
      <c r="Q41" s="15">
        <v>0</v>
      </c>
      <c r="R41" s="15"/>
      <c r="S41" s="16">
        <v>49726168677</v>
      </c>
    </row>
    <row r="42" spans="1:23" x14ac:dyDescent="0.5">
      <c r="A42" s="1" t="s">
        <v>260</v>
      </c>
      <c r="C42" s="1">
        <v>17</v>
      </c>
      <c r="E42" s="1" t="s">
        <v>272</v>
      </c>
      <c r="G42" s="3">
        <v>0</v>
      </c>
      <c r="I42" s="3">
        <v>46173420030</v>
      </c>
      <c r="K42" s="1">
        <v>0</v>
      </c>
      <c r="M42" s="16">
        <v>46173420030</v>
      </c>
      <c r="N42" s="15"/>
      <c r="O42" s="16">
        <v>46173420030</v>
      </c>
      <c r="P42" s="15"/>
      <c r="Q42" s="15">
        <v>0</v>
      </c>
      <c r="R42" s="15"/>
      <c r="S42" s="16">
        <v>46173420030</v>
      </c>
    </row>
    <row r="43" spans="1:23" ht="22.5" thickBot="1" x14ac:dyDescent="0.55000000000000004">
      <c r="I43" s="6">
        <f>SUM(I8:I42)</f>
        <v>1070748157255</v>
      </c>
      <c r="K43" s="6">
        <f>SUM(K8:K42)</f>
        <v>0</v>
      </c>
      <c r="M43" s="17">
        <f>SUM(M8:M42)</f>
        <v>1070748157255</v>
      </c>
      <c r="N43" s="15"/>
      <c r="O43" s="17">
        <f>SUM(O8:O42)</f>
        <v>1070748157255</v>
      </c>
      <c r="P43" s="15"/>
      <c r="Q43" s="17">
        <f>SUM(Q8:Q42)</f>
        <v>0</v>
      </c>
      <c r="R43" s="15"/>
      <c r="S43" s="17">
        <f>SUM(S8:S42)</f>
        <v>1070748157255</v>
      </c>
    </row>
    <row r="44" spans="1:23" ht="22.5" thickTop="1" x14ac:dyDescent="0.5"/>
    <row r="69" spans="17:35" x14ac:dyDescent="0.5"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</sheetData>
  <mergeCells count="6"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I83"/>
  <sheetViews>
    <sheetView rightToLeft="1" topLeftCell="A56" workbookViewId="0">
      <selection activeCell="I31" sqref="I31:I79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1.28515625" style="1" bestFit="1" customWidth="1"/>
    <col min="20" max="16384" width="9.140625" style="1"/>
  </cols>
  <sheetData>
    <row r="2" spans="1:22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2" ht="22.5" x14ac:dyDescent="0.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2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22" x14ac:dyDescent="0.5">
      <c r="K5" s="3"/>
    </row>
    <row r="6" spans="1:22" ht="22.5" x14ac:dyDescent="0.5">
      <c r="A6" s="24" t="s">
        <v>3</v>
      </c>
      <c r="C6" s="23" t="s">
        <v>265</v>
      </c>
      <c r="D6" s="23" t="s">
        <v>265</v>
      </c>
      <c r="E6" s="23" t="s">
        <v>265</v>
      </c>
      <c r="F6" s="23" t="s">
        <v>265</v>
      </c>
      <c r="G6" s="23" t="s">
        <v>265</v>
      </c>
      <c r="H6" s="23" t="s">
        <v>265</v>
      </c>
      <c r="I6" s="23" t="s">
        <v>265</v>
      </c>
      <c r="K6" s="23" t="s">
        <v>266</v>
      </c>
      <c r="L6" s="23" t="s">
        <v>266</v>
      </c>
      <c r="M6" s="23" t="s">
        <v>266</v>
      </c>
      <c r="N6" s="23" t="s">
        <v>266</v>
      </c>
      <c r="O6" s="23" t="s">
        <v>266</v>
      </c>
      <c r="P6" s="23" t="s">
        <v>266</v>
      </c>
      <c r="Q6" s="23" t="s">
        <v>266</v>
      </c>
    </row>
    <row r="7" spans="1:22" ht="22.5" x14ac:dyDescent="0.5">
      <c r="A7" s="23" t="s">
        <v>3</v>
      </c>
      <c r="C7" s="5" t="s">
        <v>7</v>
      </c>
      <c r="E7" s="5" t="s">
        <v>273</v>
      </c>
      <c r="G7" s="5" t="s">
        <v>274</v>
      </c>
      <c r="I7" s="5" t="s">
        <v>275</v>
      </c>
      <c r="K7" s="5" t="s">
        <v>7</v>
      </c>
      <c r="M7" s="5" t="s">
        <v>273</v>
      </c>
      <c r="O7" s="5" t="s">
        <v>274</v>
      </c>
      <c r="Q7" s="5" t="s">
        <v>275</v>
      </c>
    </row>
    <row r="8" spans="1:22" x14ac:dyDescent="0.5">
      <c r="A8" s="1" t="s">
        <v>29</v>
      </c>
      <c r="C8" s="3">
        <v>7500000</v>
      </c>
      <c r="E8" s="3">
        <v>112061065800</v>
      </c>
      <c r="G8" s="3">
        <v>112065215789</v>
      </c>
      <c r="I8" s="3">
        <v>-4149989</v>
      </c>
      <c r="K8" s="3">
        <v>7500000</v>
      </c>
      <c r="M8" s="3">
        <v>112061065800</v>
      </c>
      <c r="O8" s="3">
        <v>112065215789</v>
      </c>
      <c r="Q8" s="3">
        <v>-4149989</v>
      </c>
      <c r="S8" s="3"/>
      <c r="T8" s="3"/>
      <c r="U8" s="3"/>
      <c r="V8" s="3"/>
    </row>
    <row r="9" spans="1:22" x14ac:dyDescent="0.5">
      <c r="A9" s="1" t="s">
        <v>20</v>
      </c>
      <c r="C9" s="3">
        <v>241625</v>
      </c>
      <c r="E9" s="3">
        <v>12965114655</v>
      </c>
      <c r="G9" s="3">
        <v>12944493824</v>
      </c>
      <c r="I9" s="3">
        <v>20620831</v>
      </c>
      <c r="K9" s="3">
        <v>241625</v>
      </c>
      <c r="M9" s="3">
        <v>12965114655</v>
      </c>
      <c r="O9" s="3">
        <v>12944493824</v>
      </c>
      <c r="Q9" s="3">
        <v>20620831</v>
      </c>
      <c r="S9" s="3"/>
      <c r="T9" s="3"/>
      <c r="U9" s="3"/>
      <c r="V9" s="3"/>
    </row>
    <row r="10" spans="1:22" x14ac:dyDescent="0.5">
      <c r="A10" s="1" t="s">
        <v>35</v>
      </c>
      <c r="C10" s="3">
        <v>4000000</v>
      </c>
      <c r="E10" s="3">
        <v>161710136320</v>
      </c>
      <c r="G10" s="3">
        <v>161286806199</v>
      </c>
      <c r="I10" s="3">
        <v>423330121</v>
      </c>
      <c r="K10" s="3">
        <v>4000000</v>
      </c>
      <c r="M10" s="3">
        <v>161710136320</v>
      </c>
      <c r="O10" s="3">
        <v>161286806199</v>
      </c>
      <c r="Q10" s="3">
        <v>423330121</v>
      </c>
      <c r="S10" s="3"/>
      <c r="T10" s="3"/>
      <c r="U10" s="3"/>
      <c r="V10" s="3"/>
    </row>
    <row r="11" spans="1:22" x14ac:dyDescent="0.5">
      <c r="A11" s="1" t="s">
        <v>15</v>
      </c>
      <c r="C11" s="3">
        <v>240000</v>
      </c>
      <c r="E11" s="3">
        <v>22457813508</v>
      </c>
      <c r="G11" s="3">
        <v>26049546473</v>
      </c>
      <c r="I11" s="3">
        <v>-3591732965</v>
      </c>
      <c r="K11" s="3">
        <v>240000</v>
      </c>
      <c r="M11" s="3">
        <v>22457813508</v>
      </c>
      <c r="O11" s="3">
        <v>26049546473</v>
      </c>
      <c r="Q11" s="3">
        <v>-3591732965</v>
      </c>
      <c r="S11" s="3"/>
      <c r="T11" s="3"/>
      <c r="U11" s="3"/>
      <c r="V11" s="3"/>
    </row>
    <row r="12" spans="1:22" x14ac:dyDescent="0.5">
      <c r="A12" s="1" t="s">
        <v>36</v>
      </c>
      <c r="C12" s="3">
        <v>3000000</v>
      </c>
      <c r="E12" s="3">
        <v>64729814040</v>
      </c>
      <c r="G12" s="3">
        <v>64805036706</v>
      </c>
      <c r="I12" s="3">
        <v>-75222666</v>
      </c>
      <c r="K12" s="16">
        <v>3000000</v>
      </c>
      <c r="L12" s="15"/>
      <c r="M12" s="16">
        <v>64729814040</v>
      </c>
      <c r="N12" s="15"/>
      <c r="O12" s="16">
        <v>64805036706</v>
      </c>
      <c r="P12" s="15"/>
      <c r="Q12" s="16">
        <v>-75222666</v>
      </c>
      <c r="S12" s="3"/>
      <c r="T12" s="3"/>
      <c r="U12" s="3"/>
      <c r="V12" s="3"/>
    </row>
    <row r="13" spans="1:22" x14ac:dyDescent="0.5">
      <c r="A13" s="1" t="s">
        <v>18</v>
      </c>
      <c r="C13" s="3">
        <v>1500000</v>
      </c>
      <c r="E13" s="3">
        <v>151752468600</v>
      </c>
      <c r="G13" s="3">
        <v>151470996745</v>
      </c>
      <c r="I13" s="3">
        <v>281471855</v>
      </c>
      <c r="K13" s="3">
        <v>1500000</v>
      </c>
      <c r="M13" s="3">
        <v>151752468600</v>
      </c>
      <c r="O13" s="3">
        <v>151470996745</v>
      </c>
      <c r="Q13" s="3">
        <v>281471855</v>
      </c>
      <c r="S13" s="3"/>
      <c r="T13" s="3"/>
      <c r="U13" s="3"/>
      <c r="V13" s="3"/>
    </row>
    <row r="14" spans="1:22" x14ac:dyDescent="0.5">
      <c r="A14" s="1" t="s">
        <v>34</v>
      </c>
      <c r="C14" s="3">
        <v>1983789</v>
      </c>
      <c r="E14" s="3">
        <v>78719634091</v>
      </c>
      <c r="G14" s="3">
        <v>78536420686</v>
      </c>
      <c r="I14" s="3">
        <v>183213405</v>
      </c>
      <c r="K14" s="3">
        <v>1983789</v>
      </c>
      <c r="M14" s="3">
        <v>78719634091</v>
      </c>
      <c r="O14" s="3">
        <v>78536420686</v>
      </c>
      <c r="Q14" s="3">
        <v>183213405</v>
      </c>
      <c r="S14" s="3"/>
      <c r="T14" s="3"/>
      <c r="U14" s="3"/>
      <c r="V14" s="3"/>
    </row>
    <row r="15" spans="1:22" x14ac:dyDescent="0.5">
      <c r="A15" s="1" t="s">
        <v>27</v>
      </c>
      <c r="C15" s="3">
        <v>650000</v>
      </c>
      <c r="E15" s="3">
        <v>35239798100</v>
      </c>
      <c r="G15" s="3">
        <v>35181501276</v>
      </c>
      <c r="I15" s="3">
        <v>58296824</v>
      </c>
      <c r="K15" s="3">
        <v>650000</v>
      </c>
      <c r="M15" s="3">
        <v>35239798100</v>
      </c>
      <c r="O15" s="3">
        <v>35181501276</v>
      </c>
      <c r="Q15" s="3">
        <v>58296824</v>
      </c>
      <c r="S15" s="3"/>
      <c r="T15" s="3"/>
      <c r="U15" s="3"/>
      <c r="V15" s="3"/>
    </row>
    <row r="16" spans="1:22" x14ac:dyDescent="0.5">
      <c r="A16" s="1" t="s">
        <v>38</v>
      </c>
      <c r="C16" s="3">
        <v>3999999</v>
      </c>
      <c r="E16" s="3">
        <v>84436226250</v>
      </c>
      <c r="G16" s="3">
        <v>84403720600</v>
      </c>
      <c r="I16" s="3">
        <v>32505650</v>
      </c>
      <c r="K16" s="3">
        <v>3999999</v>
      </c>
      <c r="M16" s="3">
        <v>84436226250</v>
      </c>
      <c r="O16" s="3">
        <v>84403720600</v>
      </c>
      <c r="Q16" s="3">
        <v>32505650</v>
      </c>
      <c r="S16" s="3"/>
      <c r="T16" s="3"/>
      <c r="U16" s="3"/>
      <c r="V16" s="3"/>
    </row>
    <row r="17" spans="1:22" x14ac:dyDescent="0.5">
      <c r="A17" s="1" t="s">
        <v>19</v>
      </c>
      <c r="C17" s="3">
        <v>200000</v>
      </c>
      <c r="E17" s="3">
        <v>8423729296</v>
      </c>
      <c r="G17" s="3">
        <v>8424829155</v>
      </c>
      <c r="I17" s="3">
        <v>-1099859</v>
      </c>
      <c r="K17" s="3">
        <v>200000</v>
      </c>
      <c r="M17" s="3">
        <v>8423729296</v>
      </c>
      <c r="O17" s="3">
        <v>8424829155</v>
      </c>
      <c r="Q17" s="3">
        <v>-1099859</v>
      </c>
      <c r="S17" s="3"/>
      <c r="T17" s="3"/>
      <c r="U17" s="3"/>
      <c r="V17" s="3"/>
    </row>
    <row r="18" spans="1:22" x14ac:dyDescent="0.5">
      <c r="A18" s="1" t="s">
        <v>22</v>
      </c>
      <c r="C18" s="3">
        <v>474722</v>
      </c>
      <c r="E18" s="3">
        <v>5468540976</v>
      </c>
      <c r="G18" s="3">
        <v>5496703522</v>
      </c>
      <c r="I18" s="3">
        <v>-28162546</v>
      </c>
      <c r="K18" s="3">
        <v>474722</v>
      </c>
      <c r="M18" s="3">
        <v>5468540976</v>
      </c>
      <c r="O18" s="3">
        <v>5496703522</v>
      </c>
      <c r="Q18" s="3">
        <v>-28162546</v>
      </c>
      <c r="S18" s="3"/>
      <c r="T18" s="3"/>
      <c r="U18" s="3"/>
      <c r="V18" s="3"/>
    </row>
    <row r="19" spans="1:22" x14ac:dyDescent="0.5">
      <c r="A19" s="1" t="s">
        <v>37</v>
      </c>
      <c r="C19" s="3">
        <v>2299853</v>
      </c>
      <c r="E19" s="3">
        <v>11576416604</v>
      </c>
      <c r="G19" s="3">
        <v>11438616048</v>
      </c>
      <c r="I19" s="3">
        <v>137800556</v>
      </c>
      <c r="K19" s="3">
        <v>2299853</v>
      </c>
      <c r="M19" s="3">
        <v>11576416604</v>
      </c>
      <c r="O19" s="3">
        <v>11438616048</v>
      </c>
      <c r="Q19" s="3">
        <v>137800556</v>
      </c>
      <c r="S19" s="3"/>
      <c r="T19" s="3"/>
      <c r="U19" s="3"/>
      <c r="V19" s="3"/>
    </row>
    <row r="20" spans="1:22" x14ac:dyDescent="0.5">
      <c r="A20" s="1" t="s">
        <v>30</v>
      </c>
      <c r="C20" s="3">
        <v>148400</v>
      </c>
      <c r="E20" s="3">
        <v>168991922792</v>
      </c>
      <c r="G20" s="3">
        <v>204619184903</v>
      </c>
      <c r="I20" s="3">
        <v>-35627262111</v>
      </c>
      <c r="K20" s="3">
        <v>148400</v>
      </c>
      <c r="M20" s="3">
        <v>168991922792</v>
      </c>
      <c r="O20" s="3">
        <v>204619184903</v>
      </c>
      <c r="Q20" s="3">
        <v>-35627262111</v>
      </c>
      <c r="S20" s="3"/>
      <c r="T20" s="3"/>
      <c r="U20" s="3"/>
      <c r="V20" s="3"/>
    </row>
    <row r="21" spans="1:22" x14ac:dyDescent="0.5">
      <c r="A21" s="1" t="s">
        <v>23</v>
      </c>
      <c r="C21" s="3">
        <v>4958544</v>
      </c>
      <c r="E21" s="3">
        <v>32012708550</v>
      </c>
      <c r="G21" s="3">
        <v>42146102571</v>
      </c>
      <c r="I21" s="3">
        <v>-10133394021</v>
      </c>
      <c r="K21" s="3">
        <v>4958544</v>
      </c>
      <c r="M21" s="3">
        <v>32012708550</v>
      </c>
      <c r="O21" s="3">
        <v>42146102571</v>
      </c>
      <c r="Q21" s="3">
        <v>-10133394021</v>
      </c>
      <c r="S21" s="3"/>
      <c r="T21" s="3"/>
      <c r="U21" s="3"/>
      <c r="V21" s="3"/>
    </row>
    <row r="22" spans="1:22" x14ac:dyDescent="0.5">
      <c r="A22" s="1" t="s">
        <v>31</v>
      </c>
      <c r="C22" s="3">
        <v>94300</v>
      </c>
      <c r="E22" s="3">
        <v>107908961041</v>
      </c>
      <c r="G22" s="3">
        <v>131223413846</v>
      </c>
      <c r="I22" s="3">
        <v>-23314452805</v>
      </c>
      <c r="K22" s="3">
        <v>94300</v>
      </c>
      <c r="M22" s="3">
        <v>107908961041</v>
      </c>
      <c r="O22" s="3">
        <v>131223413846</v>
      </c>
      <c r="Q22" s="3">
        <v>-23314452805</v>
      </c>
      <c r="S22" s="3"/>
      <c r="T22" s="3"/>
      <c r="U22" s="3"/>
      <c r="V22" s="3"/>
    </row>
    <row r="23" spans="1:22" x14ac:dyDescent="0.5">
      <c r="A23" s="1" t="s">
        <v>21</v>
      </c>
      <c r="C23" s="3">
        <v>125522</v>
      </c>
      <c r="E23" s="3">
        <v>10371350937</v>
      </c>
      <c r="G23" s="3">
        <v>10334569204</v>
      </c>
      <c r="I23" s="3">
        <v>36781733</v>
      </c>
      <c r="K23" s="3">
        <v>125522</v>
      </c>
      <c r="M23" s="3">
        <v>10371350937</v>
      </c>
      <c r="O23" s="3">
        <v>10334569204</v>
      </c>
      <c r="Q23" s="3">
        <v>36781733</v>
      </c>
      <c r="S23" s="3"/>
      <c r="T23" s="3"/>
      <c r="U23" s="3"/>
      <c r="V23" s="3"/>
    </row>
    <row r="24" spans="1:22" x14ac:dyDescent="0.5">
      <c r="A24" s="1" t="s">
        <v>32</v>
      </c>
      <c r="C24" s="3">
        <v>47100</v>
      </c>
      <c r="E24" s="3">
        <v>53815213566</v>
      </c>
      <c r="G24" s="3">
        <v>65565760792</v>
      </c>
      <c r="I24" s="3">
        <v>-11750547226</v>
      </c>
      <c r="K24" s="3">
        <v>47100</v>
      </c>
      <c r="M24" s="3">
        <v>53815213566</v>
      </c>
      <c r="O24" s="3">
        <v>65565760792</v>
      </c>
      <c r="Q24" s="3">
        <v>-11750547226</v>
      </c>
      <c r="S24" s="3"/>
      <c r="T24" s="3"/>
      <c r="U24" s="3"/>
      <c r="V24" s="3"/>
    </row>
    <row r="25" spans="1:22" x14ac:dyDescent="0.5">
      <c r="A25" s="1" t="s">
        <v>33</v>
      </c>
      <c r="C25" s="3">
        <v>714014</v>
      </c>
      <c r="E25" s="3">
        <v>11949769812</v>
      </c>
      <c r="G25" s="3">
        <v>11792281604</v>
      </c>
      <c r="I25" s="3">
        <v>157488208</v>
      </c>
      <c r="K25" s="3">
        <v>714014</v>
      </c>
      <c r="M25" s="3">
        <v>11949769812</v>
      </c>
      <c r="O25" s="3">
        <v>11792281604</v>
      </c>
      <c r="Q25" s="3">
        <v>157488208</v>
      </c>
      <c r="S25" s="3"/>
      <c r="T25" s="3"/>
      <c r="U25" s="3"/>
      <c r="V25" s="3"/>
    </row>
    <row r="26" spans="1:22" x14ac:dyDescent="0.5">
      <c r="A26" s="1" t="s">
        <v>25</v>
      </c>
      <c r="C26" s="3">
        <v>567944</v>
      </c>
      <c r="E26" s="3">
        <v>19245866179</v>
      </c>
      <c r="G26" s="3">
        <v>18996197162</v>
      </c>
      <c r="I26" s="3">
        <v>249669017</v>
      </c>
      <c r="K26" s="3">
        <v>567944</v>
      </c>
      <c r="M26" s="3">
        <v>19245866179</v>
      </c>
      <c r="O26" s="3">
        <v>18996197162</v>
      </c>
      <c r="Q26" s="3">
        <v>249669017</v>
      </c>
      <c r="S26" s="3"/>
      <c r="T26" s="3"/>
      <c r="U26" s="3"/>
      <c r="V26" s="3"/>
    </row>
    <row r="27" spans="1:22" x14ac:dyDescent="0.5">
      <c r="A27" s="1" t="s">
        <v>26</v>
      </c>
      <c r="C27" s="3">
        <v>8900000</v>
      </c>
      <c r="E27" s="3">
        <v>274369060092</v>
      </c>
      <c r="G27" s="3">
        <v>274131048409</v>
      </c>
      <c r="I27" s="3">
        <v>238011683</v>
      </c>
      <c r="K27" s="3">
        <v>8900000</v>
      </c>
      <c r="M27" s="3">
        <v>274369060092</v>
      </c>
      <c r="O27" s="3">
        <v>274131048409</v>
      </c>
      <c r="Q27" s="3">
        <v>238011683</v>
      </c>
      <c r="S27" s="3"/>
      <c r="T27" s="3"/>
      <c r="U27" s="3"/>
      <c r="V27" s="3"/>
    </row>
    <row r="28" spans="1:22" x14ac:dyDescent="0.5">
      <c r="A28" s="1" t="s">
        <v>28</v>
      </c>
      <c r="C28" s="3">
        <v>1500000</v>
      </c>
      <c r="E28" s="3">
        <v>27291569820</v>
      </c>
      <c r="G28" s="3">
        <v>27225852375</v>
      </c>
      <c r="I28" s="3">
        <v>65717445</v>
      </c>
      <c r="K28" s="3">
        <v>1500000</v>
      </c>
      <c r="M28" s="3">
        <v>27291569820</v>
      </c>
      <c r="O28" s="3">
        <v>27225852375</v>
      </c>
      <c r="Q28" s="3">
        <v>65717445</v>
      </c>
      <c r="S28" s="3"/>
      <c r="T28" s="3"/>
      <c r="U28" s="3"/>
      <c r="V28" s="3"/>
    </row>
    <row r="29" spans="1:22" x14ac:dyDescent="0.5">
      <c r="A29" s="1" t="s">
        <v>24</v>
      </c>
      <c r="C29" s="3">
        <v>18941622</v>
      </c>
      <c r="E29" s="3">
        <v>113036728605</v>
      </c>
      <c r="G29" s="3">
        <v>113042239632</v>
      </c>
      <c r="I29" s="3">
        <v>-5511027</v>
      </c>
      <c r="K29" s="3">
        <v>18941622</v>
      </c>
      <c r="M29" s="3">
        <v>113036728605</v>
      </c>
      <c r="O29" s="3">
        <v>113042239632</v>
      </c>
      <c r="Q29" s="3">
        <v>-5511027</v>
      </c>
      <c r="S29" s="3"/>
      <c r="T29" s="3"/>
      <c r="U29" s="3"/>
      <c r="V29" s="3"/>
    </row>
    <row r="30" spans="1:22" x14ac:dyDescent="0.5">
      <c r="A30" s="1" t="s">
        <v>39</v>
      </c>
      <c r="C30" s="3">
        <v>3305695</v>
      </c>
      <c r="E30" s="3">
        <v>15511443302</v>
      </c>
      <c r="G30" s="3">
        <v>4967046400</v>
      </c>
      <c r="I30" s="3">
        <v>10544396902</v>
      </c>
      <c r="K30" s="3">
        <v>3305695</v>
      </c>
      <c r="M30" s="3">
        <v>15511443302</v>
      </c>
      <c r="O30" s="3">
        <v>4967046400</v>
      </c>
      <c r="Q30" s="3">
        <v>10544396902</v>
      </c>
      <c r="S30" s="3"/>
      <c r="T30" s="3"/>
      <c r="U30" s="3"/>
      <c r="V30" s="3"/>
    </row>
    <row r="31" spans="1:22" x14ac:dyDescent="0.5">
      <c r="A31" s="1" t="s">
        <v>208</v>
      </c>
      <c r="C31" s="3">
        <v>5000</v>
      </c>
      <c r="E31" s="3">
        <v>4999806250</v>
      </c>
      <c r="G31" s="3">
        <v>4860006667</v>
      </c>
      <c r="I31" s="3">
        <v>139799583</v>
      </c>
      <c r="K31" s="3">
        <v>5000</v>
      </c>
      <c r="M31" s="3">
        <v>4999806250</v>
      </c>
      <c r="O31" s="3">
        <v>4860006667</v>
      </c>
      <c r="Q31" s="3">
        <v>139799583</v>
      </c>
      <c r="S31" s="3"/>
      <c r="T31" s="3"/>
      <c r="U31" s="3"/>
      <c r="V31" s="3"/>
    </row>
    <row r="32" spans="1:22" x14ac:dyDescent="0.5">
      <c r="A32" s="1" t="s">
        <v>209</v>
      </c>
      <c r="C32" s="3">
        <v>949316</v>
      </c>
      <c r="E32" s="3">
        <v>949279214005</v>
      </c>
      <c r="G32" s="3">
        <v>922736417902</v>
      </c>
      <c r="I32" s="3">
        <v>26542796103</v>
      </c>
      <c r="K32" s="3">
        <v>949316</v>
      </c>
      <c r="M32" s="3">
        <v>949279214005</v>
      </c>
      <c r="O32" s="3">
        <v>922736417902</v>
      </c>
      <c r="Q32" s="3">
        <v>26542796103</v>
      </c>
      <c r="S32" s="3"/>
      <c r="T32" s="3"/>
      <c r="U32" s="3"/>
      <c r="V32" s="3"/>
    </row>
    <row r="33" spans="1:23" x14ac:dyDescent="0.5">
      <c r="A33" s="1" t="s">
        <v>210</v>
      </c>
      <c r="C33" s="3">
        <v>4898495</v>
      </c>
      <c r="E33" s="3">
        <v>4898305183318</v>
      </c>
      <c r="G33" s="3">
        <v>4898322670146</v>
      </c>
      <c r="I33" s="3">
        <v>-17486828</v>
      </c>
      <c r="K33" s="3">
        <v>4898495</v>
      </c>
      <c r="M33" s="3">
        <v>4898305183318</v>
      </c>
      <c r="O33" s="3">
        <v>4898322670146</v>
      </c>
      <c r="Q33" s="3">
        <v>-17486828</v>
      </c>
      <c r="S33" s="3"/>
      <c r="T33" s="3"/>
      <c r="U33" s="3"/>
      <c r="V33" s="3"/>
      <c r="W33" s="15"/>
    </row>
    <row r="34" spans="1:23" x14ac:dyDescent="0.5">
      <c r="A34" s="1" t="s">
        <v>211</v>
      </c>
      <c r="C34" s="3">
        <v>500000</v>
      </c>
      <c r="E34" s="3">
        <v>499980625000</v>
      </c>
      <c r="G34" s="3">
        <v>497687713853</v>
      </c>
      <c r="I34" s="3">
        <v>2292911147</v>
      </c>
      <c r="K34" s="3">
        <v>500000</v>
      </c>
      <c r="M34" s="3">
        <v>499980625000</v>
      </c>
      <c r="O34" s="3">
        <v>497687713853</v>
      </c>
      <c r="Q34" s="3">
        <v>2292911147</v>
      </c>
      <c r="S34" s="3"/>
      <c r="T34" s="3"/>
      <c r="U34" s="3"/>
      <c r="V34" s="3"/>
    </row>
    <row r="35" spans="1:23" x14ac:dyDescent="0.5">
      <c r="A35" s="1" t="s">
        <v>213</v>
      </c>
      <c r="C35" s="3">
        <v>500000</v>
      </c>
      <c r="E35" s="3">
        <v>499980625000</v>
      </c>
      <c r="G35" s="3">
        <v>497687713853</v>
      </c>
      <c r="I35" s="3">
        <v>2292911147</v>
      </c>
      <c r="K35" s="3">
        <v>500000</v>
      </c>
      <c r="M35" s="3">
        <v>499980625000</v>
      </c>
      <c r="O35" s="3">
        <v>497687713853</v>
      </c>
      <c r="Q35" s="3">
        <v>2292911147</v>
      </c>
      <c r="S35" s="3"/>
      <c r="T35" s="3"/>
      <c r="U35" s="3"/>
      <c r="V35" s="3"/>
    </row>
    <row r="36" spans="1:23" x14ac:dyDescent="0.5">
      <c r="A36" s="1" t="s">
        <v>276</v>
      </c>
      <c r="C36" s="3">
        <v>8761</v>
      </c>
      <c r="E36" s="3">
        <v>8804463813</v>
      </c>
      <c r="G36" s="3">
        <v>8845200884</v>
      </c>
      <c r="I36" s="3">
        <v>-40737071</v>
      </c>
      <c r="K36" s="3">
        <v>8761</v>
      </c>
      <c r="M36" s="3">
        <v>8804463813</v>
      </c>
      <c r="O36" s="3">
        <v>8845200884</v>
      </c>
      <c r="Q36" s="3">
        <v>-40737071</v>
      </c>
      <c r="S36" s="3"/>
      <c r="T36" s="3"/>
      <c r="U36" s="3"/>
      <c r="V36" s="3"/>
    </row>
    <row r="37" spans="1:23" x14ac:dyDescent="0.5">
      <c r="A37" s="1" t="s">
        <v>214</v>
      </c>
      <c r="C37" s="3">
        <v>2800000</v>
      </c>
      <c r="E37" s="3">
        <v>2799891500000</v>
      </c>
      <c r="G37" s="3">
        <v>2710807352144</v>
      </c>
      <c r="I37" s="3">
        <v>89084147856</v>
      </c>
      <c r="K37" s="3">
        <v>2800000</v>
      </c>
      <c r="M37" s="3">
        <v>2799891500000</v>
      </c>
      <c r="O37" s="3">
        <v>2710807352144</v>
      </c>
      <c r="Q37" s="3">
        <v>89084147856</v>
      </c>
      <c r="S37" s="3"/>
      <c r="T37" s="3"/>
      <c r="U37" s="3"/>
      <c r="V37" s="3"/>
    </row>
    <row r="38" spans="1:23" x14ac:dyDescent="0.5">
      <c r="A38" s="1" t="s">
        <v>277</v>
      </c>
      <c r="C38" s="3">
        <v>15000</v>
      </c>
      <c r="E38" s="3">
        <v>14721929503</v>
      </c>
      <c r="G38" s="3">
        <v>14999418749</v>
      </c>
      <c r="I38" s="3">
        <v>-277489246</v>
      </c>
      <c r="K38" s="16">
        <v>15000</v>
      </c>
      <c r="M38" s="3">
        <v>14721929503</v>
      </c>
      <c r="O38" s="3">
        <v>14999418749</v>
      </c>
      <c r="Q38" s="3">
        <v>-277489246</v>
      </c>
      <c r="S38" s="3"/>
      <c r="T38" s="3"/>
      <c r="U38" s="3"/>
      <c r="V38" s="3"/>
    </row>
    <row r="39" spans="1:23" x14ac:dyDescent="0.5">
      <c r="A39" s="1" t="s">
        <v>137</v>
      </c>
      <c r="C39" s="3">
        <v>3000</v>
      </c>
      <c r="E39" s="3">
        <v>2999850751</v>
      </c>
      <c r="G39" s="3">
        <v>2984884331</v>
      </c>
      <c r="I39" s="3">
        <v>14966420</v>
      </c>
      <c r="K39" s="3">
        <v>3000</v>
      </c>
      <c r="M39" s="3">
        <v>2999850751</v>
      </c>
      <c r="O39" s="3">
        <v>2984884331</v>
      </c>
      <c r="Q39" s="3">
        <v>14966420</v>
      </c>
      <c r="S39" s="3"/>
      <c r="T39" s="3"/>
      <c r="U39" s="3"/>
      <c r="V39" s="3"/>
    </row>
    <row r="40" spans="1:23" x14ac:dyDescent="0.5">
      <c r="A40" s="1" t="s">
        <v>215</v>
      </c>
      <c r="C40" s="3">
        <v>1550279</v>
      </c>
      <c r="E40" s="3">
        <v>1478987917226</v>
      </c>
      <c r="G40" s="3">
        <v>1463673304449</v>
      </c>
      <c r="I40" s="3">
        <v>15314612777</v>
      </c>
      <c r="K40" s="3">
        <v>1550279</v>
      </c>
      <c r="M40" s="3">
        <v>1478987917226</v>
      </c>
      <c r="O40" s="3">
        <v>1463673304449</v>
      </c>
      <c r="Q40" s="3">
        <v>15314612777</v>
      </c>
      <c r="S40" s="3"/>
      <c r="T40" s="3"/>
      <c r="U40" s="3"/>
      <c r="V40" s="3"/>
    </row>
    <row r="41" spans="1:23" x14ac:dyDescent="0.5">
      <c r="A41" s="1" t="s">
        <v>278</v>
      </c>
      <c r="C41" s="3">
        <v>6102</v>
      </c>
      <c r="E41" s="3">
        <v>6101702529</v>
      </c>
      <c r="G41" s="3">
        <v>5896750394</v>
      </c>
      <c r="I41" s="3">
        <v>204952135</v>
      </c>
      <c r="K41" s="3">
        <v>6102</v>
      </c>
      <c r="M41" s="3">
        <v>6101702529</v>
      </c>
      <c r="O41" s="3">
        <v>5896750394</v>
      </c>
      <c r="Q41" s="3">
        <v>204952135</v>
      </c>
      <c r="S41" s="3"/>
      <c r="T41" s="3"/>
      <c r="U41" s="3"/>
      <c r="V41" s="3"/>
    </row>
    <row r="42" spans="1:23" x14ac:dyDescent="0.5">
      <c r="A42" s="1" t="s">
        <v>217</v>
      </c>
      <c r="C42" s="3">
        <v>2004025</v>
      </c>
      <c r="E42" s="3">
        <v>1870686849600</v>
      </c>
      <c r="G42" s="3">
        <v>1861128020769</v>
      </c>
      <c r="I42" s="3">
        <v>9558828831</v>
      </c>
      <c r="K42" s="3">
        <v>2004025</v>
      </c>
      <c r="M42" s="3">
        <v>1870686849600</v>
      </c>
      <c r="O42" s="3">
        <v>1861128020769</v>
      </c>
      <c r="Q42" s="3">
        <v>9558828831</v>
      </c>
      <c r="S42" s="3"/>
      <c r="T42" s="3"/>
      <c r="U42" s="3"/>
      <c r="V42" s="3"/>
    </row>
    <row r="43" spans="1:23" x14ac:dyDescent="0.5">
      <c r="A43" s="1" t="s">
        <v>115</v>
      </c>
      <c r="C43" s="3">
        <v>3060259</v>
      </c>
      <c r="E43" s="3">
        <v>2962797348363</v>
      </c>
      <c r="G43" s="3">
        <v>2767573863709</v>
      </c>
      <c r="I43" s="3">
        <v>195223484654</v>
      </c>
      <c r="K43" s="3">
        <v>3060259</v>
      </c>
      <c r="M43" s="16">
        <v>2962797348363</v>
      </c>
      <c r="N43" s="15"/>
      <c r="O43" s="16">
        <v>2767573863709</v>
      </c>
      <c r="P43" s="15"/>
      <c r="Q43" s="16">
        <v>195223484654</v>
      </c>
      <c r="R43" s="15"/>
      <c r="S43" s="3"/>
      <c r="T43" s="3"/>
      <c r="U43" s="3"/>
      <c r="V43" s="3"/>
    </row>
    <row r="44" spans="1:23" x14ac:dyDescent="0.5">
      <c r="A44" s="1" t="s">
        <v>76</v>
      </c>
      <c r="C44" s="3">
        <v>599538</v>
      </c>
      <c r="E44" s="3">
        <v>520754714298</v>
      </c>
      <c r="G44" s="3">
        <v>527233750363</v>
      </c>
      <c r="I44" s="3">
        <v>-6479036065</v>
      </c>
      <c r="K44" s="3">
        <v>599538</v>
      </c>
      <c r="M44" s="3">
        <v>520754714298</v>
      </c>
      <c r="O44" s="3">
        <v>527233750363</v>
      </c>
      <c r="Q44" s="3">
        <v>-6479036065</v>
      </c>
      <c r="S44" s="3"/>
      <c r="T44" s="3"/>
      <c r="U44" s="3"/>
      <c r="V44" s="3"/>
    </row>
    <row r="45" spans="1:23" x14ac:dyDescent="0.5">
      <c r="A45" s="1" t="s">
        <v>49</v>
      </c>
      <c r="C45" s="3">
        <v>1000</v>
      </c>
      <c r="E45" s="3">
        <v>925964117</v>
      </c>
      <c r="G45" s="3">
        <v>954962992</v>
      </c>
      <c r="I45" s="3">
        <v>-28998875</v>
      </c>
      <c r="K45" s="3">
        <v>1000</v>
      </c>
      <c r="M45" s="3">
        <v>925964117</v>
      </c>
      <c r="O45" s="3">
        <v>954962992</v>
      </c>
      <c r="Q45" s="3">
        <v>-28998875</v>
      </c>
      <c r="S45" s="3"/>
      <c r="T45" s="3"/>
      <c r="U45" s="3"/>
      <c r="V45" s="3"/>
    </row>
    <row r="46" spans="1:23" x14ac:dyDescent="0.5">
      <c r="A46" s="1" t="s">
        <v>88</v>
      </c>
      <c r="C46" s="3">
        <v>1030636</v>
      </c>
      <c r="E46" s="3">
        <v>971507868187</v>
      </c>
      <c r="G46" s="3">
        <v>926592033479</v>
      </c>
      <c r="I46" s="3">
        <v>44915834708</v>
      </c>
      <c r="K46" s="3">
        <v>1030636</v>
      </c>
      <c r="M46" s="3">
        <v>971507868187</v>
      </c>
      <c r="O46" s="3">
        <v>926592033479</v>
      </c>
      <c r="Q46" s="3">
        <v>44915834708</v>
      </c>
      <c r="S46" s="3"/>
      <c r="T46" s="3"/>
      <c r="U46" s="3"/>
      <c r="V46" s="3"/>
    </row>
    <row r="47" spans="1:23" x14ac:dyDescent="0.5">
      <c r="A47" s="1" t="s">
        <v>112</v>
      </c>
      <c r="C47" s="3">
        <v>646233</v>
      </c>
      <c r="E47" s="3">
        <v>499360430948</v>
      </c>
      <c r="G47" s="3">
        <v>495218522238</v>
      </c>
      <c r="I47" s="3">
        <v>4141908710</v>
      </c>
      <c r="K47" s="3">
        <v>646233</v>
      </c>
      <c r="M47" s="3">
        <v>499360430948</v>
      </c>
      <c r="O47" s="3">
        <v>495218522238</v>
      </c>
      <c r="Q47" s="3">
        <v>4141908710</v>
      </c>
      <c r="S47" s="3"/>
      <c r="T47" s="3"/>
      <c r="U47" s="3"/>
      <c r="V47" s="3"/>
    </row>
    <row r="48" spans="1:23" x14ac:dyDescent="0.5">
      <c r="A48" s="1" t="s">
        <v>97</v>
      </c>
      <c r="C48" s="3">
        <v>609742</v>
      </c>
      <c r="E48" s="3">
        <v>534056590499</v>
      </c>
      <c r="G48" s="3">
        <v>530716281162</v>
      </c>
      <c r="I48" s="3">
        <v>3340309337</v>
      </c>
      <c r="K48" s="3">
        <v>609742</v>
      </c>
      <c r="M48" s="3">
        <v>534056590499</v>
      </c>
      <c r="O48" s="3">
        <v>530716281162</v>
      </c>
      <c r="Q48" s="3">
        <v>3340309337</v>
      </c>
      <c r="S48" s="3"/>
      <c r="T48" s="3"/>
      <c r="U48" s="3"/>
      <c r="V48" s="3"/>
    </row>
    <row r="49" spans="1:22" x14ac:dyDescent="0.5">
      <c r="A49" s="1" t="s">
        <v>103</v>
      </c>
      <c r="C49" s="3">
        <v>340150</v>
      </c>
      <c r="E49" s="3">
        <v>308522802528</v>
      </c>
      <c r="G49" s="3">
        <v>305091583914</v>
      </c>
      <c r="I49" s="3">
        <v>3431218614</v>
      </c>
      <c r="K49" s="3">
        <v>340150</v>
      </c>
      <c r="M49" s="3">
        <v>308522802528</v>
      </c>
      <c r="O49" s="3">
        <v>305091583914</v>
      </c>
      <c r="Q49" s="3">
        <v>3431218614</v>
      </c>
      <c r="S49" s="3"/>
      <c r="T49" s="3"/>
      <c r="U49" s="3"/>
      <c r="V49" s="3"/>
    </row>
    <row r="50" spans="1:22" x14ac:dyDescent="0.5">
      <c r="A50" s="1" t="s">
        <v>106</v>
      </c>
      <c r="C50" s="3">
        <v>842034</v>
      </c>
      <c r="E50" s="3">
        <v>717881949056</v>
      </c>
      <c r="G50" s="3">
        <v>714957788189</v>
      </c>
      <c r="I50" s="3">
        <v>2924160867</v>
      </c>
      <c r="K50" s="3">
        <v>842034</v>
      </c>
      <c r="M50" s="3">
        <v>717881949056</v>
      </c>
      <c r="O50" s="3">
        <v>714957788189</v>
      </c>
      <c r="Q50" s="3">
        <v>2924160867</v>
      </c>
      <c r="S50" s="3"/>
      <c r="T50" s="3"/>
      <c r="U50" s="3"/>
      <c r="V50" s="3"/>
    </row>
    <row r="51" spans="1:22" x14ac:dyDescent="0.5">
      <c r="A51" s="1" t="s">
        <v>109</v>
      </c>
      <c r="C51" s="3">
        <v>1628390</v>
      </c>
      <c r="E51" s="3">
        <v>1435948218300</v>
      </c>
      <c r="G51" s="3">
        <v>1436864641373</v>
      </c>
      <c r="I51" s="3">
        <v>-916423073</v>
      </c>
      <c r="K51" s="3">
        <v>1628390</v>
      </c>
      <c r="M51" s="3">
        <v>1435948218300</v>
      </c>
      <c r="O51" s="3">
        <v>1436864641373</v>
      </c>
      <c r="Q51" s="3">
        <v>-916423073</v>
      </c>
      <c r="S51" s="3"/>
      <c r="T51" s="3"/>
      <c r="U51" s="3"/>
      <c r="V51" s="3"/>
    </row>
    <row r="52" spans="1:22" x14ac:dyDescent="0.5">
      <c r="A52" s="1" t="s">
        <v>222</v>
      </c>
      <c r="C52" s="3">
        <v>775000</v>
      </c>
      <c r="E52" s="3">
        <v>604963256765</v>
      </c>
      <c r="G52" s="3">
        <v>596326216463</v>
      </c>
      <c r="I52" s="3">
        <v>8637040302</v>
      </c>
      <c r="K52" s="3">
        <v>775000</v>
      </c>
      <c r="M52" s="3">
        <v>604963256765</v>
      </c>
      <c r="O52" s="3">
        <v>596326216463</v>
      </c>
      <c r="Q52" s="3">
        <v>8637040302</v>
      </c>
      <c r="S52" s="3"/>
      <c r="T52" s="3"/>
      <c r="U52" s="3"/>
      <c r="V52" s="3"/>
    </row>
    <row r="53" spans="1:22" x14ac:dyDescent="0.5">
      <c r="A53" s="1" t="s">
        <v>224</v>
      </c>
      <c r="C53" s="3">
        <v>699510</v>
      </c>
      <c r="E53" s="3">
        <v>475106268668</v>
      </c>
      <c r="G53" s="3">
        <v>457740906342</v>
      </c>
      <c r="I53" s="3">
        <v>17365362326</v>
      </c>
      <c r="K53" s="3">
        <v>699510</v>
      </c>
      <c r="M53" s="3">
        <v>475106268668</v>
      </c>
      <c r="O53" s="3">
        <v>457740906342</v>
      </c>
      <c r="Q53" s="3">
        <v>17365362326</v>
      </c>
      <c r="S53" s="3"/>
      <c r="T53" s="3"/>
      <c r="U53" s="3"/>
      <c r="V53" s="3"/>
    </row>
    <row r="54" spans="1:22" x14ac:dyDescent="0.5">
      <c r="A54" s="1" t="s">
        <v>85</v>
      </c>
      <c r="C54" s="3">
        <v>573132</v>
      </c>
      <c r="E54" s="3">
        <v>422962476284</v>
      </c>
      <c r="G54" s="3">
        <v>420115300242</v>
      </c>
      <c r="I54" s="3">
        <v>2847176042</v>
      </c>
      <c r="K54" s="3">
        <v>573132</v>
      </c>
      <c r="M54" s="3">
        <v>422962476284</v>
      </c>
      <c r="O54" s="3">
        <v>420115300242</v>
      </c>
      <c r="Q54" s="3">
        <v>2847176042</v>
      </c>
      <c r="S54" s="3"/>
      <c r="T54" s="3"/>
      <c r="U54" s="3"/>
      <c r="V54" s="3"/>
    </row>
    <row r="55" spans="1:22" x14ac:dyDescent="0.5">
      <c r="A55" s="1" t="s">
        <v>70</v>
      </c>
      <c r="C55" s="3">
        <v>2768857</v>
      </c>
      <c r="E55" s="3">
        <v>2276117146460</v>
      </c>
      <c r="G55" s="3">
        <v>2261585237369</v>
      </c>
      <c r="I55" s="3">
        <v>14531909091</v>
      </c>
      <c r="K55" s="3">
        <v>2768857</v>
      </c>
      <c r="M55" s="3">
        <v>2276117146460</v>
      </c>
      <c r="O55" s="3">
        <v>2261585237369</v>
      </c>
      <c r="Q55" s="3">
        <v>14531909091</v>
      </c>
      <c r="S55" s="3"/>
      <c r="T55" s="3"/>
      <c r="U55" s="3"/>
      <c r="V55" s="3"/>
    </row>
    <row r="56" spans="1:22" x14ac:dyDescent="0.5">
      <c r="A56" s="1" t="s">
        <v>128</v>
      </c>
      <c r="C56" s="3">
        <v>843419</v>
      </c>
      <c r="E56" s="3">
        <v>728287699990</v>
      </c>
      <c r="G56" s="3">
        <v>718937294254</v>
      </c>
      <c r="I56" s="3">
        <v>9350405736</v>
      </c>
      <c r="K56" s="3">
        <v>843419</v>
      </c>
      <c r="M56" s="3">
        <v>728287699990</v>
      </c>
      <c r="O56" s="3">
        <v>718937294254</v>
      </c>
      <c r="Q56" s="3">
        <v>9350405736</v>
      </c>
      <c r="S56" s="3"/>
      <c r="T56" s="3"/>
      <c r="U56" s="3"/>
      <c r="V56" s="3"/>
    </row>
    <row r="57" spans="1:22" x14ac:dyDescent="0.5">
      <c r="A57" s="1" t="s">
        <v>121</v>
      </c>
      <c r="C57" s="3">
        <v>3413729</v>
      </c>
      <c r="E57" s="3">
        <v>3045098952293</v>
      </c>
      <c r="G57" s="3">
        <v>3017821075643</v>
      </c>
      <c r="I57" s="3">
        <v>27277876650</v>
      </c>
      <c r="K57" s="3">
        <v>3413729</v>
      </c>
      <c r="M57" s="3">
        <v>3045098952293</v>
      </c>
      <c r="O57" s="3">
        <v>3017821075643</v>
      </c>
      <c r="Q57" s="3">
        <v>27277876650</v>
      </c>
      <c r="S57" s="3"/>
      <c r="T57" s="3"/>
      <c r="U57" s="3"/>
      <c r="V57" s="3"/>
    </row>
    <row r="58" spans="1:22" x14ac:dyDescent="0.5">
      <c r="A58" s="1" t="s">
        <v>134</v>
      </c>
      <c r="C58" s="3">
        <v>955298</v>
      </c>
      <c r="E58" s="3">
        <v>789271012891</v>
      </c>
      <c r="G58" s="3">
        <v>785904764972</v>
      </c>
      <c r="I58" s="3">
        <v>3366247919</v>
      </c>
      <c r="K58" s="3">
        <v>955298</v>
      </c>
      <c r="M58" s="3">
        <v>789271012891</v>
      </c>
      <c r="O58" s="3">
        <v>785904764972</v>
      </c>
      <c r="Q58" s="3">
        <v>3366247919</v>
      </c>
      <c r="S58" s="3"/>
      <c r="T58" s="3"/>
      <c r="U58" s="3"/>
      <c r="V58" s="3"/>
    </row>
    <row r="59" spans="1:22" x14ac:dyDescent="0.5">
      <c r="A59" s="1" t="s">
        <v>279</v>
      </c>
      <c r="C59" s="3">
        <v>999000</v>
      </c>
      <c r="E59" s="3">
        <v>1018276205267</v>
      </c>
      <c r="G59" s="3">
        <v>922023288213</v>
      </c>
      <c r="I59" s="3">
        <v>96252917054</v>
      </c>
      <c r="K59" s="3">
        <v>999000</v>
      </c>
      <c r="M59" s="3">
        <v>1018276205267</v>
      </c>
      <c r="O59" s="3">
        <v>922023288213</v>
      </c>
      <c r="Q59" s="3">
        <v>96252917054</v>
      </c>
      <c r="S59" s="3"/>
      <c r="T59" s="3"/>
      <c r="U59" s="3"/>
      <c r="V59" s="3"/>
    </row>
    <row r="60" spans="1:22" x14ac:dyDescent="0.5">
      <c r="A60" s="1" t="s">
        <v>91</v>
      </c>
      <c r="C60" s="3">
        <v>361722</v>
      </c>
      <c r="E60" s="3">
        <v>262823893097</v>
      </c>
      <c r="G60" s="3">
        <v>262257549388</v>
      </c>
      <c r="I60" s="3">
        <v>566343709</v>
      </c>
      <c r="K60" s="3">
        <v>361722</v>
      </c>
      <c r="M60" s="3">
        <v>262823893097</v>
      </c>
      <c r="O60" s="3">
        <v>262257549388</v>
      </c>
      <c r="Q60" s="3">
        <v>566343709</v>
      </c>
      <c r="S60" s="3"/>
      <c r="T60" s="3"/>
      <c r="U60" s="3"/>
      <c r="V60" s="3"/>
    </row>
    <row r="61" spans="1:22" x14ac:dyDescent="0.5">
      <c r="A61" s="1" t="s">
        <v>82</v>
      </c>
      <c r="C61" s="3">
        <v>1950032</v>
      </c>
      <c r="E61" s="3">
        <v>1468289897113</v>
      </c>
      <c r="G61" s="3">
        <v>1458186433971</v>
      </c>
      <c r="I61" s="3">
        <v>10103463142</v>
      </c>
      <c r="K61" s="3">
        <v>1950032</v>
      </c>
      <c r="M61" s="3">
        <v>1468289897113</v>
      </c>
      <c r="O61" s="3">
        <v>1458186433971</v>
      </c>
      <c r="Q61" s="3">
        <v>10103463142</v>
      </c>
      <c r="S61" s="3"/>
      <c r="T61" s="3"/>
      <c r="U61" s="3"/>
      <c r="V61" s="3"/>
    </row>
    <row r="62" spans="1:22" x14ac:dyDescent="0.5">
      <c r="A62" s="1" t="s">
        <v>124</v>
      </c>
      <c r="C62" s="3">
        <v>771909</v>
      </c>
      <c r="E62" s="3">
        <v>680446922973</v>
      </c>
      <c r="G62" s="3">
        <v>670745750489</v>
      </c>
      <c r="I62" s="3">
        <v>9701172484</v>
      </c>
      <c r="K62" s="3">
        <v>771909</v>
      </c>
      <c r="M62" s="3">
        <v>680446922973</v>
      </c>
      <c r="O62" s="3">
        <v>670745750489</v>
      </c>
      <c r="Q62" s="3">
        <v>9701172484</v>
      </c>
      <c r="S62" s="3"/>
      <c r="T62" s="3"/>
      <c r="U62" s="3"/>
      <c r="V62" s="3"/>
    </row>
    <row r="63" spans="1:22" x14ac:dyDescent="0.5">
      <c r="A63" s="1" t="s">
        <v>226</v>
      </c>
      <c r="C63" s="3">
        <v>1500000</v>
      </c>
      <c r="E63" s="3">
        <v>1364947106250</v>
      </c>
      <c r="G63" s="3">
        <v>1302609521925</v>
      </c>
      <c r="I63" s="3">
        <v>62337584325</v>
      </c>
      <c r="K63" s="3">
        <v>1500000</v>
      </c>
      <c r="M63" s="3">
        <v>1364947106250</v>
      </c>
      <c r="O63" s="3">
        <v>1302609521925</v>
      </c>
      <c r="Q63" s="3">
        <v>62337584325</v>
      </c>
      <c r="S63" s="3"/>
      <c r="T63" s="3"/>
      <c r="U63" s="3"/>
      <c r="V63" s="3"/>
    </row>
    <row r="64" spans="1:22" x14ac:dyDescent="0.5">
      <c r="A64" s="1" t="s">
        <v>182</v>
      </c>
      <c r="C64" s="3">
        <v>729312</v>
      </c>
      <c r="E64" s="3">
        <v>591678107552</v>
      </c>
      <c r="G64" s="3">
        <v>588058672355</v>
      </c>
      <c r="I64" s="3">
        <v>3619435197</v>
      </c>
      <c r="K64" s="3">
        <v>729312</v>
      </c>
      <c r="M64" s="3">
        <v>591678107552</v>
      </c>
      <c r="O64" s="3">
        <v>588058672355</v>
      </c>
      <c r="Q64" s="3">
        <v>3619435197</v>
      </c>
      <c r="S64" s="3"/>
      <c r="T64" s="3"/>
      <c r="U64" s="3"/>
      <c r="V64" s="3"/>
    </row>
    <row r="65" spans="1:35" x14ac:dyDescent="0.5">
      <c r="A65" s="1" t="s">
        <v>228</v>
      </c>
      <c r="C65" s="3">
        <v>1000000</v>
      </c>
      <c r="E65" s="3">
        <v>909503755363</v>
      </c>
      <c r="G65" s="3">
        <v>908109809381</v>
      </c>
      <c r="I65" s="3">
        <v>1393945982</v>
      </c>
      <c r="K65" s="3">
        <v>1000000</v>
      </c>
      <c r="M65" s="3">
        <v>909503755363</v>
      </c>
      <c r="O65" s="3">
        <v>908109809381</v>
      </c>
      <c r="Q65" s="3">
        <v>1393945982</v>
      </c>
      <c r="S65" s="3"/>
      <c r="T65" s="3"/>
      <c r="U65" s="3"/>
      <c r="V65" s="3"/>
    </row>
    <row r="66" spans="1:35" x14ac:dyDescent="0.5">
      <c r="A66" s="1" t="s">
        <v>118</v>
      </c>
      <c r="C66" s="3">
        <v>1270052</v>
      </c>
      <c r="E66" s="3">
        <v>1130457419421</v>
      </c>
      <c r="G66" s="3">
        <v>1124965208362</v>
      </c>
      <c r="I66" s="3">
        <v>5492211059</v>
      </c>
      <c r="K66" s="3">
        <v>1270052</v>
      </c>
      <c r="M66" s="3">
        <v>1130457419421</v>
      </c>
      <c r="O66" s="3">
        <v>1124965208362</v>
      </c>
      <c r="Q66" s="3">
        <v>5492211059</v>
      </c>
      <c r="S66" s="3"/>
      <c r="T66" s="3"/>
      <c r="U66" s="3"/>
      <c r="V66" s="3"/>
    </row>
    <row r="67" spans="1:35" x14ac:dyDescent="0.5">
      <c r="A67" s="1" t="s">
        <v>79</v>
      </c>
      <c r="C67" s="3">
        <v>215508</v>
      </c>
      <c r="E67" s="3">
        <v>164793874637</v>
      </c>
      <c r="G67" s="3">
        <v>163596252159</v>
      </c>
      <c r="I67" s="3">
        <v>1197622478</v>
      </c>
      <c r="K67" s="3">
        <v>215508</v>
      </c>
      <c r="M67" s="3">
        <v>164793874637</v>
      </c>
      <c r="O67" s="3">
        <v>163596252159</v>
      </c>
      <c r="Q67" s="3">
        <v>1197622478</v>
      </c>
      <c r="S67" s="3"/>
      <c r="T67" s="3"/>
      <c r="U67" s="3"/>
      <c r="V67" s="3"/>
    </row>
    <row r="68" spans="1:35" x14ac:dyDescent="0.5">
      <c r="A68" s="1" t="s">
        <v>131</v>
      </c>
      <c r="C68" s="3">
        <v>807489</v>
      </c>
      <c r="E68" s="3">
        <v>684577180608</v>
      </c>
      <c r="G68" s="3">
        <v>676417985634</v>
      </c>
      <c r="I68" s="3">
        <v>8159194974</v>
      </c>
      <c r="K68" s="3">
        <v>807489</v>
      </c>
      <c r="M68" s="3">
        <v>684577180608</v>
      </c>
      <c r="O68" s="3">
        <v>676417985634</v>
      </c>
      <c r="Q68" s="3">
        <v>8159194974</v>
      </c>
      <c r="S68" s="3"/>
      <c r="T68" s="3"/>
      <c r="U68" s="3"/>
      <c r="V68" s="3"/>
    </row>
    <row r="69" spans="1:35" x14ac:dyDescent="0.5">
      <c r="A69" s="1" t="s">
        <v>73</v>
      </c>
      <c r="C69" s="3">
        <v>3030840</v>
      </c>
      <c r="E69" s="3">
        <v>2439931684423</v>
      </c>
      <c r="G69" s="3">
        <v>2435218879909</v>
      </c>
      <c r="I69" s="3">
        <v>4712804514</v>
      </c>
      <c r="K69" s="3">
        <v>3030840</v>
      </c>
      <c r="M69" s="3">
        <v>2439931684423</v>
      </c>
      <c r="O69" s="3">
        <v>2435218879909</v>
      </c>
      <c r="Q69" s="16">
        <v>4712804514</v>
      </c>
      <c r="R69" s="15"/>
      <c r="S69" s="3"/>
      <c r="T69" s="3"/>
      <c r="U69" s="16"/>
      <c r="V69" s="16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1:35" x14ac:dyDescent="0.5">
      <c r="A70" s="1" t="s">
        <v>187</v>
      </c>
      <c r="C70" s="3">
        <v>1000000</v>
      </c>
      <c r="E70" s="3">
        <v>916321491166</v>
      </c>
      <c r="G70" s="3">
        <v>914916545610</v>
      </c>
      <c r="I70" s="3">
        <v>1404945556</v>
      </c>
      <c r="K70" s="3">
        <v>1000000</v>
      </c>
      <c r="M70" s="3">
        <v>916321491166</v>
      </c>
      <c r="O70" s="3">
        <v>914916545610</v>
      </c>
      <c r="Q70" s="3">
        <v>1404945556</v>
      </c>
      <c r="S70" s="3"/>
      <c r="T70" s="3"/>
      <c r="U70" s="3"/>
      <c r="V70" s="3"/>
    </row>
    <row r="71" spans="1:35" x14ac:dyDescent="0.5">
      <c r="A71" s="1" t="s">
        <v>67</v>
      </c>
      <c r="C71" s="3">
        <v>885529</v>
      </c>
      <c r="E71" s="3">
        <v>730861634273</v>
      </c>
      <c r="G71" s="3">
        <v>728784624295</v>
      </c>
      <c r="I71" s="3">
        <v>2077009978</v>
      </c>
      <c r="K71" s="3">
        <v>885529</v>
      </c>
      <c r="M71" s="3">
        <v>730861634273</v>
      </c>
      <c r="O71" s="3">
        <v>728784624295</v>
      </c>
      <c r="Q71" s="3">
        <v>2077009978</v>
      </c>
      <c r="S71" s="3"/>
      <c r="T71" s="3"/>
      <c r="U71" s="3"/>
      <c r="V71" s="3"/>
    </row>
    <row r="72" spans="1:35" x14ac:dyDescent="0.5">
      <c r="A72" s="1" t="s">
        <v>94</v>
      </c>
      <c r="C72" s="3">
        <v>164976</v>
      </c>
      <c r="E72" s="3">
        <v>118790489890</v>
      </c>
      <c r="G72" s="3">
        <v>118337561388</v>
      </c>
      <c r="I72" s="3">
        <v>452928502</v>
      </c>
      <c r="K72" s="3">
        <v>164976</v>
      </c>
      <c r="M72" s="3">
        <v>118790489890</v>
      </c>
      <c r="O72" s="3">
        <v>118337561388</v>
      </c>
      <c r="Q72" s="3">
        <v>452928502</v>
      </c>
      <c r="S72" s="3"/>
      <c r="T72" s="3"/>
      <c r="U72" s="3"/>
      <c r="V72" s="3"/>
    </row>
    <row r="73" spans="1:35" x14ac:dyDescent="0.5">
      <c r="A73" s="1" t="s">
        <v>100</v>
      </c>
      <c r="C73" s="3">
        <v>93050</v>
      </c>
      <c r="E73" s="3">
        <v>65927743550</v>
      </c>
      <c r="G73" s="3">
        <v>65630810121</v>
      </c>
      <c r="I73" s="3">
        <v>296933429</v>
      </c>
      <c r="K73" s="3">
        <v>93050</v>
      </c>
      <c r="M73" s="3">
        <v>65927743550</v>
      </c>
      <c r="O73" s="3">
        <v>65630810121</v>
      </c>
      <c r="Q73" s="3">
        <v>296933429</v>
      </c>
      <c r="S73" s="3"/>
      <c r="T73" s="3"/>
      <c r="U73" s="3"/>
      <c r="V73" s="3"/>
    </row>
    <row r="74" spans="1:35" x14ac:dyDescent="0.5">
      <c r="A74" s="1" t="s">
        <v>231</v>
      </c>
      <c r="C74" s="3">
        <v>1998800</v>
      </c>
      <c r="E74" s="3">
        <v>1655202102433</v>
      </c>
      <c r="G74" s="3">
        <v>1652663724798</v>
      </c>
      <c r="I74" s="3">
        <v>2538377635</v>
      </c>
      <c r="K74" s="3">
        <v>1998800</v>
      </c>
      <c r="M74" s="3">
        <v>1655202102433</v>
      </c>
      <c r="O74" s="3">
        <v>1652663724798</v>
      </c>
      <c r="Q74" s="3">
        <v>2538377635</v>
      </c>
      <c r="S74" s="3"/>
      <c r="T74" s="3"/>
      <c r="U74" s="3"/>
      <c r="V74" s="3"/>
    </row>
    <row r="75" spans="1:35" x14ac:dyDescent="0.5">
      <c r="A75" s="1" t="s">
        <v>280</v>
      </c>
      <c r="C75" s="3">
        <v>500000</v>
      </c>
      <c r="E75" s="3">
        <v>285219947298</v>
      </c>
      <c r="G75" s="3">
        <v>278264788871</v>
      </c>
      <c r="I75" s="3">
        <v>6955158427</v>
      </c>
      <c r="K75" s="3">
        <v>500000</v>
      </c>
      <c r="M75" s="3">
        <v>285219947298</v>
      </c>
      <c r="O75" s="3">
        <v>278264788871</v>
      </c>
      <c r="Q75" s="3">
        <v>6955158427</v>
      </c>
      <c r="S75" s="3"/>
      <c r="T75" s="3"/>
      <c r="U75" s="3"/>
      <c r="V75" s="3"/>
    </row>
    <row r="76" spans="1:35" x14ac:dyDescent="0.5">
      <c r="A76" s="1" t="s">
        <v>233</v>
      </c>
      <c r="C76" s="3">
        <v>8947626</v>
      </c>
      <c r="E76" s="3">
        <v>7232891096748</v>
      </c>
      <c r="G76" s="3">
        <v>7157733950801</v>
      </c>
      <c r="I76" s="3">
        <v>75157145947</v>
      </c>
      <c r="K76" s="3">
        <v>8947626</v>
      </c>
      <c r="M76" s="3">
        <v>7232891096748</v>
      </c>
      <c r="O76" s="3">
        <v>7157733950801</v>
      </c>
      <c r="Q76" s="3">
        <v>75157145947</v>
      </c>
      <c r="S76" s="3"/>
      <c r="T76" s="3"/>
      <c r="U76" s="3"/>
      <c r="V76" s="3"/>
    </row>
    <row r="77" spans="1:35" x14ac:dyDescent="0.5">
      <c r="A77" s="1" t="s">
        <v>150</v>
      </c>
      <c r="C77" s="3">
        <v>5070000</v>
      </c>
      <c r="E77" s="3">
        <v>4964235018438</v>
      </c>
      <c r="G77" s="3">
        <v>4964240330465</v>
      </c>
      <c r="I77" s="3">
        <v>-5312027</v>
      </c>
      <c r="K77" s="3">
        <v>5070000</v>
      </c>
      <c r="M77" s="3">
        <v>4964235018438</v>
      </c>
      <c r="O77" s="3">
        <v>4964240330465</v>
      </c>
      <c r="Q77" s="3">
        <v>-5312027</v>
      </c>
      <c r="S77" s="3"/>
      <c r="T77" s="3"/>
      <c r="U77" s="3"/>
      <c r="V77" s="3"/>
    </row>
    <row r="78" spans="1:35" x14ac:dyDescent="0.5">
      <c r="A78" s="1" t="s">
        <v>195</v>
      </c>
      <c r="C78" s="3">
        <v>4886916</v>
      </c>
      <c r="E78" s="3">
        <v>4493345138128</v>
      </c>
      <c r="G78" s="3">
        <v>4432085133069</v>
      </c>
      <c r="I78" s="3">
        <v>61260005059</v>
      </c>
      <c r="K78" s="3">
        <v>4886916</v>
      </c>
      <c r="M78" s="3">
        <v>4493345138128</v>
      </c>
      <c r="O78" s="3">
        <v>4432085133069</v>
      </c>
      <c r="Q78" s="3">
        <v>61260005059</v>
      </c>
      <c r="S78" s="3"/>
      <c r="T78" s="3"/>
      <c r="U78" s="3"/>
      <c r="V78" s="3"/>
    </row>
    <row r="79" spans="1:35" x14ac:dyDescent="0.5">
      <c r="A79" s="1" t="s">
        <v>170</v>
      </c>
      <c r="C79" s="3">
        <v>4914155</v>
      </c>
      <c r="E79" s="3">
        <v>4482199078980</v>
      </c>
      <c r="G79" s="3">
        <v>4461619395333</v>
      </c>
      <c r="I79" s="3">
        <v>20579683647</v>
      </c>
      <c r="K79" s="3">
        <v>4914155</v>
      </c>
      <c r="M79" s="3">
        <v>4482199078980</v>
      </c>
      <c r="O79" s="3">
        <v>4461619395333</v>
      </c>
      <c r="Q79" s="3">
        <v>20579683647</v>
      </c>
      <c r="S79" s="3"/>
      <c r="T79" s="3"/>
      <c r="U79" s="3"/>
      <c r="V79" s="3"/>
    </row>
    <row r="80" spans="1:35" ht="22.5" thickBot="1" x14ac:dyDescent="0.55000000000000004">
      <c r="E80" s="6">
        <f>SUM(E8:E79)</f>
        <v>66573067507186</v>
      </c>
      <c r="G80" s="6">
        <f>SUM(G8:G79)</f>
        <v>65795877477303</v>
      </c>
      <c r="I80" s="17">
        <f>SUM(I8:I79)</f>
        <v>777190029883</v>
      </c>
      <c r="J80" s="15"/>
      <c r="K80" s="15"/>
      <c r="L80" s="15"/>
      <c r="M80" s="17">
        <f>SUM(M8:M79)</f>
        <v>66573067507186</v>
      </c>
      <c r="N80" s="15"/>
      <c r="O80" s="17">
        <f>SUM(O8:O79)</f>
        <v>65795877477303</v>
      </c>
      <c r="P80" s="15"/>
      <c r="Q80" s="17">
        <f>SUM(Q8:Q79)</f>
        <v>777190029883</v>
      </c>
    </row>
    <row r="81" spans="3:17" ht="22.5" thickTop="1" x14ac:dyDescent="0.5">
      <c r="C81" s="3"/>
      <c r="E81" s="3"/>
      <c r="G81" s="3"/>
      <c r="I81" s="3"/>
      <c r="K81" s="3"/>
      <c r="M81" s="3"/>
      <c r="O81" s="3"/>
      <c r="Q81" s="3"/>
    </row>
    <row r="82" spans="3:17" x14ac:dyDescent="0.5">
      <c r="C82" s="3"/>
      <c r="E82" s="3"/>
      <c r="G82" s="3"/>
      <c r="I82" s="3"/>
      <c r="K82" s="3"/>
      <c r="M82" s="3"/>
      <c r="N82" s="3"/>
      <c r="O82" s="3"/>
      <c r="P82" s="3"/>
      <c r="Q82" s="3"/>
    </row>
    <row r="83" spans="3:17" x14ac:dyDescent="0.5">
      <c r="C83" s="3"/>
      <c r="E83" s="3"/>
      <c r="G83" s="3"/>
      <c r="I83" s="3"/>
      <c r="K83" s="3"/>
      <c r="M83" s="3"/>
      <c r="O83" s="3"/>
      <c r="Q83" s="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9"/>
  <sheetViews>
    <sheetView rightToLeft="1" workbookViewId="0">
      <selection activeCell="G22" sqref="G22"/>
    </sheetView>
  </sheetViews>
  <sheetFormatPr defaultRowHeight="21.75" x14ac:dyDescent="0.5"/>
  <cols>
    <col min="1" max="1" width="36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7.7109375" style="1" customWidth="1"/>
    <col min="14" max="14" width="1" style="1" customWidth="1"/>
    <col min="15" max="15" width="20.5703125" style="1" bestFit="1" customWidth="1"/>
    <col min="16" max="16" width="1" style="1" customWidth="1"/>
    <col min="17" max="17" width="2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2.5" x14ac:dyDescent="0.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9" ht="22.5" x14ac:dyDescent="0.5">
      <c r="A6" s="24" t="s">
        <v>3</v>
      </c>
      <c r="C6" s="23" t="s">
        <v>265</v>
      </c>
      <c r="D6" s="23" t="s">
        <v>265</v>
      </c>
      <c r="E6" s="23" t="s">
        <v>265</v>
      </c>
      <c r="F6" s="23" t="s">
        <v>265</v>
      </c>
      <c r="G6" s="23" t="s">
        <v>265</v>
      </c>
      <c r="H6" s="23" t="s">
        <v>265</v>
      </c>
      <c r="I6" s="23" t="s">
        <v>265</v>
      </c>
      <c r="K6" s="23" t="s">
        <v>266</v>
      </c>
      <c r="L6" s="23" t="s">
        <v>266</v>
      </c>
      <c r="M6" s="23" t="s">
        <v>266</v>
      </c>
      <c r="N6" s="23" t="s">
        <v>266</v>
      </c>
      <c r="O6" s="23" t="s">
        <v>266</v>
      </c>
      <c r="P6" s="23" t="s">
        <v>266</v>
      </c>
      <c r="Q6" s="23" t="s">
        <v>266</v>
      </c>
    </row>
    <row r="7" spans="1:19" ht="22.5" x14ac:dyDescent="0.5">
      <c r="A7" s="23" t="s">
        <v>3</v>
      </c>
      <c r="C7" s="5" t="s">
        <v>7</v>
      </c>
      <c r="E7" s="5" t="s">
        <v>273</v>
      </c>
      <c r="G7" s="5" t="s">
        <v>274</v>
      </c>
      <c r="I7" s="5" t="s">
        <v>281</v>
      </c>
      <c r="K7" s="5" t="s">
        <v>7</v>
      </c>
      <c r="M7" s="5" t="s">
        <v>273</v>
      </c>
      <c r="O7" s="5" t="s">
        <v>274</v>
      </c>
      <c r="Q7" s="5" t="s">
        <v>281</v>
      </c>
    </row>
    <row r="8" spans="1:19" x14ac:dyDescent="0.5">
      <c r="A8" s="1" t="s">
        <v>30</v>
      </c>
      <c r="C8" s="3">
        <v>42000</v>
      </c>
      <c r="E8" s="3">
        <v>54875281886</v>
      </c>
      <c r="G8" s="3">
        <v>57911089985</v>
      </c>
      <c r="I8" s="3">
        <v>-3035808099</v>
      </c>
      <c r="K8" s="3">
        <v>42000</v>
      </c>
      <c r="M8" s="16">
        <v>54875281886</v>
      </c>
      <c r="N8" s="15"/>
      <c r="O8" s="16">
        <v>57911089985</v>
      </c>
      <c r="P8" s="15"/>
      <c r="Q8" s="16">
        <v>-3035808099</v>
      </c>
    </row>
    <row r="9" spans="1:19" x14ac:dyDescent="0.5">
      <c r="A9" s="1" t="s">
        <v>31</v>
      </c>
      <c r="C9" s="3">
        <v>54500</v>
      </c>
      <c r="E9" s="3">
        <v>71429619757</v>
      </c>
      <c r="G9" s="3">
        <v>75839618719</v>
      </c>
      <c r="I9" s="3">
        <v>-4409998962</v>
      </c>
      <c r="K9" s="3">
        <v>54500</v>
      </c>
      <c r="M9" s="18">
        <v>71429619757</v>
      </c>
      <c r="N9" s="15"/>
      <c r="O9" s="16">
        <v>75839618719</v>
      </c>
      <c r="P9" s="15"/>
      <c r="Q9" s="16">
        <v>-4409998962</v>
      </c>
    </row>
    <row r="10" spans="1:19" x14ac:dyDescent="0.5">
      <c r="A10" s="1" t="s">
        <v>27</v>
      </c>
      <c r="C10" s="3">
        <v>1</v>
      </c>
      <c r="E10" s="3">
        <v>1</v>
      </c>
      <c r="G10" s="3">
        <v>49360</v>
      </c>
      <c r="I10" s="3">
        <v>-49359</v>
      </c>
      <c r="K10" s="3">
        <v>1</v>
      </c>
      <c r="M10" s="16">
        <v>1</v>
      </c>
      <c r="N10" s="15"/>
      <c r="O10" s="16">
        <v>49360</v>
      </c>
      <c r="P10" s="15"/>
      <c r="Q10" s="16">
        <v>-49359</v>
      </c>
    </row>
    <row r="11" spans="1:19" x14ac:dyDescent="0.5">
      <c r="A11" s="1" t="s">
        <v>32</v>
      </c>
      <c r="C11" s="3">
        <v>30600</v>
      </c>
      <c r="E11" s="3">
        <v>39993652937</v>
      </c>
      <c r="G11" s="3">
        <v>42596863630</v>
      </c>
      <c r="I11" s="3">
        <v>-2603210693</v>
      </c>
      <c r="K11" s="3">
        <v>30600</v>
      </c>
      <c r="M11" s="16">
        <v>39993652937</v>
      </c>
      <c r="N11" s="15"/>
      <c r="O11" s="16">
        <v>42596863630</v>
      </c>
      <c r="P11" s="15"/>
      <c r="Q11" s="16">
        <v>-2603210693</v>
      </c>
    </row>
    <row r="12" spans="1:19" x14ac:dyDescent="0.5">
      <c r="A12" s="1" t="s">
        <v>16</v>
      </c>
      <c r="C12" s="3">
        <v>1790956</v>
      </c>
      <c r="E12" s="3">
        <v>34687613501</v>
      </c>
      <c r="G12" s="3">
        <v>36524665653</v>
      </c>
      <c r="I12" s="3">
        <v>-1837052152</v>
      </c>
      <c r="K12" s="3">
        <v>1790956</v>
      </c>
      <c r="M12" s="16">
        <v>34687613501</v>
      </c>
      <c r="N12" s="15"/>
      <c r="O12" s="16">
        <v>36524665653</v>
      </c>
      <c r="P12" s="15"/>
      <c r="Q12" s="16">
        <v>-1837052152</v>
      </c>
    </row>
    <row r="13" spans="1:19" x14ac:dyDescent="0.5">
      <c r="A13" s="1" t="s">
        <v>282</v>
      </c>
      <c r="C13" s="3">
        <v>500</v>
      </c>
      <c r="E13" s="3">
        <v>500000000</v>
      </c>
      <c r="G13" s="3">
        <v>495041316</v>
      </c>
      <c r="I13" s="3">
        <v>4958684</v>
      </c>
      <c r="K13" s="3">
        <v>500</v>
      </c>
      <c r="M13" s="3">
        <v>500000000</v>
      </c>
      <c r="O13" s="3">
        <v>495041316</v>
      </c>
      <c r="Q13" s="3">
        <v>4958684</v>
      </c>
    </row>
    <row r="14" spans="1:19" ht="22.5" thickBot="1" x14ac:dyDescent="0.55000000000000004">
      <c r="E14" s="6">
        <f>SUM(E8:E13)</f>
        <v>201486168082</v>
      </c>
      <c r="G14" s="6">
        <f>SUM(G8:G13)</f>
        <v>213367328663</v>
      </c>
      <c r="I14" s="6">
        <f>SUM(I8:I13)</f>
        <v>-11881160581</v>
      </c>
      <c r="M14" s="6">
        <f>SUM(M8:M13)</f>
        <v>201486168082</v>
      </c>
      <c r="O14" s="6">
        <f>SUM(O8:O13)</f>
        <v>213367328663</v>
      </c>
      <c r="Q14" s="6">
        <f>SUM(Q8:Q13)</f>
        <v>-11881160581</v>
      </c>
    </row>
    <row r="15" spans="1:19" ht="22.5" thickTop="1" x14ac:dyDescent="0.5">
      <c r="M15" s="19"/>
      <c r="N15" s="19"/>
      <c r="O15" s="19"/>
      <c r="P15" s="19"/>
      <c r="Q15" s="19"/>
      <c r="R15" s="15"/>
      <c r="S15" s="15"/>
    </row>
    <row r="16" spans="1:19" x14ac:dyDescent="0.5">
      <c r="I16" s="3"/>
      <c r="M16" s="16"/>
      <c r="N16" s="16"/>
      <c r="O16" s="16"/>
      <c r="P16" s="16"/>
      <c r="Q16" s="16"/>
      <c r="R16" s="16"/>
      <c r="S16" s="15"/>
    </row>
    <row r="17" spans="13:19" x14ac:dyDescent="0.5">
      <c r="M17" s="16"/>
      <c r="N17" s="15"/>
      <c r="O17" s="16"/>
      <c r="P17" s="15"/>
      <c r="Q17" s="20"/>
      <c r="R17" s="15"/>
      <c r="S17" s="15"/>
    </row>
    <row r="19" spans="13:19" x14ac:dyDescent="0.5">
      <c r="M19" s="3"/>
      <c r="N19" s="3"/>
      <c r="O19" s="3"/>
      <c r="P19" s="3"/>
      <c r="Q19" s="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2020-11-21T10:47:29Z</dcterms:created>
  <dcterms:modified xsi:type="dcterms:W3CDTF">2020-11-29T15:02:43Z</dcterms:modified>
</cp:coreProperties>
</file>