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آذر 99\تارنما\"/>
    </mc:Choice>
  </mc:AlternateContent>
  <xr:revisionPtr revIDLastSave="0" documentId="13_ncr:1_{642C8E0B-F6EE-4E95-9DBB-A05A3DF49EF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</workbook>
</file>

<file path=xl/calcChain.xml><?xml version="1.0" encoding="utf-8"?>
<calcChain xmlns="http://schemas.openxmlformats.org/spreadsheetml/2006/main">
  <c r="C11" i="15" l="1"/>
  <c r="E10" i="15" s="1"/>
  <c r="G11" i="15"/>
  <c r="E10" i="14"/>
  <c r="C10" i="14"/>
  <c r="K11" i="13"/>
  <c r="K9" i="13"/>
  <c r="K10" i="13"/>
  <c r="K8" i="13"/>
  <c r="G11" i="13"/>
  <c r="G9" i="13"/>
  <c r="G10" i="13"/>
  <c r="G8" i="13"/>
  <c r="E11" i="13"/>
  <c r="I11" i="13"/>
  <c r="C73" i="12"/>
  <c r="E73" i="12"/>
  <c r="G73" i="12"/>
  <c r="I73" i="12"/>
  <c r="K73" i="12"/>
  <c r="M73" i="12"/>
  <c r="O73" i="12"/>
  <c r="Q73" i="12"/>
  <c r="C36" i="11"/>
  <c r="U36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8" i="11"/>
  <c r="K36" i="11"/>
  <c r="K8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9" i="11"/>
  <c r="E36" i="11"/>
  <c r="G36" i="11"/>
  <c r="I36" i="11"/>
  <c r="M36" i="11"/>
  <c r="O36" i="11"/>
  <c r="S36" i="11"/>
  <c r="Q36" i="11"/>
  <c r="J31" i="10"/>
  <c r="E29" i="10"/>
  <c r="G29" i="10"/>
  <c r="I29" i="10"/>
  <c r="M29" i="10"/>
  <c r="O29" i="10"/>
  <c r="Q29" i="10"/>
  <c r="D94" i="9"/>
  <c r="E91" i="9"/>
  <c r="G91" i="9"/>
  <c r="I91" i="9"/>
  <c r="M91" i="9"/>
  <c r="O91" i="9"/>
  <c r="Q91" i="9"/>
  <c r="S45" i="7"/>
  <c r="I9" i="8"/>
  <c r="K9" i="8"/>
  <c r="M9" i="8"/>
  <c r="O9" i="8"/>
  <c r="Q9" i="8"/>
  <c r="S9" i="8"/>
  <c r="J47" i="7"/>
  <c r="L47" i="7"/>
  <c r="M45" i="7"/>
  <c r="I45" i="7"/>
  <c r="K45" i="7"/>
  <c r="O45" i="7"/>
  <c r="Q45" i="7"/>
  <c r="S12" i="6"/>
  <c r="K12" i="6"/>
  <c r="M12" i="6"/>
  <c r="O12" i="6"/>
  <c r="Q12" i="6"/>
  <c r="E8" i="15" l="1"/>
  <c r="E9" i="15"/>
  <c r="E7" i="15"/>
  <c r="E11" i="15" s="1"/>
  <c r="K41" i="4" l="1"/>
  <c r="AK73" i="3"/>
  <c r="Q73" i="3"/>
  <c r="S73" i="3"/>
  <c r="W73" i="3"/>
  <c r="AG73" i="3"/>
  <c r="AI73" i="3"/>
  <c r="Y36" i="1"/>
  <c r="E36" i="1"/>
  <c r="G36" i="1"/>
  <c r="K36" i="1"/>
  <c r="O36" i="1"/>
  <c r="U36" i="1"/>
  <c r="W36" i="1"/>
</calcChain>
</file>

<file path=xl/sharedStrings.xml><?xml version="1.0" encoding="utf-8"?>
<sst xmlns="http://schemas.openxmlformats.org/spreadsheetml/2006/main" count="1223" uniqueCount="326">
  <si>
    <t>صندوق سرمایه‌گذاری ثابت حامی</t>
  </si>
  <si>
    <t>صورت وضعیت پورتفوی</t>
  </si>
  <si>
    <t>برای ماه منتهی به 1399/09/30</t>
  </si>
  <si>
    <t>نام شرکت</t>
  </si>
  <si>
    <t>1399/08/30</t>
  </si>
  <si>
    <t>تغییرات طی دوره</t>
  </si>
  <si>
    <t>1399/09/30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</si>
  <si>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</si>
  <si>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</si>
  <si>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</si>
  <si>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</si>
  <si>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</si>
  <si>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</si>
  <si>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</si>
  <si>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</si>
  <si>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شیراز</t>
  </si>
  <si>
    <t>پتروشیمی پردیس</t>
  </si>
  <si>
    <t>پتروشیمی جم</t>
  </si>
  <si>
    <t>پتروشیمی‌شیراز</t>
  </si>
  <si>
    <t>پلی پروپیلن جم - جم پیلن</t>
  </si>
  <si>
    <t>تامین سرمایه امید</t>
  </si>
  <si>
    <t>تامین سرمایه نوین</t>
  </si>
  <si>
    <t>ح . تامین سرمایه نوین</t>
  </si>
  <si>
    <t>ح . سرمایه گذاری صبا تامین</t>
  </si>
  <si>
    <t>رایان هم افزا</t>
  </si>
  <si>
    <t>سرمایه گذاری تامین اجتماعی</t>
  </si>
  <si>
    <t>سرمایه گذاری دارویی تامین</t>
  </si>
  <si>
    <t>سرمایه گذاری سیمان تامین</t>
  </si>
  <si>
    <t>سرمایه‌گذاری‌صندوق‌بازنشستگی‌</t>
  </si>
  <si>
    <t>سکه تمام بهارتحویل1روزه صادرات</t>
  </si>
  <si>
    <t>سکه تمام بهارتحویلی 1روزه رفاه</t>
  </si>
  <si>
    <t>سکه تمام بهارتحویلی1روزه سامان</t>
  </si>
  <si>
    <t>شیرپاستوریزه پگاه گیلان</t>
  </si>
  <si>
    <t>صنایع پتروشیمی کرمانشاه</t>
  </si>
  <si>
    <t>فولاد  خوزستان</t>
  </si>
  <si>
    <t>گسترش نفت و گاز پارسیان</t>
  </si>
  <si>
    <t>لیزینگ پارسیان</t>
  </si>
  <si>
    <t>مبین انرژی خلیج فارس</t>
  </si>
  <si>
    <t>مدیریت سرمایه گذاری کوثربهمن</t>
  </si>
  <si>
    <t>پتروشیمی بوعلی سینا</t>
  </si>
  <si>
    <t>صنایع چوب خزر کاسپین</t>
  </si>
  <si>
    <t>سرمایه گذاری صبا تامین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</si>
  <si>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</si>
  <si>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</si>
  <si>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</si>
  <si>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</si>
  <si>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</si>
  <si>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</si>
  <si>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</si>
  <si>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</si>
  <si>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</si>
  <si>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</si>
  <si>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</si>
  <si>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</si>
  <si>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</si>
  <si>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اجاره ت.اجتماعي-كاردان991226</t>
  </si>
  <si>
    <t>1396/12/26</t>
  </si>
  <si>
    <t>1399/12/26</t>
  </si>
  <si>
    <t>اجاره تامين اجتماعي-سپهر000523</t>
  </si>
  <si>
    <t>1397/05/23</t>
  </si>
  <si>
    <t>1400/05/23</t>
  </si>
  <si>
    <t>اجاره تامين اجتماعي-سپهر991226</t>
  </si>
  <si>
    <t>اجاره دولت آپرورش-كاردان991118</t>
  </si>
  <si>
    <t>1395/11/18</t>
  </si>
  <si>
    <t>1399/11/18</t>
  </si>
  <si>
    <t>اجاره دولتي آپرورش-سپهر991118</t>
  </si>
  <si>
    <t>اجاره دولتي آپرورش-لوتوس991118</t>
  </si>
  <si>
    <t>اجاره دولتي آپرورش-ملت991118</t>
  </si>
  <si>
    <t>اجاره دولتي آپرورش-نوين991118</t>
  </si>
  <si>
    <t>اسنادخزانه-م10بودجه98-001006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</si>
  <si>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</si>
  <si>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</si>
  <si>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</si>
  <si>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</si>
  <si>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</si>
  <si>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</si>
  <si>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</si>
  <si>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</si>
  <si>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</si>
  <si>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</si>
  <si>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</si>
  <si>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</si>
  <si>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</si>
  <si>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</si>
  <si>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</si>
  <si>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</si>
  <si>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</si>
  <si>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</si>
  <si>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</si>
  <si>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</si>
  <si>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اسنادخزانه-م16بودجه97-000407</t>
  </si>
  <si>
    <t>1397/12/25</t>
  </si>
  <si>
    <t>1400/04/07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</si>
  <si>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</si>
  <si>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</si>
  <si>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</si>
  <si>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</si>
  <si>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</si>
  <si>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</si>
  <si>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</si>
  <si>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</si>
  <si>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</si>
  <si>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</si>
  <si>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</si>
  <si>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</si>
  <si>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</si>
  <si>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</si>
  <si>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</si>
  <si>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</si>
  <si>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</si>
  <si>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</si>
  <si>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</si>
  <si>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</si>
  <si>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</si>
  <si>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اسنادخزانه-م23بودجه97-000824</t>
  </si>
  <si>
    <t>1398/03/19</t>
  </si>
  <si>
    <t>1400/08/24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</si>
  <si>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</si>
  <si>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</si>
  <si>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</si>
  <si>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</si>
  <si>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</si>
  <si>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</si>
  <si>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</si>
  <si>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</si>
  <si>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</si>
  <si>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</si>
  <si>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</si>
  <si>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</si>
  <si>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</si>
  <si>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</si>
  <si>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</si>
  <si>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</si>
  <si>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</si>
  <si>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</si>
  <si>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</si>
  <si>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</si>
  <si>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</si>
  <si>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ص مرابحه خودرو412- 3ماهه 18%</t>
  </si>
  <si>
    <t>1396/12/05</t>
  </si>
  <si>
    <t>1400/12/05</t>
  </si>
  <si>
    <t>مرابحه دولت تعاون-كاردان991118</t>
  </si>
  <si>
    <t>مرابحه دولتي تعاون-اميد991118</t>
  </si>
  <si>
    <t>مرابحه دولتي تعاون-لوتوس991118</t>
  </si>
  <si>
    <t>مرابحه دولتي تعاون-ملت991118</t>
  </si>
  <si>
    <t>مرابحه عام دولت1-ش.خ ساير0206</t>
  </si>
  <si>
    <t>1398/12/25</t>
  </si>
  <si>
    <t>1402/06/25</t>
  </si>
  <si>
    <t>مرابحه عام دولت3-ش.خ 0005</t>
  </si>
  <si>
    <t>1399/04/24</t>
  </si>
  <si>
    <t>1400/05/24</t>
  </si>
  <si>
    <t>مرابحه عام دولت3-ش.خ 0103</t>
  </si>
  <si>
    <t>1399/04/03</t>
  </si>
  <si>
    <t>1401/03/03</t>
  </si>
  <si>
    <t>مرابحه عام دولت4-ش.خ 0006</t>
  </si>
  <si>
    <t>1399/05/07</t>
  </si>
  <si>
    <t>1400/06/07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</si>
  <si>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</si>
  <si>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</si>
  <si>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</si>
  <si>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</si>
  <si>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</si>
  <si>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</si>
  <si>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0106</t>
  </si>
  <si>
    <t>1401/06/07</t>
  </si>
  <si>
    <t>مرابحه عام دولت4-ش.خ 0107</t>
  </si>
  <si>
    <t>1399/05/21</t>
  </si>
  <si>
    <t>1401/07/21</t>
  </si>
  <si>
    <t>مرابحه عام دولت5-ش.خ 0010</t>
  </si>
  <si>
    <t>1399/06/25</t>
  </si>
  <si>
    <t>1400/10/25</t>
  </si>
  <si>
    <t>مرابحه عام دولت5-ش.خ 0108</t>
  </si>
  <si>
    <t>1399/06/23</t>
  </si>
  <si>
    <t>1401/08/25</t>
  </si>
  <si>
    <t>مرابحه گندم2-واجدشرايط خاص1400</t>
  </si>
  <si>
    <t>1396/08/20</t>
  </si>
  <si>
    <t>1400/08/20</t>
  </si>
  <si>
    <t>منفعت دولت5-ش.خاص ساير0108</t>
  </si>
  <si>
    <t>1398/08/18</t>
  </si>
  <si>
    <t>1401/08/18</t>
  </si>
  <si>
    <t>منفعت دولت5-ش.خاص سپهر0108</t>
  </si>
  <si>
    <t>منفعت دولت5-ش.خاص كاردان0108</t>
  </si>
  <si>
    <t>منفعت دولت6-ش.خاص ملت0109</t>
  </si>
  <si>
    <t>1398/09/17</t>
  </si>
  <si>
    <t>1401/09/17</t>
  </si>
  <si>
    <t>منفعت دولت6-ش.خاص140109</t>
  </si>
  <si>
    <t>1401/09/18</t>
  </si>
  <si>
    <t>منفعت دولتي4-شرايط خاص14010729</t>
  </si>
  <si>
    <t>1398/07/29</t>
  </si>
  <si>
    <t>1401/07/29</t>
  </si>
  <si>
    <t>اوراق سلف موازي ورق گرم فولاد</t>
  </si>
  <si>
    <t>1399/02/30</t>
  </si>
  <si>
    <t>1400/02/30</t>
  </si>
  <si>
    <t>اوراق سلف ورق گرم فولاد اصفهان</t>
  </si>
  <si>
    <t>1399/04/28</t>
  </si>
  <si>
    <t>اوراق سلف ورق گرم فولاد مباركه</t>
  </si>
  <si>
    <t>1400/02/31</t>
  </si>
  <si>
    <t>سلف نفت خام سبك داخلي2991</t>
  </si>
  <si>
    <t>1398/07/03</t>
  </si>
  <si>
    <t>1399/12/03</t>
  </si>
  <si>
    <t>سلف نفت خام سبك داخلي2993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</si>
  <si>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</si>
  <si>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</si>
  <si>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</si>
  <si>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</si>
  <si>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</si>
  <si>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</si>
  <si>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مرابحه عام دولت5-ش.خ 0209</t>
  </si>
  <si>
    <t>1399/08/27</t>
  </si>
  <si>
    <t>1402/09/27</t>
  </si>
  <si>
    <t>اسنادخزانه-م5بودجه99-020218</t>
  </si>
  <si>
    <t>1399/09/05</t>
  </si>
  <si>
    <t>1402/02/18</t>
  </si>
  <si>
    <t>مرابحه عام دولت5-ش.خ 0109</t>
  </si>
  <si>
    <t>1399/07/08</t>
  </si>
  <si>
    <t>1401/09/08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</si>
  <si>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</si>
  <si>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</si>
  <si>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</si>
  <si>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</si>
  <si>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</si>
  <si>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اجاره دولتی آپرورش-لوتوس991118</t>
  </si>
  <si>
    <t>اجاره دولتی آپرورش-ملت991118</t>
  </si>
  <si>
    <t>اجاره دولتی آپرورش-نوین991118</t>
  </si>
  <si>
    <t>اجاره دولت آپرورش-کاردان991118</t>
  </si>
  <si>
    <t>مرابحه دولت تعاون-کاردان991118</t>
  </si>
  <si>
    <t>مرابحه دولتی تعاون-ملت991118</t>
  </si>
  <si>
    <t>اجاره تامین اجتماعی-سپهر991226</t>
  </si>
  <si>
    <t>اجاره تامین اجتماعی-سپهر000523</t>
  </si>
  <si>
    <t>سلف نفت خام سبک داخلی2991</t>
  </si>
  <si>
    <t>سلف نفت خام سبک داخلی2993</t>
  </si>
  <si>
    <t>منفعت دولت5-ش.خاص کاردان0108</t>
  </si>
  <si>
    <t>منفعت دولت5-ش.خاص سایر0108</t>
  </si>
  <si>
    <t>مرابحه عام دولت1-ش.خ سایر0206</t>
  </si>
  <si>
    <t>اوراق سلف موازی ورق گرم فولاد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</si>
  <si>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</si>
  <si>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</si>
  <si>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</si>
  <si>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</si>
  <si>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</si>
  <si>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</si>
  <si>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</si>
  <si>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</si>
  <si>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</si>
  <si>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</si>
  <si>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</si>
  <si>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</si>
  <si>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</si>
  <si>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</si>
  <si>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</si>
  <si>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</si>
  <si>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8568495889</t>
  </si>
  <si>
    <t>قرض الحسنه</t>
  </si>
  <si>
    <t>1397/11/10</t>
  </si>
  <si>
    <t>بانک پاسارگاد هفت تیر</t>
  </si>
  <si>
    <t>207.8100.14422144.1</t>
  </si>
  <si>
    <t>1399/03/27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</si>
  <si>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</si>
  <si>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</si>
  <si>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</si>
  <si>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</si>
  <si>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</si>
  <si>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</si>
  <si>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</si>
  <si>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</si>
  <si>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</si>
  <si>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</si>
  <si>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صكوك مرابحه سايپا908-3ماهه 18%</t>
  </si>
  <si>
    <t>1399/08/26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</si>
  <si>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</si>
  <si>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</si>
  <si>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</si>
  <si>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</si>
  <si>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</si>
  <si>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</si>
  <si>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1399/09/25</t>
  </si>
  <si>
    <t>بهای فروش</t>
  </si>
  <si>
    <t>ارزش دفتری</t>
  </si>
  <si>
    <t>سود و زیان ناشی از تغییر قیمت</t>
  </si>
  <si>
    <t>مرابحه دولتی تعاون-لوتوس991118</t>
  </si>
  <si>
    <t>مرابحه گندم2-واجدشرایط خاص1400</t>
  </si>
  <si>
    <t>اجاره ت.اجتماعی-کاردان991226</t>
  </si>
  <si>
    <t>منفعت دولتی4-شرایط خاص14010729</t>
  </si>
  <si>
    <t>اوراق سلف ورق گرم فولاد مبارکه</t>
  </si>
  <si>
    <t>مرابحه دولتی تعاون-امید991118</t>
  </si>
  <si>
    <t>سود و زیان ناشی از فروش</t>
  </si>
  <si>
    <t>پتروشیمی ارومیه</t>
  </si>
  <si>
    <t>صکوک مرابحه سایپا908-3ماهه 18%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</si>
  <si>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</si>
  <si>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</si>
  <si>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</si>
  <si>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</si>
  <si>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</si>
  <si>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</si>
  <si>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</si>
  <si>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</si>
  <si>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</si>
  <si>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</si>
  <si>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</si>
  <si>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</si>
  <si>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</si>
  <si>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</si>
  <si>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</si>
  <si>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1399/09/01</t>
  </si>
  <si>
    <t>جلوگیری از نوسانات ناگهانی</t>
  </si>
  <si>
    <t>سایر درآمدهای تنزیل سود سهام</t>
  </si>
  <si>
    <t>از ابتدای سال مالی</t>
  </si>
  <si>
    <t>تا پایان ماه</t>
  </si>
  <si>
    <t>1/0999%-</t>
  </si>
  <si>
    <t>5/0763%-</t>
  </si>
  <si>
    <t>6/7%-</t>
  </si>
  <si>
    <t>4/8865%-</t>
  </si>
  <si>
    <t>2/5369%-</t>
  </si>
  <si>
    <t>3/7518%-</t>
  </si>
  <si>
    <t>5/5303%-</t>
  </si>
  <si>
    <t>2/61%</t>
  </si>
  <si>
    <t>7/08%-</t>
  </si>
  <si>
    <t>5/625%-</t>
  </si>
  <si>
    <t>5/32%-</t>
  </si>
  <si>
    <t>10/038%-</t>
  </si>
  <si>
    <t>1/1%-</t>
  </si>
  <si>
    <t>7/894%-</t>
  </si>
  <si>
    <t>8/3054%-</t>
  </si>
  <si>
    <t>6/6401%-</t>
  </si>
  <si>
    <t>0/9%-</t>
  </si>
  <si>
    <t>0/0396%-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</si>
</sst>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4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/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0" xfId="0" applyNumberFormat="1" applyFont="1" applyBorder="1"/>
    <xf numFmtId="0" fontId="2" fillId="0" borderId="0" xfId="0" applyFont="1" applyBorder="1"/>
    <xf numFmtId="37" fontId="2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2" fillId="0" borderId="0" xfId="0" applyNumberFormat="1" applyFont="1" applyBorder="1"/>
    <xf numFmtId="10" fontId="2" fillId="0" borderId="0" xfId="1" applyNumberFormat="1" applyFont="1"/>
    <xf numFmtId="37" fontId="2" fillId="0" borderId="0" xfId="0" applyNumberFormat="1" applyFont="1" applyAlignment="1">
      <alignment horizontal="center" wrapText="1"/>
    </xf>
    <xf numFmtId="10" fontId="5" fillId="0" borderId="0" xfId="1" applyNumberFormat="1" applyFont="1" applyFill="1" applyAlignment="1">
      <alignment horizontal="center"/>
    </xf>
    <xf numFmtId="49" fontId="5" fillId="0" borderId="0" xfId="1" applyNumberFormat="1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508000</xdr:colOff>
      <xdr:row>39</xdr:row>
      <xdr:rowOff>1037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498B99-AD90-4178-A2E0-3F1EE0C32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107500" y="0"/>
          <a:ext cx="6540500" cy="7430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995F5-B0D6-41C6-9596-0176A9110472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3"/>
  <sheetViews>
    <sheetView rightToLeft="1" topLeftCell="A7" workbookViewId="0">
      <selection activeCell="Q8" sqref="Q8:Q27"/>
    </sheetView>
  </sheetViews>
  <sheetFormatPr defaultRowHeight="21.75" x14ac:dyDescent="0.5"/>
  <cols>
    <col min="1" max="1" width="36.57031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7.28515625" style="1" bestFit="1" customWidth="1"/>
    <col min="6" max="6" width="2.7109375" style="1" bestFit="1" customWidth="1"/>
    <col min="7" max="7" width="17.28515625" style="1" bestFit="1" customWidth="1"/>
    <col min="8" max="8" width="2.7109375" style="1" bestFit="1" customWidth="1"/>
    <col min="9" max="9" width="26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2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2.5" x14ac:dyDescent="0.5">
      <c r="A3" s="26" t="s">
        <v>257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2.5" x14ac:dyDescent="0.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2.5" x14ac:dyDescent="0.5">
      <c r="A6" s="24" t="s">
        <v>3</v>
      </c>
      <c r="C6" s="25" t="s">
        <v>259</v>
      </c>
      <c r="D6" s="25" t="s">
        <v>259</v>
      </c>
      <c r="E6" s="25" t="s">
        <v>259</v>
      </c>
      <c r="F6" s="25" t="s">
        <v>259</v>
      </c>
      <c r="G6" s="25" t="s">
        <v>259</v>
      </c>
      <c r="H6" s="25" t="s">
        <v>259</v>
      </c>
      <c r="I6" s="25" t="s">
        <v>259</v>
      </c>
      <c r="K6" s="25" t="s">
        <v>260</v>
      </c>
      <c r="L6" s="25" t="s">
        <v>260</v>
      </c>
      <c r="M6" s="25" t="s">
        <v>260</v>
      </c>
      <c r="N6" s="25" t="s">
        <v>260</v>
      </c>
      <c r="O6" s="25" t="s">
        <v>260</v>
      </c>
      <c r="P6" s="25" t="s">
        <v>260</v>
      </c>
      <c r="Q6" s="25" t="s">
        <v>260</v>
      </c>
    </row>
    <row r="7" spans="1:17" ht="22.5" x14ac:dyDescent="0.5">
      <c r="A7" s="25" t="s">
        <v>3</v>
      </c>
      <c r="C7" s="25" t="s">
        <v>7</v>
      </c>
      <c r="E7" s="25" t="s">
        <v>276</v>
      </c>
      <c r="G7" s="25" t="s">
        <v>277</v>
      </c>
      <c r="I7" s="25" t="s">
        <v>285</v>
      </c>
      <c r="K7" s="25" t="s">
        <v>7</v>
      </c>
      <c r="M7" s="25" t="s">
        <v>276</v>
      </c>
      <c r="O7" s="25" t="s">
        <v>277</v>
      </c>
      <c r="Q7" s="25" t="s">
        <v>285</v>
      </c>
    </row>
    <row r="8" spans="1:17" x14ac:dyDescent="0.5">
      <c r="A8" s="1" t="s">
        <v>30</v>
      </c>
      <c r="C8" s="11">
        <v>49500</v>
      </c>
      <c r="D8" s="11"/>
      <c r="E8" s="11">
        <v>60060274909</v>
      </c>
      <c r="F8" s="11"/>
      <c r="G8" s="11">
        <v>68881855536</v>
      </c>
      <c r="H8" s="11"/>
      <c r="I8" s="11">
        <v>-8821580627</v>
      </c>
      <c r="J8" s="11"/>
      <c r="K8" s="11">
        <v>104000</v>
      </c>
      <c r="L8" s="11"/>
      <c r="M8" s="11">
        <v>131489894666</v>
      </c>
      <c r="N8" s="11"/>
      <c r="O8" s="11">
        <v>144721474255</v>
      </c>
      <c r="P8" s="11"/>
      <c r="Q8" s="11">
        <v>-13231579589</v>
      </c>
    </row>
    <row r="9" spans="1:17" x14ac:dyDescent="0.5">
      <c r="A9" s="1" t="s">
        <v>31</v>
      </c>
      <c r="C9" s="11">
        <v>28000</v>
      </c>
      <c r="D9" s="11"/>
      <c r="E9" s="11">
        <v>34198351375</v>
      </c>
      <c r="F9" s="11"/>
      <c r="G9" s="11">
        <v>38977522279</v>
      </c>
      <c r="H9" s="11"/>
      <c r="I9" s="11">
        <v>-4779170904</v>
      </c>
      <c r="J9" s="11"/>
      <c r="K9" s="11">
        <v>58600</v>
      </c>
      <c r="L9" s="11"/>
      <c r="M9" s="11">
        <v>74192004312</v>
      </c>
      <c r="N9" s="11"/>
      <c r="O9" s="11">
        <v>81574385909</v>
      </c>
      <c r="P9" s="11"/>
      <c r="Q9" s="11">
        <v>-7382381597</v>
      </c>
    </row>
    <row r="10" spans="1:17" x14ac:dyDescent="0.5">
      <c r="A10" s="1" t="s">
        <v>34</v>
      </c>
      <c r="C10" s="11">
        <v>300000</v>
      </c>
      <c r="D10" s="11"/>
      <c r="E10" s="11">
        <v>12321246099</v>
      </c>
      <c r="F10" s="11"/>
      <c r="G10" s="11">
        <v>12096304512</v>
      </c>
      <c r="H10" s="11"/>
      <c r="I10" s="11">
        <v>224941587</v>
      </c>
      <c r="J10" s="11"/>
      <c r="K10" s="11">
        <v>300000</v>
      </c>
      <c r="L10" s="11"/>
      <c r="M10" s="11">
        <v>12321246099</v>
      </c>
      <c r="N10" s="11"/>
      <c r="O10" s="11">
        <v>12096304512</v>
      </c>
      <c r="P10" s="11"/>
      <c r="Q10" s="11">
        <v>224941587</v>
      </c>
    </row>
    <row r="11" spans="1:17" x14ac:dyDescent="0.5">
      <c r="A11" s="1" t="s">
        <v>26</v>
      </c>
      <c r="C11" s="11">
        <v>95459</v>
      </c>
      <c r="D11" s="11"/>
      <c r="E11" s="11">
        <v>5678936628</v>
      </c>
      <c r="F11" s="11"/>
      <c r="G11" s="11">
        <v>5677911128</v>
      </c>
      <c r="H11" s="11"/>
      <c r="I11" s="11">
        <v>1025500</v>
      </c>
      <c r="J11" s="11"/>
      <c r="K11" s="11">
        <v>95460</v>
      </c>
      <c r="L11" s="11"/>
      <c r="M11" s="11">
        <v>5678936629</v>
      </c>
      <c r="N11" s="11"/>
      <c r="O11" s="11">
        <v>5677960488</v>
      </c>
      <c r="P11" s="11"/>
      <c r="Q11" s="11">
        <v>976141</v>
      </c>
    </row>
    <row r="12" spans="1:17" x14ac:dyDescent="0.5">
      <c r="A12" s="1" t="s">
        <v>28</v>
      </c>
      <c r="C12" s="11">
        <v>837446</v>
      </c>
      <c r="D12" s="11"/>
      <c r="E12" s="11">
        <v>14160565500</v>
      </c>
      <c r="F12" s="11"/>
      <c r="G12" s="11">
        <v>13925576340</v>
      </c>
      <c r="H12" s="11"/>
      <c r="I12" s="11">
        <v>234989160</v>
      </c>
      <c r="J12" s="11"/>
      <c r="K12" s="11">
        <v>837446</v>
      </c>
      <c r="L12" s="11"/>
      <c r="M12" s="11">
        <v>14160565500</v>
      </c>
      <c r="N12" s="11"/>
      <c r="O12" s="11">
        <v>13925576340</v>
      </c>
      <c r="P12" s="11"/>
      <c r="Q12" s="11">
        <v>234989160</v>
      </c>
    </row>
    <row r="13" spans="1:17" x14ac:dyDescent="0.5">
      <c r="A13" s="1" t="s">
        <v>33</v>
      </c>
      <c r="C13" s="11">
        <v>1983789</v>
      </c>
      <c r="D13" s="11"/>
      <c r="E13" s="11">
        <v>87817089929</v>
      </c>
      <c r="F13" s="11"/>
      <c r="G13" s="11">
        <v>90058535639</v>
      </c>
      <c r="H13" s="11"/>
      <c r="I13" s="11">
        <v>-2241445710</v>
      </c>
      <c r="J13" s="11"/>
      <c r="K13" s="11">
        <v>1983789</v>
      </c>
      <c r="L13" s="11"/>
      <c r="M13" s="11">
        <v>87817089929</v>
      </c>
      <c r="N13" s="11"/>
      <c r="O13" s="11">
        <v>90058535639</v>
      </c>
      <c r="P13" s="11"/>
      <c r="Q13" s="11">
        <v>-2241445710</v>
      </c>
    </row>
    <row r="14" spans="1:17" x14ac:dyDescent="0.5">
      <c r="A14" s="1" t="s">
        <v>36</v>
      </c>
      <c r="C14" s="11">
        <v>2299853</v>
      </c>
      <c r="D14" s="11"/>
      <c r="E14" s="11">
        <v>18737322648</v>
      </c>
      <c r="F14" s="11"/>
      <c r="G14" s="11">
        <v>17581498763</v>
      </c>
      <c r="H14" s="11"/>
      <c r="I14" s="11">
        <v>1155823885</v>
      </c>
      <c r="J14" s="11"/>
      <c r="K14" s="11">
        <v>2299853</v>
      </c>
      <c r="L14" s="11"/>
      <c r="M14" s="11">
        <v>18737322648</v>
      </c>
      <c r="N14" s="11"/>
      <c r="O14" s="11">
        <v>17581498763</v>
      </c>
      <c r="P14" s="11"/>
      <c r="Q14" s="11">
        <v>1155823885</v>
      </c>
    </row>
    <row r="15" spans="1:17" x14ac:dyDescent="0.5">
      <c r="A15" s="1" t="s">
        <v>15</v>
      </c>
      <c r="C15" s="11">
        <v>240000</v>
      </c>
      <c r="D15" s="11"/>
      <c r="E15" s="11">
        <v>30051604554</v>
      </c>
      <c r="F15" s="11"/>
      <c r="G15" s="11">
        <v>32138042271</v>
      </c>
      <c r="H15" s="11"/>
      <c r="I15" s="11">
        <v>-2086437717</v>
      </c>
      <c r="J15" s="11"/>
      <c r="K15" s="11">
        <v>240000</v>
      </c>
      <c r="L15" s="11"/>
      <c r="M15" s="11">
        <v>30051604554</v>
      </c>
      <c r="N15" s="11"/>
      <c r="O15" s="11">
        <v>32138042271</v>
      </c>
      <c r="P15" s="11"/>
      <c r="Q15" s="11">
        <v>-2086437717</v>
      </c>
    </row>
    <row r="16" spans="1:17" x14ac:dyDescent="0.5">
      <c r="A16" s="1" t="s">
        <v>37</v>
      </c>
      <c r="C16" s="11">
        <v>730216</v>
      </c>
      <c r="D16" s="11"/>
      <c r="E16" s="11">
        <v>17050128480</v>
      </c>
      <c r="F16" s="11"/>
      <c r="G16" s="11">
        <v>16689305519</v>
      </c>
      <c r="H16" s="11"/>
      <c r="I16" s="11">
        <v>360822961</v>
      </c>
      <c r="J16" s="11"/>
      <c r="K16" s="11">
        <v>730216</v>
      </c>
      <c r="L16" s="11"/>
      <c r="M16" s="11">
        <v>17050128480</v>
      </c>
      <c r="N16" s="11"/>
      <c r="O16" s="11">
        <v>16689305519</v>
      </c>
      <c r="P16" s="11"/>
      <c r="Q16" s="11">
        <v>360822961</v>
      </c>
    </row>
    <row r="17" spans="1:17" x14ac:dyDescent="0.5">
      <c r="A17" s="1" t="s">
        <v>29</v>
      </c>
      <c r="C17" s="11">
        <v>33000</v>
      </c>
      <c r="D17" s="11"/>
      <c r="E17" s="11">
        <v>40118955646</v>
      </c>
      <c r="F17" s="11"/>
      <c r="G17" s="11">
        <v>45501570701</v>
      </c>
      <c r="H17" s="11"/>
      <c r="I17" s="11">
        <v>-5382615055</v>
      </c>
      <c r="J17" s="11"/>
      <c r="K17" s="11">
        <v>75000</v>
      </c>
      <c r="L17" s="11"/>
      <c r="M17" s="11">
        <v>94994237532</v>
      </c>
      <c r="N17" s="11"/>
      <c r="O17" s="11">
        <v>103412660686</v>
      </c>
      <c r="P17" s="11"/>
      <c r="Q17" s="11">
        <v>-8418423154</v>
      </c>
    </row>
    <row r="18" spans="1:17" x14ac:dyDescent="0.5">
      <c r="A18" s="1" t="s">
        <v>18</v>
      </c>
      <c r="C18" s="11">
        <v>241625</v>
      </c>
      <c r="D18" s="11"/>
      <c r="E18" s="11">
        <v>13768827376</v>
      </c>
      <c r="F18" s="11"/>
      <c r="G18" s="11">
        <v>13573744527</v>
      </c>
      <c r="H18" s="11"/>
      <c r="I18" s="11">
        <v>195082849</v>
      </c>
      <c r="J18" s="11"/>
      <c r="K18" s="11">
        <v>241625</v>
      </c>
      <c r="L18" s="11"/>
      <c r="M18" s="11">
        <v>13768827376</v>
      </c>
      <c r="N18" s="11"/>
      <c r="O18" s="11">
        <v>13573744527</v>
      </c>
      <c r="P18" s="11"/>
      <c r="Q18" s="11">
        <v>195082849</v>
      </c>
    </row>
    <row r="19" spans="1:17" x14ac:dyDescent="0.5">
      <c r="A19" s="1" t="s">
        <v>35</v>
      </c>
      <c r="C19" s="11">
        <v>3000000</v>
      </c>
      <c r="D19" s="11"/>
      <c r="E19" s="11">
        <v>71804919975</v>
      </c>
      <c r="F19" s="11"/>
      <c r="G19" s="11">
        <v>70926154242</v>
      </c>
      <c r="H19" s="11"/>
      <c r="I19" s="11">
        <v>878765733</v>
      </c>
      <c r="J19" s="11"/>
      <c r="K19" s="11">
        <v>3000000</v>
      </c>
      <c r="L19" s="11"/>
      <c r="M19" s="11">
        <v>71804919975</v>
      </c>
      <c r="N19" s="11"/>
      <c r="O19" s="11">
        <v>70926154242</v>
      </c>
      <c r="P19" s="11"/>
      <c r="Q19" s="11">
        <v>878765733</v>
      </c>
    </row>
    <row r="20" spans="1:17" x14ac:dyDescent="0.5">
      <c r="A20" s="1" t="s">
        <v>17</v>
      </c>
      <c r="C20" s="11">
        <v>200000</v>
      </c>
      <c r="D20" s="11"/>
      <c r="E20" s="11">
        <v>9822649347</v>
      </c>
      <c r="F20" s="11"/>
      <c r="G20" s="11">
        <v>10031931322</v>
      </c>
      <c r="H20" s="11"/>
      <c r="I20" s="11">
        <v>-209281975</v>
      </c>
      <c r="J20" s="11"/>
      <c r="K20" s="11">
        <v>200000</v>
      </c>
      <c r="L20" s="11"/>
      <c r="M20" s="11">
        <v>9822649347</v>
      </c>
      <c r="N20" s="11"/>
      <c r="O20" s="11">
        <v>10031931322</v>
      </c>
      <c r="P20" s="11"/>
      <c r="Q20" s="11">
        <v>-209281975</v>
      </c>
    </row>
    <row r="21" spans="1:17" x14ac:dyDescent="0.5">
      <c r="A21" s="1" t="s">
        <v>21</v>
      </c>
      <c r="C21" s="11">
        <v>4958544</v>
      </c>
      <c r="D21" s="11"/>
      <c r="E21" s="11">
        <v>35377176766</v>
      </c>
      <c r="F21" s="11"/>
      <c r="G21" s="11">
        <v>45524869917</v>
      </c>
      <c r="H21" s="11"/>
      <c r="I21" s="11">
        <v>-10147693151</v>
      </c>
      <c r="J21" s="11"/>
      <c r="K21" s="11">
        <v>4958544</v>
      </c>
      <c r="L21" s="11"/>
      <c r="M21" s="11">
        <v>35377176766</v>
      </c>
      <c r="N21" s="11"/>
      <c r="O21" s="11">
        <v>45524869917</v>
      </c>
      <c r="P21" s="11"/>
      <c r="Q21" s="11">
        <v>-10147693151</v>
      </c>
    </row>
    <row r="22" spans="1:17" x14ac:dyDescent="0.5">
      <c r="A22" s="1" t="s">
        <v>23</v>
      </c>
      <c r="C22" s="11">
        <v>18941622</v>
      </c>
      <c r="D22" s="11"/>
      <c r="E22" s="11">
        <v>69515752740</v>
      </c>
      <c r="F22" s="11"/>
      <c r="G22" s="11">
        <v>109653718756</v>
      </c>
      <c r="H22" s="11"/>
      <c r="I22" s="11">
        <v>-40137966016</v>
      </c>
      <c r="J22" s="11"/>
      <c r="K22" s="11">
        <v>18941622</v>
      </c>
      <c r="L22" s="11"/>
      <c r="M22" s="11">
        <v>69515752740</v>
      </c>
      <c r="N22" s="11"/>
      <c r="O22" s="11">
        <v>109653718756</v>
      </c>
      <c r="P22" s="11"/>
      <c r="Q22" s="11">
        <v>-40137966016</v>
      </c>
    </row>
    <row r="23" spans="1:17" x14ac:dyDescent="0.5">
      <c r="A23" s="1" t="s">
        <v>22</v>
      </c>
      <c r="C23" s="11">
        <v>3305695</v>
      </c>
      <c r="D23" s="11"/>
      <c r="E23" s="11">
        <v>17353717440</v>
      </c>
      <c r="F23" s="11"/>
      <c r="G23" s="11">
        <v>6266836232</v>
      </c>
      <c r="H23" s="11"/>
      <c r="I23" s="11">
        <v>11086881208</v>
      </c>
      <c r="J23" s="11"/>
      <c r="K23" s="11">
        <v>3305695</v>
      </c>
      <c r="L23" s="11"/>
      <c r="M23" s="11">
        <v>17353717440</v>
      </c>
      <c r="N23" s="11"/>
      <c r="O23" s="11">
        <v>6266836232</v>
      </c>
      <c r="P23" s="11"/>
      <c r="Q23" s="11">
        <v>11086881208</v>
      </c>
    </row>
    <row r="24" spans="1:17" x14ac:dyDescent="0.5">
      <c r="A24" s="1" t="s">
        <v>19</v>
      </c>
      <c r="C24" s="11">
        <v>125522</v>
      </c>
      <c r="D24" s="11"/>
      <c r="E24" s="11">
        <v>10908888544</v>
      </c>
      <c r="F24" s="11"/>
      <c r="G24" s="11">
        <v>10546740864</v>
      </c>
      <c r="H24" s="11"/>
      <c r="I24" s="11">
        <v>362147680</v>
      </c>
      <c r="J24" s="11"/>
      <c r="K24" s="11">
        <v>125522</v>
      </c>
      <c r="L24" s="11"/>
      <c r="M24" s="11">
        <v>10908888544</v>
      </c>
      <c r="N24" s="11"/>
      <c r="O24" s="11">
        <v>10546740864</v>
      </c>
      <c r="P24" s="11"/>
      <c r="Q24" s="11">
        <v>362147680</v>
      </c>
    </row>
    <row r="25" spans="1:17" x14ac:dyDescent="0.5">
      <c r="A25" s="1" t="s">
        <v>25</v>
      </c>
      <c r="C25" s="11">
        <v>8900000</v>
      </c>
      <c r="D25" s="11"/>
      <c r="E25" s="11">
        <v>267374213696</v>
      </c>
      <c r="F25" s="11"/>
      <c r="G25" s="11">
        <v>265148500397</v>
      </c>
      <c r="H25" s="11"/>
      <c r="I25" s="11">
        <v>2225713299</v>
      </c>
      <c r="J25" s="11"/>
      <c r="K25" s="11">
        <v>8900000</v>
      </c>
      <c r="L25" s="11"/>
      <c r="M25" s="11">
        <v>267374213696</v>
      </c>
      <c r="N25" s="11"/>
      <c r="O25" s="11">
        <v>265148500397</v>
      </c>
      <c r="P25" s="11"/>
      <c r="Q25" s="11">
        <v>2225713299</v>
      </c>
    </row>
    <row r="26" spans="1:17" x14ac:dyDescent="0.5">
      <c r="A26" s="1" t="s">
        <v>27</v>
      </c>
      <c r="C26" s="11">
        <v>1500000</v>
      </c>
      <c r="D26" s="11"/>
      <c r="E26" s="11">
        <v>27169213264</v>
      </c>
      <c r="F26" s="11"/>
      <c r="G26" s="11">
        <v>25884149993</v>
      </c>
      <c r="H26" s="11"/>
      <c r="I26" s="11">
        <v>1285063271</v>
      </c>
      <c r="J26" s="11"/>
      <c r="K26" s="11">
        <v>1500000</v>
      </c>
      <c r="L26" s="11"/>
      <c r="M26" s="11">
        <v>27169213264</v>
      </c>
      <c r="N26" s="11"/>
      <c r="O26" s="11">
        <v>25884149993</v>
      </c>
      <c r="P26" s="11"/>
      <c r="Q26" s="11">
        <v>1285063271</v>
      </c>
    </row>
    <row r="27" spans="1:17" x14ac:dyDescent="0.5">
      <c r="A27" s="1" t="s">
        <v>286</v>
      </c>
      <c r="C27" s="11">
        <v>0</v>
      </c>
      <c r="D27" s="11"/>
      <c r="E27" s="11">
        <v>0</v>
      </c>
      <c r="F27" s="11"/>
      <c r="G27" s="11">
        <v>0</v>
      </c>
      <c r="H27" s="11"/>
      <c r="I27" s="11">
        <v>0</v>
      </c>
      <c r="J27" s="11"/>
      <c r="K27" s="11">
        <v>1790956</v>
      </c>
      <c r="L27" s="11"/>
      <c r="M27" s="11">
        <v>34687613501</v>
      </c>
      <c r="N27" s="11"/>
      <c r="O27" s="11">
        <v>36524665653</v>
      </c>
      <c r="P27" s="11"/>
      <c r="Q27" s="11">
        <v>-1837052152</v>
      </c>
    </row>
    <row r="28" spans="1:17" x14ac:dyDescent="0.5">
      <c r="A28" s="1" t="s">
        <v>287</v>
      </c>
      <c r="C28" s="11">
        <v>0</v>
      </c>
      <c r="D28" s="11"/>
      <c r="E28" s="11">
        <v>0</v>
      </c>
      <c r="F28" s="11"/>
      <c r="G28" s="11">
        <v>0</v>
      </c>
      <c r="H28" s="11"/>
      <c r="I28" s="11">
        <v>0</v>
      </c>
      <c r="J28" s="11"/>
      <c r="K28" s="11">
        <v>500</v>
      </c>
      <c r="L28" s="11"/>
      <c r="M28" s="11">
        <v>500000000</v>
      </c>
      <c r="N28" s="11"/>
      <c r="O28" s="11">
        <v>495041316</v>
      </c>
      <c r="P28" s="11"/>
      <c r="Q28" s="11">
        <v>4958684</v>
      </c>
    </row>
    <row r="29" spans="1:17" ht="22.5" thickBot="1" x14ac:dyDescent="0.55000000000000004">
      <c r="C29" s="11"/>
      <c r="D29" s="11"/>
      <c r="E29" s="12">
        <f>SUM(E8:E28)</f>
        <v>843289834916</v>
      </c>
      <c r="F29" s="11"/>
      <c r="G29" s="12">
        <f>SUM(G8:G28)</f>
        <v>899084768938</v>
      </c>
      <c r="H29" s="11"/>
      <c r="I29" s="12">
        <f>SUM(I8:I28)</f>
        <v>-55794934022</v>
      </c>
      <c r="J29" s="11"/>
      <c r="K29" s="11"/>
      <c r="L29" s="11"/>
      <c r="M29" s="12">
        <f>SUM(M8:M28)</f>
        <v>1044776002998</v>
      </c>
      <c r="N29" s="11"/>
      <c r="O29" s="12">
        <f>SUM(O8:O28)</f>
        <v>1112452097601</v>
      </c>
      <c r="P29" s="11"/>
      <c r="Q29" s="12">
        <f>SUM(Q8:Q28)</f>
        <v>-67676094603</v>
      </c>
    </row>
    <row r="30" spans="1:17" ht="22.5" thickTop="1" x14ac:dyDescent="0.5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x14ac:dyDescent="0.5">
      <c r="E31" s="11"/>
      <c r="F31" s="11"/>
      <c r="G31" s="11"/>
      <c r="H31" s="11"/>
      <c r="I31" s="14"/>
      <c r="J31" s="5">
        <f t="shared" ref="J31" si="0">SUM(J8:J27)</f>
        <v>0</v>
      </c>
      <c r="K31" s="5"/>
      <c r="L31" s="5"/>
      <c r="M31" s="5"/>
      <c r="N31" s="5"/>
      <c r="O31" s="5"/>
      <c r="P31" s="5"/>
      <c r="Q31" s="5"/>
    </row>
    <row r="32" spans="1:17" x14ac:dyDescent="0.5">
      <c r="I32" s="15"/>
      <c r="O32" s="2"/>
      <c r="Q32" s="2"/>
    </row>
    <row r="33" spans="7:9" x14ac:dyDescent="0.5">
      <c r="G33" s="2"/>
      <c r="I33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7"/>
  <sheetViews>
    <sheetView rightToLeft="1" topLeftCell="A19" workbookViewId="0">
      <selection activeCell="L42" sqref="L42"/>
    </sheetView>
  </sheetViews>
  <sheetFormatPr defaultRowHeight="21.75" x14ac:dyDescent="0.5"/>
  <cols>
    <col min="1" max="1" width="34.28515625" style="1" bestFit="1" customWidth="1"/>
    <col min="2" max="2" width="1" style="1" customWidth="1"/>
    <col min="3" max="3" width="16.42578125" style="3" bestFit="1" customWidth="1"/>
    <col min="4" max="4" width="1" style="1" customWidth="1"/>
    <col min="5" max="5" width="17.28515625" style="3" bestFit="1" customWidth="1"/>
    <col min="6" max="6" width="1" style="1" customWidth="1"/>
    <col min="7" max="7" width="16.5703125" style="3" bestFit="1" customWidth="1"/>
    <col min="8" max="8" width="1" style="1" customWidth="1"/>
    <col min="9" max="9" width="16.5703125" style="3" bestFit="1" customWidth="1"/>
    <col min="10" max="10" width="1" style="1" customWidth="1"/>
    <col min="11" max="11" width="19.28515625" style="3" bestFit="1" customWidth="1"/>
    <col min="12" max="12" width="1" style="1" customWidth="1"/>
    <col min="13" max="13" width="16.42578125" style="3" bestFit="1" customWidth="1"/>
    <col min="14" max="14" width="1" style="1" customWidth="1"/>
    <col min="15" max="15" width="17.28515625" style="3" bestFit="1" customWidth="1"/>
    <col min="16" max="16" width="1" style="1" customWidth="1"/>
    <col min="17" max="17" width="16.5703125" style="3" bestFit="1" customWidth="1"/>
    <col min="18" max="18" width="1" style="1" customWidth="1"/>
    <col min="19" max="19" width="17.85546875" style="3" bestFit="1" customWidth="1"/>
    <col min="20" max="20" width="1" style="1" customWidth="1"/>
    <col min="21" max="21" width="19.28515625" style="3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2.5" x14ac:dyDescent="0.5">
      <c r="A3" s="26" t="s">
        <v>257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2.5" x14ac:dyDescent="0.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6" spans="1:21" ht="22.5" x14ac:dyDescent="0.5">
      <c r="A6" s="24" t="s">
        <v>3</v>
      </c>
      <c r="C6" s="25" t="s">
        <v>259</v>
      </c>
      <c r="D6" s="25" t="s">
        <v>259</v>
      </c>
      <c r="E6" s="25" t="s">
        <v>259</v>
      </c>
      <c r="F6" s="25" t="s">
        <v>259</v>
      </c>
      <c r="G6" s="25" t="s">
        <v>259</v>
      </c>
      <c r="H6" s="25" t="s">
        <v>259</v>
      </c>
      <c r="I6" s="25" t="s">
        <v>259</v>
      </c>
      <c r="J6" s="25" t="s">
        <v>259</v>
      </c>
      <c r="K6" s="25" t="s">
        <v>259</v>
      </c>
      <c r="M6" s="25" t="s">
        <v>260</v>
      </c>
      <c r="N6" s="25" t="s">
        <v>260</v>
      </c>
      <c r="O6" s="25" t="s">
        <v>260</v>
      </c>
      <c r="P6" s="25" t="s">
        <v>260</v>
      </c>
      <c r="Q6" s="25" t="s">
        <v>260</v>
      </c>
      <c r="R6" s="25" t="s">
        <v>260</v>
      </c>
      <c r="S6" s="25" t="s">
        <v>260</v>
      </c>
      <c r="T6" s="25" t="s">
        <v>260</v>
      </c>
      <c r="U6" s="25" t="s">
        <v>260</v>
      </c>
    </row>
    <row r="7" spans="1:21" ht="22.5" x14ac:dyDescent="0.5">
      <c r="A7" s="25" t="s">
        <v>3</v>
      </c>
      <c r="C7" s="25" t="s">
        <v>288</v>
      </c>
      <c r="E7" s="25" t="s">
        <v>289</v>
      </c>
      <c r="G7" s="25" t="s">
        <v>290</v>
      </c>
      <c r="I7" s="25" t="s">
        <v>241</v>
      </c>
      <c r="K7" s="25" t="s">
        <v>291</v>
      </c>
      <c r="M7" s="25" t="s">
        <v>288</v>
      </c>
      <c r="O7" s="25" t="s">
        <v>289</v>
      </c>
      <c r="Q7" s="25" t="s">
        <v>290</v>
      </c>
      <c r="S7" s="25" t="s">
        <v>241</v>
      </c>
      <c r="U7" s="25" t="s">
        <v>291</v>
      </c>
    </row>
    <row r="8" spans="1:21" x14ac:dyDescent="0.5">
      <c r="A8" s="1" t="s">
        <v>30</v>
      </c>
      <c r="C8" s="11">
        <v>0</v>
      </c>
      <c r="D8" s="11"/>
      <c r="E8" s="11">
        <v>13313079316</v>
      </c>
      <c r="F8" s="11"/>
      <c r="G8" s="11">
        <v>-8821580627</v>
      </c>
      <c r="H8" s="11"/>
      <c r="I8" s="11">
        <v>4491498689</v>
      </c>
      <c r="K8" s="6">
        <f>I8/$I$36</f>
        <v>-0.2206060148900518</v>
      </c>
      <c r="M8" s="11">
        <v>0</v>
      </c>
      <c r="N8" s="11"/>
      <c r="O8" s="11">
        <v>-10001373489</v>
      </c>
      <c r="P8" s="11"/>
      <c r="Q8" s="11">
        <v>-13231579589</v>
      </c>
      <c r="R8" s="11"/>
      <c r="S8" s="11">
        <v>-23232953078</v>
      </c>
      <c r="U8" s="6">
        <f>S8/$S$36</f>
        <v>0.2226483999374971</v>
      </c>
    </row>
    <row r="9" spans="1:21" x14ac:dyDescent="0.5">
      <c r="A9" s="1" t="s">
        <v>31</v>
      </c>
      <c r="C9" s="11">
        <v>0</v>
      </c>
      <c r="D9" s="11"/>
      <c r="E9" s="11">
        <v>7450202827</v>
      </c>
      <c r="F9" s="11"/>
      <c r="G9" s="11">
        <v>-4779170904</v>
      </c>
      <c r="H9" s="11"/>
      <c r="I9" s="11">
        <v>2671031923</v>
      </c>
      <c r="K9" s="6">
        <f>I9/$I$36</f>
        <v>-0.13119133478102674</v>
      </c>
      <c r="M9" s="11">
        <v>0</v>
      </c>
      <c r="N9" s="11"/>
      <c r="O9" s="11">
        <v>-4300344399</v>
      </c>
      <c r="P9" s="11"/>
      <c r="Q9" s="11">
        <v>-7382381597</v>
      </c>
      <c r="R9" s="11"/>
      <c r="S9" s="11">
        <v>-11682725996</v>
      </c>
      <c r="U9" s="6">
        <f t="shared" ref="U9:U35" si="0">S9/$S$36</f>
        <v>0.11195908850608845</v>
      </c>
    </row>
    <row r="10" spans="1:21" x14ac:dyDescent="0.5">
      <c r="A10" s="1" t="s">
        <v>34</v>
      </c>
      <c r="C10" s="11">
        <v>0</v>
      </c>
      <c r="D10" s="11"/>
      <c r="E10" s="11">
        <v>466339142</v>
      </c>
      <c r="F10" s="11"/>
      <c r="G10" s="11">
        <v>224941587</v>
      </c>
      <c r="H10" s="11"/>
      <c r="I10" s="11">
        <v>691280729</v>
      </c>
      <c r="K10" s="6">
        <f t="shared" ref="K10:K35" si="1">I10/$I$36</f>
        <v>-3.3953185195949163E-2</v>
      </c>
      <c r="M10" s="11">
        <v>0</v>
      </c>
      <c r="N10" s="11"/>
      <c r="O10" s="11">
        <v>889669263</v>
      </c>
      <c r="P10" s="11"/>
      <c r="Q10" s="11">
        <v>224941587</v>
      </c>
      <c r="R10" s="11"/>
      <c r="S10" s="11">
        <v>1114610850</v>
      </c>
      <c r="U10" s="6">
        <f t="shared" si="0"/>
        <v>-1.0681652111649549E-2</v>
      </c>
    </row>
    <row r="11" spans="1:21" x14ac:dyDescent="0.5">
      <c r="A11" s="1" t="s">
        <v>26</v>
      </c>
      <c r="C11" s="11">
        <v>0</v>
      </c>
      <c r="D11" s="11"/>
      <c r="E11" s="11">
        <v>-42837435</v>
      </c>
      <c r="F11" s="11"/>
      <c r="G11" s="11">
        <v>1025500</v>
      </c>
      <c r="H11" s="11"/>
      <c r="I11" s="11">
        <v>-41811935</v>
      </c>
      <c r="K11" s="6">
        <f t="shared" si="1"/>
        <v>2.0536495708619539E-3</v>
      </c>
      <c r="M11" s="11">
        <v>0</v>
      </c>
      <c r="N11" s="11"/>
      <c r="O11" s="11">
        <v>15459388</v>
      </c>
      <c r="P11" s="11"/>
      <c r="Q11" s="11">
        <v>976141</v>
      </c>
      <c r="R11" s="11"/>
      <c r="S11" s="11">
        <v>16435529</v>
      </c>
      <c r="U11" s="6">
        <f t="shared" si="0"/>
        <v>-1.5750663386143011E-4</v>
      </c>
    </row>
    <row r="12" spans="1:21" x14ac:dyDescent="0.5">
      <c r="A12" s="1" t="s">
        <v>28</v>
      </c>
      <c r="C12" s="11">
        <v>0</v>
      </c>
      <c r="D12" s="11"/>
      <c r="E12" s="11">
        <v>-295161046</v>
      </c>
      <c r="F12" s="11"/>
      <c r="G12" s="11">
        <v>234989160</v>
      </c>
      <c r="H12" s="11"/>
      <c r="I12" s="11">
        <v>-60171886</v>
      </c>
      <c r="K12" s="6">
        <f t="shared" si="1"/>
        <v>2.9554233225956754E-3</v>
      </c>
      <c r="M12" s="11">
        <v>0</v>
      </c>
      <c r="N12" s="11"/>
      <c r="O12" s="11">
        <v>-299311035</v>
      </c>
      <c r="P12" s="11"/>
      <c r="Q12" s="11">
        <v>234989160</v>
      </c>
      <c r="R12" s="11"/>
      <c r="S12" s="11">
        <v>-64321875</v>
      </c>
      <c r="U12" s="6">
        <f t="shared" si="0"/>
        <v>6.1641593738209917E-4</v>
      </c>
    </row>
    <row r="13" spans="1:21" x14ac:dyDescent="0.5">
      <c r="A13" s="1" t="s">
        <v>33</v>
      </c>
      <c r="C13" s="11">
        <v>0</v>
      </c>
      <c r="D13" s="11"/>
      <c r="E13" s="11">
        <v>-183213405</v>
      </c>
      <c r="F13" s="11"/>
      <c r="G13" s="11">
        <v>-2241445710</v>
      </c>
      <c r="H13" s="11"/>
      <c r="I13" s="11">
        <v>-2424659115</v>
      </c>
      <c r="K13" s="6">
        <f t="shared" si="1"/>
        <v>0.11909040208271333</v>
      </c>
      <c r="M13" s="11">
        <v>0</v>
      </c>
      <c r="N13" s="11"/>
      <c r="O13" s="11">
        <v>0</v>
      </c>
      <c r="P13" s="11"/>
      <c r="Q13" s="11">
        <v>-2241445710</v>
      </c>
      <c r="R13" s="11"/>
      <c r="S13" s="11">
        <v>-2241445710</v>
      </c>
      <c r="U13" s="6">
        <f t="shared" si="0"/>
        <v>2.1480450599749071E-2</v>
      </c>
    </row>
    <row r="14" spans="1:21" x14ac:dyDescent="0.5">
      <c r="A14" s="1" t="s">
        <v>36</v>
      </c>
      <c r="C14" s="11">
        <v>0</v>
      </c>
      <c r="D14" s="11"/>
      <c r="E14" s="11">
        <v>-137800556</v>
      </c>
      <c r="F14" s="11"/>
      <c r="G14" s="11">
        <v>1155823885</v>
      </c>
      <c r="H14" s="11"/>
      <c r="I14" s="11">
        <v>1018023329</v>
      </c>
      <c r="K14" s="6">
        <f t="shared" si="1"/>
        <v>-5.0001588606896755E-2</v>
      </c>
      <c r="M14" s="11">
        <v>0</v>
      </c>
      <c r="N14" s="11"/>
      <c r="O14" s="11">
        <v>0</v>
      </c>
      <c r="P14" s="11"/>
      <c r="Q14" s="11">
        <v>1155823885</v>
      </c>
      <c r="R14" s="11"/>
      <c r="S14" s="11">
        <v>1155823885</v>
      </c>
      <c r="U14" s="6">
        <f t="shared" si="0"/>
        <v>-1.1076609062172E-2</v>
      </c>
    </row>
    <row r="15" spans="1:21" x14ac:dyDescent="0.5">
      <c r="A15" s="1" t="s">
        <v>15</v>
      </c>
      <c r="C15" s="11">
        <v>0</v>
      </c>
      <c r="D15" s="11"/>
      <c r="E15" s="11">
        <v>3591732966</v>
      </c>
      <c r="F15" s="11"/>
      <c r="G15" s="11">
        <v>-2086437717</v>
      </c>
      <c r="H15" s="11"/>
      <c r="I15" s="11">
        <v>1505295249</v>
      </c>
      <c r="K15" s="6">
        <f t="shared" si="1"/>
        <v>-7.3934606043212017E-2</v>
      </c>
      <c r="M15" s="11">
        <v>0</v>
      </c>
      <c r="N15" s="11"/>
      <c r="O15" s="11">
        <v>0</v>
      </c>
      <c r="P15" s="11"/>
      <c r="Q15" s="11">
        <v>-2086437717</v>
      </c>
      <c r="R15" s="11"/>
      <c r="S15" s="11">
        <v>-2086437717</v>
      </c>
      <c r="U15" s="6">
        <f t="shared" si="0"/>
        <v>1.9994962228851724E-2</v>
      </c>
    </row>
    <row r="16" spans="1:21" x14ac:dyDescent="0.5">
      <c r="A16" s="1" t="s">
        <v>37</v>
      </c>
      <c r="C16" s="11">
        <v>0</v>
      </c>
      <c r="D16" s="11"/>
      <c r="E16" s="11">
        <v>482133511</v>
      </c>
      <c r="F16" s="11"/>
      <c r="G16" s="11">
        <v>360822961</v>
      </c>
      <c r="H16" s="11"/>
      <c r="I16" s="11">
        <v>842956472</v>
      </c>
      <c r="K16" s="6">
        <f t="shared" si="1"/>
        <v>-4.1402943847925394E-2</v>
      </c>
      <c r="M16" s="11">
        <v>0</v>
      </c>
      <c r="N16" s="11"/>
      <c r="O16" s="11">
        <v>514639161</v>
      </c>
      <c r="P16" s="11"/>
      <c r="Q16" s="11">
        <v>360822961</v>
      </c>
      <c r="R16" s="11"/>
      <c r="S16" s="11">
        <v>875462122</v>
      </c>
      <c r="U16" s="6">
        <f t="shared" si="0"/>
        <v>-8.389817687608634E-3</v>
      </c>
    </row>
    <row r="17" spans="1:21" x14ac:dyDescent="0.5">
      <c r="A17" s="1" t="s">
        <v>29</v>
      </c>
      <c r="C17" s="11">
        <v>0</v>
      </c>
      <c r="D17" s="11"/>
      <c r="E17" s="11">
        <v>11230858715</v>
      </c>
      <c r="F17" s="11"/>
      <c r="G17" s="11">
        <v>-5382615055</v>
      </c>
      <c r="H17" s="11"/>
      <c r="I17" s="11">
        <v>5848243660</v>
      </c>
      <c r="K17" s="6">
        <f t="shared" si="1"/>
        <v>-0.28724437370944783</v>
      </c>
      <c r="M17" s="11">
        <v>0</v>
      </c>
      <c r="N17" s="11"/>
      <c r="O17" s="11">
        <v>-24396403396</v>
      </c>
      <c r="P17" s="11"/>
      <c r="Q17" s="11">
        <v>-8418423154</v>
      </c>
      <c r="R17" s="11"/>
      <c r="S17" s="11">
        <v>-32814826550</v>
      </c>
      <c r="U17" s="6">
        <f t="shared" si="0"/>
        <v>0.31447438476955536</v>
      </c>
    </row>
    <row r="18" spans="1:21" x14ac:dyDescent="0.5">
      <c r="A18" s="1" t="s">
        <v>18</v>
      </c>
      <c r="C18" s="11">
        <v>0</v>
      </c>
      <c r="D18" s="11"/>
      <c r="E18" s="11">
        <v>-20620831</v>
      </c>
      <c r="F18" s="11"/>
      <c r="G18" s="11">
        <v>195082849</v>
      </c>
      <c r="H18" s="11"/>
      <c r="I18" s="11">
        <v>174462018</v>
      </c>
      <c r="K18" s="6">
        <f t="shared" si="1"/>
        <v>-8.5689372758617956E-3</v>
      </c>
      <c r="M18" s="11">
        <v>0</v>
      </c>
      <c r="N18" s="11"/>
      <c r="O18" s="11">
        <v>0</v>
      </c>
      <c r="P18" s="11"/>
      <c r="Q18" s="11">
        <v>195082849</v>
      </c>
      <c r="R18" s="11"/>
      <c r="S18" s="11">
        <v>195082849</v>
      </c>
      <c r="U18" s="6">
        <f t="shared" si="0"/>
        <v>-1.869537808614962E-3</v>
      </c>
    </row>
    <row r="19" spans="1:21" x14ac:dyDescent="0.5">
      <c r="A19" s="1" t="s">
        <v>35</v>
      </c>
      <c r="C19" s="11">
        <v>0</v>
      </c>
      <c r="D19" s="11"/>
      <c r="E19" s="11">
        <v>75222666</v>
      </c>
      <c r="F19" s="11"/>
      <c r="G19" s="11">
        <v>878765733</v>
      </c>
      <c r="H19" s="11"/>
      <c r="I19" s="11">
        <v>953988399</v>
      </c>
      <c r="K19" s="6">
        <f t="shared" si="1"/>
        <v>-4.6856426668931549E-2</v>
      </c>
      <c r="M19" s="11">
        <v>0</v>
      </c>
      <c r="N19" s="11"/>
      <c r="O19" s="11">
        <v>0</v>
      </c>
      <c r="P19" s="11"/>
      <c r="Q19" s="11">
        <v>878765733</v>
      </c>
      <c r="R19" s="11"/>
      <c r="S19" s="11">
        <v>878765733</v>
      </c>
      <c r="U19" s="6">
        <f t="shared" si="0"/>
        <v>-8.4214771886929989E-3</v>
      </c>
    </row>
    <row r="20" spans="1:21" x14ac:dyDescent="0.5">
      <c r="A20" s="1" t="s">
        <v>17</v>
      </c>
      <c r="C20" s="11">
        <v>0</v>
      </c>
      <c r="D20" s="11"/>
      <c r="E20" s="11">
        <v>1099859</v>
      </c>
      <c r="F20" s="11"/>
      <c r="G20" s="11">
        <v>-209281975</v>
      </c>
      <c r="H20" s="11"/>
      <c r="I20" s="11">
        <v>-208182116</v>
      </c>
      <c r="K20" s="6">
        <f t="shared" si="1"/>
        <v>1.0225145360637662E-2</v>
      </c>
      <c r="M20" s="11">
        <v>0</v>
      </c>
      <c r="N20" s="11"/>
      <c r="O20" s="11">
        <v>0</v>
      </c>
      <c r="P20" s="11"/>
      <c r="Q20" s="11">
        <v>-209281975</v>
      </c>
      <c r="R20" s="11"/>
      <c r="S20" s="11">
        <v>-209281975</v>
      </c>
      <c r="U20" s="6">
        <f t="shared" si="0"/>
        <v>2.0056123176882211E-3</v>
      </c>
    </row>
    <row r="21" spans="1:21" x14ac:dyDescent="0.5">
      <c r="A21" s="1" t="s">
        <v>21</v>
      </c>
      <c r="C21" s="11">
        <v>0</v>
      </c>
      <c r="D21" s="11"/>
      <c r="E21" s="11">
        <v>10133394022</v>
      </c>
      <c r="F21" s="11"/>
      <c r="G21" s="11">
        <v>-10147693151</v>
      </c>
      <c r="H21" s="11"/>
      <c r="I21" s="11">
        <v>-14299129</v>
      </c>
      <c r="K21" s="6">
        <f t="shared" si="1"/>
        <v>7.0232100319082857E-4</v>
      </c>
      <c r="M21" s="11">
        <v>0</v>
      </c>
      <c r="N21" s="11"/>
      <c r="O21" s="11">
        <v>0</v>
      </c>
      <c r="P21" s="11"/>
      <c r="Q21" s="11">
        <v>-10147693151</v>
      </c>
      <c r="R21" s="11"/>
      <c r="S21" s="11">
        <v>-10147693151</v>
      </c>
      <c r="U21" s="6">
        <f t="shared" si="0"/>
        <v>9.7248405553158584E-2</v>
      </c>
    </row>
    <row r="22" spans="1:21" x14ac:dyDescent="0.5">
      <c r="A22" s="1" t="s">
        <v>23</v>
      </c>
      <c r="C22" s="11">
        <v>0</v>
      </c>
      <c r="D22" s="11"/>
      <c r="E22" s="11">
        <v>5511028</v>
      </c>
      <c r="F22" s="11"/>
      <c r="G22" s="11">
        <v>-40137966016</v>
      </c>
      <c r="H22" s="11"/>
      <c r="I22" s="11">
        <v>-40132454988</v>
      </c>
      <c r="K22" s="6">
        <f t="shared" si="1"/>
        <v>1.9711596452960829</v>
      </c>
      <c r="M22" s="11">
        <v>0</v>
      </c>
      <c r="N22" s="11"/>
      <c r="O22" s="11">
        <v>0</v>
      </c>
      <c r="P22" s="11"/>
      <c r="Q22" s="11">
        <v>-40137966016</v>
      </c>
      <c r="R22" s="11"/>
      <c r="S22" s="11">
        <v>-40137966016</v>
      </c>
      <c r="U22" s="6">
        <f t="shared" si="0"/>
        <v>0.38465424004451798</v>
      </c>
    </row>
    <row r="23" spans="1:21" x14ac:dyDescent="0.5">
      <c r="A23" s="1" t="s">
        <v>22</v>
      </c>
      <c r="C23" s="11">
        <v>0</v>
      </c>
      <c r="D23" s="11"/>
      <c r="E23" s="11">
        <v>-10544396902</v>
      </c>
      <c r="F23" s="11"/>
      <c r="G23" s="11">
        <v>11086881208</v>
      </c>
      <c r="H23" s="11"/>
      <c r="I23" s="11">
        <v>542484306</v>
      </c>
      <c r="K23" s="6">
        <f t="shared" si="1"/>
        <v>-2.6644848228531991E-2</v>
      </c>
      <c r="M23" s="11">
        <v>0</v>
      </c>
      <c r="N23" s="11"/>
      <c r="O23" s="11">
        <v>0</v>
      </c>
      <c r="P23" s="11"/>
      <c r="Q23" s="11">
        <v>11086881208</v>
      </c>
      <c r="R23" s="11"/>
      <c r="S23" s="11">
        <v>11086881208</v>
      </c>
      <c r="U23" s="6">
        <f t="shared" si="0"/>
        <v>-0.1062489281053032</v>
      </c>
    </row>
    <row r="24" spans="1:21" x14ac:dyDescent="0.5">
      <c r="A24" s="1" t="s">
        <v>19</v>
      </c>
      <c r="C24" s="11">
        <v>0</v>
      </c>
      <c r="D24" s="11"/>
      <c r="E24" s="11">
        <v>-36781733</v>
      </c>
      <c r="F24" s="11"/>
      <c r="G24" s="11">
        <v>362147680</v>
      </c>
      <c r="H24" s="11"/>
      <c r="I24" s="11">
        <v>325365947</v>
      </c>
      <c r="K24" s="6">
        <f t="shared" si="1"/>
        <v>-1.598078724243791E-2</v>
      </c>
      <c r="M24" s="11">
        <v>0</v>
      </c>
      <c r="N24" s="11"/>
      <c r="O24" s="11">
        <v>0</v>
      </c>
      <c r="P24" s="11"/>
      <c r="Q24" s="11">
        <v>362147680</v>
      </c>
      <c r="R24" s="11"/>
      <c r="S24" s="11">
        <v>362147680</v>
      </c>
      <c r="U24" s="6">
        <f t="shared" si="0"/>
        <v>-3.4705704962417917E-3</v>
      </c>
    </row>
    <row r="25" spans="1:21" x14ac:dyDescent="0.5">
      <c r="A25" s="1" t="s">
        <v>25</v>
      </c>
      <c r="C25" s="11">
        <v>0</v>
      </c>
      <c r="D25" s="11"/>
      <c r="E25" s="11">
        <v>-238011683</v>
      </c>
      <c r="F25" s="11"/>
      <c r="G25" s="11">
        <v>2225713299</v>
      </c>
      <c r="H25" s="11"/>
      <c r="I25" s="11">
        <v>1987701616</v>
      </c>
      <c r="K25" s="6">
        <f t="shared" si="1"/>
        <v>-9.7628645282740734E-2</v>
      </c>
      <c r="M25" s="11">
        <v>0</v>
      </c>
      <c r="N25" s="11"/>
      <c r="O25" s="11">
        <v>0</v>
      </c>
      <c r="P25" s="11"/>
      <c r="Q25" s="11">
        <v>2225713299</v>
      </c>
      <c r="R25" s="11"/>
      <c r="S25" s="11">
        <v>2225713299</v>
      </c>
      <c r="U25" s="6">
        <f t="shared" si="0"/>
        <v>-2.1329682157848934E-2</v>
      </c>
    </row>
    <row r="26" spans="1:21" x14ac:dyDescent="0.5">
      <c r="A26" s="1" t="s">
        <v>27</v>
      </c>
      <c r="C26" s="11">
        <v>0</v>
      </c>
      <c r="D26" s="11"/>
      <c r="E26" s="11">
        <v>-65717445</v>
      </c>
      <c r="F26" s="11"/>
      <c r="G26" s="11">
        <v>1285063271</v>
      </c>
      <c r="H26" s="11"/>
      <c r="I26" s="11">
        <v>1219345826</v>
      </c>
      <c r="K26" s="6">
        <f t="shared" si="1"/>
        <v>-5.9889814530162608E-2</v>
      </c>
      <c r="M26" s="11">
        <v>0</v>
      </c>
      <c r="N26" s="11"/>
      <c r="O26" s="11">
        <v>0</v>
      </c>
      <c r="P26" s="11"/>
      <c r="Q26" s="11">
        <v>1285063271</v>
      </c>
      <c r="R26" s="11"/>
      <c r="S26" s="11">
        <v>1285063271</v>
      </c>
      <c r="U26" s="6">
        <f t="shared" si="0"/>
        <v>-1.2315149096458576E-2</v>
      </c>
    </row>
    <row r="27" spans="1:21" x14ac:dyDescent="0.5">
      <c r="A27" s="1" t="s">
        <v>286</v>
      </c>
      <c r="C27" s="11">
        <v>0</v>
      </c>
      <c r="D27" s="11"/>
      <c r="E27" s="11">
        <v>0</v>
      </c>
      <c r="F27" s="11"/>
      <c r="G27" s="11">
        <v>0</v>
      </c>
      <c r="H27" s="11"/>
      <c r="I27" s="11">
        <v>0</v>
      </c>
      <c r="K27" s="6">
        <f t="shared" si="1"/>
        <v>0</v>
      </c>
      <c r="M27" s="11">
        <v>0</v>
      </c>
      <c r="N27" s="11"/>
      <c r="O27" s="11">
        <v>0</v>
      </c>
      <c r="P27" s="11"/>
      <c r="Q27" s="11">
        <v>-1837052152</v>
      </c>
      <c r="R27" s="11"/>
      <c r="S27" s="11">
        <v>-1837052152</v>
      </c>
      <c r="U27" s="6">
        <f t="shared" si="0"/>
        <v>1.7605025106853345E-2</v>
      </c>
    </row>
    <row r="28" spans="1:21" x14ac:dyDescent="0.5">
      <c r="A28" s="1" t="s">
        <v>16</v>
      </c>
      <c r="C28" s="11">
        <v>10062162162</v>
      </c>
      <c r="D28" s="11"/>
      <c r="E28" s="11">
        <v>-9900544501</v>
      </c>
      <c r="F28" s="11"/>
      <c r="G28" s="11">
        <v>0</v>
      </c>
      <c r="H28" s="11"/>
      <c r="I28" s="11">
        <v>161617661</v>
      </c>
      <c r="K28" s="6">
        <f t="shared" si="1"/>
        <v>-7.9380693612090113E-3</v>
      </c>
      <c r="M28" s="11">
        <v>10062162162</v>
      </c>
      <c r="N28" s="11"/>
      <c r="O28" s="11">
        <v>-9619072646</v>
      </c>
      <c r="P28" s="11"/>
      <c r="Q28" s="11">
        <v>0</v>
      </c>
      <c r="R28" s="11"/>
      <c r="S28" s="11">
        <v>443089516</v>
      </c>
      <c r="U28" s="6">
        <f t="shared" si="0"/>
        <v>-4.2462605349940534E-3</v>
      </c>
    </row>
    <row r="29" spans="1:21" x14ac:dyDescent="0.5">
      <c r="A29" s="1" t="s">
        <v>20</v>
      </c>
      <c r="C29" s="11">
        <v>0</v>
      </c>
      <c r="D29" s="11"/>
      <c r="E29" s="11">
        <v>-1764149</v>
      </c>
      <c r="F29" s="11"/>
      <c r="G29" s="11">
        <v>0</v>
      </c>
      <c r="H29" s="11"/>
      <c r="I29" s="11">
        <v>-1764149</v>
      </c>
      <c r="K29" s="6">
        <f t="shared" si="1"/>
        <v>8.6648557087504912E-5</v>
      </c>
      <c r="M29" s="11">
        <v>0</v>
      </c>
      <c r="N29" s="11"/>
      <c r="O29" s="11">
        <v>-29926696</v>
      </c>
      <c r="P29" s="11"/>
      <c r="Q29" s="11">
        <v>0</v>
      </c>
      <c r="R29" s="11"/>
      <c r="S29" s="11">
        <v>-29926696</v>
      </c>
      <c r="U29" s="6">
        <f t="shared" si="0"/>
        <v>2.867965582096156E-4</v>
      </c>
    </row>
    <row r="30" spans="1:21" x14ac:dyDescent="0.5">
      <c r="A30" s="1" t="s">
        <v>32</v>
      </c>
      <c r="C30" s="11">
        <v>0</v>
      </c>
      <c r="D30" s="11"/>
      <c r="E30" s="11">
        <v>164756008</v>
      </c>
      <c r="F30" s="11"/>
      <c r="G30" s="11">
        <v>0</v>
      </c>
      <c r="H30" s="11"/>
      <c r="I30" s="11">
        <v>164756008</v>
      </c>
      <c r="K30" s="6">
        <f t="shared" si="1"/>
        <v>-8.0922135061706341E-3</v>
      </c>
      <c r="M30" s="11">
        <v>0</v>
      </c>
      <c r="N30" s="11"/>
      <c r="O30" s="11">
        <v>322244216</v>
      </c>
      <c r="P30" s="11"/>
      <c r="Q30" s="11">
        <v>0</v>
      </c>
      <c r="R30" s="11"/>
      <c r="S30" s="11">
        <v>322244216</v>
      </c>
      <c r="U30" s="6">
        <f t="shared" si="0"/>
        <v>-3.0881635597780634E-3</v>
      </c>
    </row>
    <row r="31" spans="1:21" x14ac:dyDescent="0.5">
      <c r="A31" s="1" t="s">
        <v>24</v>
      </c>
      <c r="C31" s="11">
        <v>0</v>
      </c>
      <c r="D31" s="11"/>
      <c r="E31" s="11">
        <v>325396637</v>
      </c>
      <c r="F31" s="11"/>
      <c r="G31" s="11">
        <v>0</v>
      </c>
      <c r="H31" s="11"/>
      <c r="I31" s="11">
        <v>325396637</v>
      </c>
      <c r="K31" s="6">
        <f t="shared" si="1"/>
        <v>-1.5982294623173333E-2</v>
      </c>
      <c r="M31" s="11">
        <v>0</v>
      </c>
      <c r="N31" s="11"/>
      <c r="O31" s="11">
        <v>575065654</v>
      </c>
      <c r="P31" s="11"/>
      <c r="Q31" s="11">
        <v>0</v>
      </c>
      <c r="R31" s="11"/>
      <c r="S31" s="11">
        <v>575065654</v>
      </c>
      <c r="U31" s="6">
        <f t="shared" si="0"/>
        <v>-5.5110276895171343E-3</v>
      </c>
    </row>
    <row r="32" spans="1:21" x14ac:dyDescent="0.5">
      <c r="A32" s="1" t="s">
        <v>41</v>
      </c>
      <c r="C32" s="11">
        <v>0</v>
      </c>
      <c r="D32" s="11"/>
      <c r="E32" s="11">
        <v>-237548313</v>
      </c>
      <c r="F32" s="11"/>
      <c r="G32" s="11">
        <v>0</v>
      </c>
      <c r="H32" s="11"/>
      <c r="I32" s="11">
        <v>-237548313</v>
      </c>
      <c r="K32" s="6">
        <f t="shared" si="1"/>
        <v>1.1667505726569006E-2</v>
      </c>
      <c r="M32" s="11">
        <v>0</v>
      </c>
      <c r="N32" s="11"/>
      <c r="O32" s="11">
        <v>-237548313</v>
      </c>
      <c r="P32" s="11"/>
      <c r="Q32" s="11">
        <v>0</v>
      </c>
      <c r="R32" s="11"/>
      <c r="S32" s="11">
        <v>-237548313</v>
      </c>
      <c r="U32" s="6">
        <f t="shared" si="0"/>
        <v>2.2764971641674203E-3</v>
      </c>
    </row>
    <row r="33" spans="1:21" x14ac:dyDescent="0.5">
      <c r="A33" s="1" t="s">
        <v>38</v>
      </c>
      <c r="C33" s="11">
        <v>0</v>
      </c>
      <c r="D33" s="11"/>
      <c r="E33" s="11">
        <v>-16712419</v>
      </c>
      <c r="F33" s="11"/>
      <c r="G33" s="11">
        <v>0</v>
      </c>
      <c r="H33" s="11"/>
      <c r="I33" s="11">
        <v>-16712419</v>
      </c>
      <c r="K33" s="6">
        <f t="shared" si="1"/>
        <v>8.2085299585908092E-4</v>
      </c>
      <c r="M33" s="11">
        <v>0</v>
      </c>
      <c r="N33" s="11"/>
      <c r="O33" s="11">
        <v>-16712419</v>
      </c>
      <c r="P33" s="11"/>
      <c r="Q33" s="11">
        <v>0</v>
      </c>
      <c r="R33" s="11"/>
      <c r="S33" s="11">
        <v>-16712419</v>
      </c>
      <c r="U33" s="6">
        <f t="shared" si="0"/>
        <v>1.601601542835529E-4</v>
      </c>
    </row>
    <row r="34" spans="1:21" x14ac:dyDescent="0.5">
      <c r="A34" s="1" t="s">
        <v>40</v>
      </c>
      <c r="C34" s="11">
        <v>0</v>
      </c>
      <c r="D34" s="11"/>
      <c r="E34" s="11">
        <v>4247064</v>
      </c>
      <c r="F34" s="11"/>
      <c r="G34" s="11">
        <v>0</v>
      </c>
      <c r="H34" s="11"/>
      <c r="I34" s="11">
        <v>4247064</v>
      </c>
      <c r="K34" s="6">
        <f t="shared" si="1"/>
        <v>-2.0860027551997421E-4</v>
      </c>
      <c r="M34" s="11">
        <v>0</v>
      </c>
      <c r="N34" s="11"/>
      <c r="O34" s="11">
        <v>4247064</v>
      </c>
      <c r="P34" s="11"/>
      <c r="Q34" s="11">
        <v>0</v>
      </c>
      <c r="R34" s="11"/>
      <c r="S34" s="11">
        <v>4247064</v>
      </c>
      <c r="U34" s="6">
        <f t="shared" si="0"/>
        <v>-4.0700895872232701E-5</v>
      </c>
    </row>
    <row r="35" spans="1:21" x14ac:dyDescent="0.5">
      <c r="A35" s="1" t="s">
        <v>39</v>
      </c>
      <c r="C35" s="11">
        <v>0</v>
      </c>
      <c r="D35" s="11"/>
      <c r="E35" s="11">
        <v>-149911188</v>
      </c>
      <c r="F35" s="11"/>
      <c r="G35" s="11">
        <v>0</v>
      </c>
      <c r="H35" s="11"/>
      <c r="I35" s="11">
        <v>-149911188</v>
      </c>
      <c r="K35" s="6">
        <f t="shared" si="1"/>
        <v>7.3630901536512403E-3</v>
      </c>
      <c r="M35" s="11">
        <v>0</v>
      </c>
      <c r="N35" s="11"/>
      <c r="O35" s="11">
        <v>-149911188</v>
      </c>
      <c r="P35" s="11"/>
      <c r="Q35" s="11">
        <v>0</v>
      </c>
      <c r="R35" s="11"/>
      <c r="S35" s="11">
        <v>-149911188</v>
      </c>
      <c r="U35" s="6">
        <f t="shared" si="0"/>
        <v>1.4366441506110338E-3</v>
      </c>
    </row>
    <row r="36" spans="1:21" ht="22.5" thickBot="1" x14ac:dyDescent="0.55000000000000004">
      <c r="C36" s="12">
        <f>SUM(C8:C35)</f>
        <v>10062162162</v>
      </c>
      <c r="D36" s="11"/>
      <c r="E36" s="12">
        <f>SUM(E8:E35)</f>
        <v>25372952155</v>
      </c>
      <c r="F36" s="11"/>
      <c r="G36" s="12">
        <f>SUM(G8:G35)</f>
        <v>-55794934022</v>
      </c>
      <c r="H36" s="11"/>
      <c r="I36" s="12">
        <f>SUM(I8:I35)</f>
        <v>-20359819705</v>
      </c>
      <c r="K36" s="13">
        <f>SUM(K8:K35)</f>
        <v>1</v>
      </c>
      <c r="M36" s="12">
        <f>SUM(M8:M35)</f>
        <v>10062162162</v>
      </c>
      <c r="N36" s="11"/>
      <c r="O36" s="12">
        <f>SUM(O8:O35)</f>
        <v>-46729278835</v>
      </c>
      <c r="P36" s="11"/>
      <c r="Q36" s="12">
        <f>SUM(Q8:Q35)</f>
        <v>-67681053287</v>
      </c>
      <c r="R36" s="11"/>
      <c r="S36" s="12">
        <f>SUM(S8:S35)</f>
        <v>-104348169960</v>
      </c>
      <c r="U36" s="13">
        <f>SUM(U8:U35)</f>
        <v>0.99999999999999967</v>
      </c>
    </row>
    <row r="37" spans="1:21" ht="22.5" thickTop="1" x14ac:dyDescent="0.5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74"/>
  <sheetViews>
    <sheetView rightToLeft="1" topLeftCell="A64" workbookViewId="0">
      <selection activeCell="K81" sqref="K81"/>
    </sheetView>
  </sheetViews>
  <sheetFormatPr defaultRowHeight="21.75" x14ac:dyDescent="0.5"/>
  <cols>
    <col min="1" max="1" width="32.28515625" style="1" bestFit="1" customWidth="1"/>
    <col min="2" max="2" width="1" style="1" customWidth="1"/>
    <col min="3" max="3" width="19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2.570312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2.5703125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2.5" x14ac:dyDescent="0.5">
      <c r="A3" s="26" t="s">
        <v>257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2.5" x14ac:dyDescent="0.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x14ac:dyDescent="0.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22.5" x14ac:dyDescent="0.5">
      <c r="A6" s="24" t="s">
        <v>261</v>
      </c>
      <c r="C6" s="25" t="s">
        <v>259</v>
      </c>
      <c r="D6" s="25" t="s">
        <v>259</v>
      </c>
      <c r="E6" s="25" t="s">
        <v>259</v>
      </c>
      <c r="F6" s="25" t="s">
        <v>259</v>
      </c>
      <c r="G6" s="25" t="s">
        <v>259</v>
      </c>
      <c r="H6" s="25" t="s">
        <v>259</v>
      </c>
      <c r="I6" s="25" t="s">
        <v>259</v>
      </c>
      <c r="K6" s="25" t="s">
        <v>260</v>
      </c>
      <c r="L6" s="25" t="s">
        <v>260</v>
      </c>
      <c r="M6" s="25" t="s">
        <v>260</v>
      </c>
      <c r="N6" s="25" t="s">
        <v>260</v>
      </c>
      <c r="O6" s="25" t="s">
        <v>260</v>
      </c>
      <c r="P6" s="25" t="s">
        <v>260</v>
      </c>
      <c r="Q6" s="25" t="s">
        <v>260</v>
      </c>
    </row>
    <row r="7" spans="1:17" ht="22.5" x14ac:dyDescent="0.5">
      <c r="A7" s="25" t="s">
        <v>261</v>
      </c>
      <c r="C7" s="25" t="s">
        <v>292</v>
      </c>
      <c r="E7" s="25" t="s">
        <v>289</v>
      </c>
      <c r="G7" s="25" t="s">
        <v>290</v>
      </c>
      <c r="I7" s="25" t="s">
        <v>293</v>
      </c>
      <c r="K7" s="25" t="s">
        <v>292</v>
      </c>
      <c r="M7" s="25" t="s">
        <v>289</v>
      </c>
      <c r="O7" s="25" t="s">
        <v>290</v>
      </c>
      <c r="Q7" s="25" t="s">
        <v>293</v>
      </c>
    </row>
    <row r="8" spans="1:17" x14ac:dyDescent="0.5">
      <c r="A8" s="1" t="s">
        <v>287</v>
      </c>
      <c r="C8" s="11">
        <v>0</v>
      </c>
      <c r="D8" s="11"/>
      <c r="E8" s="11">
        <v>0</v>
      </c>
      <c r="F8" s="11"/>
      <c r="G8" s="11">
        <v>0</v>
      </c>
      <c r="H8" s="11"/>
      <c r="I8" s="11">
        <v>0</v>
      </c>
      <c r="J8" s="11"/>
      <c r="K8" s="11">
        <v>6362525</v>
      </c>
      <c r="L8" s="11"/>
      <c r="M8" s="11">
        <v>0</v>
      </c>
      <c r="N8" s="11"/>
      <c r="O8" s="11">
        <v>4958684</v>
      </c>
      <c r="P8" s="11"/>
      <c r="Q8" s="11">
        <v>11321209</v>
      </c>
    </row>
    <row r="9" spans="1:17" x14ac:dyDescent="0.5">
      <c r="A9" s="1" t="s">
        <v>207</v>
      </c>
      <c r="C9" s="11">
        <v>15723322707</v>
      </c>
      <c r="D9" s="11"/>
      <c r="E9" s="11">
        <v>159166845</v>
      </c>
      <c r="F9" s="11"/>
      <c r="G9" s="11">
        <v>0</v>
      </c>
      <c r="H9" s="11"/>
      <c r="I9" s="11">
        <v>15882489552</v>
      </c>
      <c r="J9" s="11"/>
      <c r="K9" s="11">
        <v>15723322707</v>
      </c>
      <c r="L9" s="11"/>
      <c r="M9" s="11">
        <v>159166845</v>
      </c>
      <c r="N9" s="11"/>
      <c r="O9" s="11">
        <v>0</v>
      </c>
      <c r="P9" s="11"/>
      <c r="Q9" s="11">
        <v>15882489552</v>
      </c>
    </row>
    <row r="10" spans="1:17" x14ac:dyDescent="0.5">
      <c r="A10" s="1" t="s">
        <v>213</v>
      </c>
      <c r="C10" s="11">
        <v>11963426718</v>
      </c>
      <c r="D10" s="11"/>
      <c r="E10" s="11">
        <v>1332648636</v>
      </c>
      <c r="F10" s="11"/>
      <c r="G10" s="11">
        <v>0</v>
      </c>
      <c r="H10" s="11"/>
      <c r="I10" s="11">
        <v>13296075354</v>
      </c>
      <c r="J10" s="11"/>
      <c r="K10" s="11">
        <v>11963426718</v>
      </c>
      <c r="L10" s="11"/>
      <c r="M10" s="11">
        <v>1332648636</v>
      </c>
      <c r="N10" s="11"/>
      <c r="O10" s="11">
        <v>0</v>
      </c>
      <c r="P10" s="11"/>
      <c r="Q10" s="11">
        <v>13296075354</v>
      </c>
    </row>
    <row r="11" spans="1:17" x14ac:dyDescent="0.5">
      <c r="A11" s="1" t="s">
        <v>171</v>
      </c>
      <c r="C11" s="11">
        <v>61401398319</v>
      </c>
      <c r="D11" s="11"/>
      <c r="E11" s="11">
        <v>0</v>
      </c>
      <c r="F11" s="11"/>
      <c r="G11" s="11">
        <v>0</v>
      </c>
      <c r="H11" s="11"/>
      <c r="I11" s="11">
        <v>61401398319</v>
      </c>
      <c r="J11" s="11"/>
      <c r="K11" s="11">
        <v>121151481579</v>
      </c>
      <c r="L11" s="11"/>
      <c r="M11" s="11">
        <v>0</v>
      </c>
      <c r="N11" s="11"/>
      <c r="O11" s="11">
        <v>0</v>
      </c>
      <c r="P11" s="11"/>
      <c r="Q11" s="11">
        <v>121151481579</v>
      </c>
    </row>
    <row r="12" spans="1:17" x14ac:dyDescent="0.5">
      <c r="A12" s="1" t="s">
        <v>168</v>
      </c>
      <c r="C12" s="11">
        <v>59941614011</v>
      </c>
      <c r="D12" s="11"/>
      <c r="E12" s="11">
        <v>23641083577</v>
      </c>
      <c r="F12" s="11"/>
      <c r="G12" s="11">
        <v>0</v>
      </c>
      <c r="H12" s="11"/>
      <c r="I12" s="11">
        <v>83582697588</v>
      </c>
      <c r="J12" s="11"/>
      <c r="K12" s="11">
        <v>118372729560</v>
      </c>
      <c r="L12" s="11"/>
      <c r="M12" s="11">
        <v>44220767224</v>
      </c>
      <c r="N12" s="11"/>
      <c r="O12" s="11">
        <v>0</v>
      </c>
      <c r="P12" s="11"/>
      <c r="Q12" s="11">
        <v>162593496784</v>
      </c>
    </row>
    <row r="13" spans="1:17" x14ac:dyDescent="0.5">
      <c r="A13" s="1" t="s">
        <v>160</v>
      </c>
      <c r="C13" s="11">
        <v>96489626025</v>
      </c>
      <c r="D13" s="11"/>
      <c r="E13" s="11">
        <v>0</v>
      </c>
      <c r="F13" s="11"/>
      <c r="G13" s="11">
        <v>0</v>
      </c>
      <c r="H13" s="11"/>
      <c r="I13" s="11">
        <v>96489626025</v>
      </c>
      <c r="J13" s="11"/>
      <c r="K13" s="11">
        <v>190574026639</v>
      </c>
      <c r="L13" s="11"/>
      <c r="M13" s="11">
        <v>0</v>
      </c>
      <c r="N13" s="11"/>
      <c r="O13" s="11">
        <v>0</v>
      </c>
      <c r="P13" s="11"/>
      <c r="Q13" s="11">
        <v>190574026639</v>
      </c>
    </row>
    <row r="14" spans="1:17" x14ac:dyDescent="0.5">
      <c r="A14" s="1" t="s">
        <v>157</v>
      </c>
      <c r="C14" s="11">
        <v>97131019468</v>
      </c>
      <c r="D14" s="11"/>
      <c r="E14" s="11">
        <v>0</v>
      </c>
      <c r="F14" s="11"/>
      <c r="G14" s="11">
        <v>0</v>
      </c>
      <c r="H14" s="11"/>
      <c r="I14" s="11">
        <v>97131019468</v>
      </c>
      <c r="J14" s="11"/>
      <c r="K14" s="11">
        <v>191856813525</v>
      </c>
      <c r="L14" s="11"/>
      <c r="M14" s="11">
        <v>0</v>
      </c>
      <c r="N14" s="11"/>
      <c r="O14" s="11">
        <v>0</v>
      </c>
      <c r="P14" s="11"/>
      <c r="Q14" s="11">
        <v>191856813525</v>
      </c>
    </row>
    <row r="15" spans="1:17" x14ac:dyDescent="0.5">
      <c r="A15" s="1" t="s">
        <v>165</v>
      </c>
      <c r="C15" s="11">
        <v>63306106331</v>
      </c>
      <c r="D15" s="11"/>
      <c r="E15" s="11">
        <v>-5058953470</v>
      </c>
      <c r="F15" s="11"/>
      <c r="G15" s="11">
        <v>0</v>
      </c>
      <c r="H15" s="11"/>
      <c r="I15" s="11">
        <v>58247152861</v>
      </c>
      <c r="J15" s="11"/>
      <c r="K15" s="11">
        <v>122061653837</v>
      </c>
      <c r="L15" s="11"/>
      <c r="M15" s="11">
        <v>-5058953470</v>
      </c>
      <c r="N15" s="11"/>
      <c r="O15" s="11">
        <v>0</v>
      </c>
      <c r="P15" s="11"/>
      <c r="Q15" s="11">
        <v>117002700367</v>
      </c>
    </row>
    <row r="16" spans="1:17" x14ac:dyDescent="0.5">
      <c r="A16" s="1" t="s">
        <v>163</v>
      </c>
      <c r="C16" s="11">
        <v>6783443529</v>
      </c>
      <c r="D16" s="11"/>
      <c r="E16" s="11">
        <v>0</v>
      </c>
      <c r="F16" s="11"/>
      <c r="G16" s="11">
        <v>0</v>
      </c>
      <c r="H16" s="11"/>
      <c r="I16" s="11">
        <v>6783443529</v>
      </c>
      <c r="J16" s="11"/>
      <c r="K16" s="11">
        <v>13392989765</v>
      </c>
      <c r="L16" s="11"/>
      <c r="M16" s="11">
        <v>0</v>
      </c>
      <c r="N16" s="11"/>
      <c r="O16" s="11">
        <v>0</v>
      </c>
      <c r="P16" s="11"/>
      <c r="Q16" s="11">
        <v>13392989765</v>
      </c>
    </row>
    <row r="17" spans="1:17" x14ac:dyDescent="0.5">
      <c r="A17" s="1" t="s">
        <v>154</v>
      </c>
      <c r="C17" s="11">
        <v>78693279594</v>
      </c>
      <c r="D17" s="11"/>
      <c r="E17" s="11">
        <v>0</v>
      </c>
      <c r="F17" s="11"/>
      <c r="G17" s="11">
        <v>0</v>
      </c>
      <c r="H17" s="11"/>
      <c r="I17" s="11">
        <v>78693279594</v>
      </c>
      <c r="J17" s="11"/>
      <c r="K17" s="11">
        <v>155491350421</v>
      </c>
      <c r="L17" s="11"/>
      <c r="M17" s="11">
        <v>0</v>
      </c>
      <c r="N17" s="11"/>
      <c r="O17" s="11">
        <v>0</v>
      </c>
      <c r="P17" s="11"/>
      <c r="Q17" s="11">
        <v>155491350421</v>
      </c>
    </row>
    <row r="18" spans="1:17" x14ac:dyDescent="0.5">
      <c r="A18" s="1" t="s">
        <v>148</v>
      </c>
      <c r="C18" s="11">
        <v>65033299181</v>
      </c>
      <c r="D18" s="11"/>
      <c r="E18" s="11">
        <v>0</v>
      </c>
      <c r="F18" s="11"/>
      <c r="G18" s="11">
        <v>0</v>
      </c>
      <c r="H18" s="11"/>
      <c r="I18" s="11">
        <v>65033299181</v>
      </c>
      <c r="J18" s="11"/>
      <c r="K18" s="11">
        <v>127825731851</v>
      </c>
      <c r="L18" s="11"/>
      <c r="M18" s="11">
        <v>-5312027</v>
      </c>
      <c r="N18" s="11"/>
      <c r="O18" s="11">
        <v>0</v>
      </c>
      <c r="P18" s="11"/>
      <c r="Q18" s="11">
        <v>127820419824</v>
      </c>
    </row>
    <row r="19" spans="1:17" x14ac:dyDescent="0.5">
      <c r="A19" s="1" t="s">
        <v>151</v>
      </c>
      <c r="C19" s="11">
        <v>65199401009</v>
      </c>
      <c r="D19" s="11"/>
      <c r="E19" s="11">
        <v>0</v>
      </c>
      <c r="F19" s="11"/>
      <c r="G19" s="11">
        <v>0</v>
      </c>
      <c r="H19" s="11"/>
      <c r="I19" s="11">
        <v>65199401009</v>
      </c>
      <c r="J19" s="11"/>
      <c r="K19" s="11">
        <v>128878805620</v>
      </c>
      <c r="L19" s="11"/>
      <c r="M19" s="11">
        <v>0</v>
      </c>
      <c r="N19" s="11"/>
      <c r="O19" s="11">
        <v>0</v>
      </c>
      <c r="P19" s="11"/>
      <c r="Q19" s="11">
        <v>128878805620</v>
      </c>
    </row>
    <row r="20" spans="1:17" x14ac:dyDescent="0.5">
      <c r="A20" s="1" t="s">
        <v>145</v>
      </c>
      <c r="C20" s="11">
        <v>29290360438</v>
      </c>
      <c r="D20" s="11"/>
      <c r="E20" s="11">
        <v>3131998230</v>
      </c>
      <c r="F20" s="11"/>
      <c r="G20" s="11">
        <v>0</v>
      </c>
      <c r="H20" s="11"/>
      <c r="I20" s="11">
        <v>32422358668</v>
      </c>
      <c r="J20" s="11"/>
      <c r="K20" s="11">
        <v>57693582246</v>
      </c>
      <c r="L20" s="11"/>
      <c r="M20" s="11">
        <v>5670375865</v>
      </c>
      <c r="N20" s="11"/>
      <c r="O20" s="11">
        <v>0</v>
      </c>
      <c r="P20" s="11"/>
      <c r="Q20" s="11">
        <v>63363958111</v>
      </c>
    </row>
    <row r="21" spans="1:17" x14ac:dyDescent="0.5">
      <c r="A21" s="1" t="s">
        <v>182</v>
      </c>
      <c r="C21" s="11">
        <v>74207774899</v>
      </c>
      <c r="D21" s="11"/>
      <c r="E21" s="11">
        <v>0</v>
      </c>
      <c r="F21" s="11"/>
      <c r="G21" s="11">
        <v>0</v>
      </c>
      <c r="H21" s="11"/>
      <c r="I21" s="11">
        <v>74207774899</v>
      </c>
      <c r="J21" s="11"/>
      <c r="K21" s="11">
        <v>152071067304</v>
      </c>
      <c r="L21" s="11"/>
      <c r="M21" s="11">
        <v>0</v>
      </c>
      <c r="N21" s="11"/>
      <c r="O21" s="11">
        <v>0</v>
      </c>
      <c r="P21" s="11"/>
      <c r="Q21" s="11">
        <v>152071067304</v>
      </c>
    </row>
    <row r="22" spans="1:17" x14ac:dyDescent="0.5">
      <c r="A22" s="1" t="s">
        <v>185</v>
      </c>
      <c r="C22" s="11">
        <v>14844523923</v>
      </c>
      <c r="D22" s="11"/>
      <c r="E22" s="11">
        <v>1607937690</v>
      </c>
      <c r="F22" s="11"/>
      <c r="G22" s="11">
        <v>0</v>
      </c>
      <c r="H22" s="11"/>
      <c r="I22" s="11">
        <v>16452461613</v>
      </c>
      <c r="J22" s="11"/>
      <c r="K22" s="11">
        <v>30420297559</v>
      </c>
      <c r="L22" s="11"/>
      <c r="M22" s="11">
        <v>3012883246</v>
      </c>
      <c r="N22" s="11"/>
      <c r="O22" s="11">
        <v>0</v>
      </c>
      <c r="P22" s="11"/>
      <c r="Q22" s="11">
        <v>33433180805</v>
      </c>
    </row>
    <row r="23" spans="1:17" x14ac:dyDescent="0.5">
      <c r="A23" s="1" t="s">
        <v>177</v>
      </c>
      <c r="C23" s="11">
        <v>13745626824</v>
      </c>
      <c r="D23" s="11"/>
      <c r="E23" s="11">
        <v>1595938155</v>
      </c>
      <c r="F23" s="11"/>
      <c r="G23" s="11">
        <v>0</v>
      </c>
      <c r="H23" s="11"/>
      <c r="I23" s="11">
        <v>15341564979</v>
      </c>
      <c r="J23" s="11"/>
      <c r="K23" s="11">
        <v>28665771723</v>
      </c>
      <c r="L23" s="11"/>
      <c r="M23" s="11">
        <v>2989884137</v>
      </c>
      <c r="N23" s="11"/>
      <c r="O23" s="11">
        <v>0</v>
      </c>
      <c r="P23" s="11"/>
      <c r="Q23" s="11">
        <v>31655655860</v>
      </c>
    </row>
    <row r="24" spans="1:17" x14ac:dyDescent="0.5">
      <c r="A24" s="1" t="s">
        <v>180</v>
      </c>
      <c r="C24" s="11">
        <v>10024850588</v>
      </c>
      <c r="D24" s="11"/>
      <c r="E24" s="11">
        <v>31859489429</v>
      </c>
      <c r="F24" s="11"/>
      <c r="G24" s="11">
        <v>0</v>
      </c>
      <c r="H24" s="11"/>
      <c r="I24" s="11">
        <v>41884340017</v>
      </c>
      <c r="J24" s="11"/>
      <c r="K24" s="11">
        <v>20906291309</v>
      </c>
      <c r="L24" s="11"/>
      <c r="M24" s="11">
        <v>35478924626</v>
      </c>
      <c r="N24" s="11"/>
      <c r="O24" s="11">
        <v>0</v>
      </c>
      <c r="P24" s="11"/>
      <c r="Q24" s="11">
        <v>56385215935</v>
      </c>
    </row>
    <row r="25" spans="1:17" x14ac:dyDescent="0.5">
      <c r="A25" s="1" t="s">
        <v>181</v>
      </c>
      <c r="C25" s="11">
        <v>20618440232</v>
      </c>
      <c r="D25" s="11"/>
      <c r="E25" s="11">
        <v>0</v>
      </c>
      <c r="F25" s="11"/>
      <c r="G25" s="11">
        <v>0</v>
      </c>
      <c r="H25" s="11"/>
      <c r="I25" s="11">
        <v>20618440232</v>
      </c>
      <c r="J25" s="11"/>
      <c r="K25" s="11">
        <v>42998657581</v>
      </c>
      <c r="L25" s="11"/>
      <c r="M25" s="11">
        <v>62337584325</v>
      </c>
      <c r="N25" s="11"/>
      <c r="O25" s="11">
        <v>0</v>
      </c>
      <c r="P25" s="11"/>
      <c r="Q25" s="11">
        <v>105336241906</v>
      </c>
    </row>
    <row r="26" spans="1:17" x14ac:dyDescent="0.5">
      <c r="A26" s="1" t="s">
        <v>187</v>
      </c>
      <c r="C26" s="11">
        <v>14012530820</v>
      </c>
      <c r="D26" s="11"/>
      <c r="E26" s="11">
        <v>-19314916517</v>
      </c>
      <c r="F26" s="11"/>
      <c r="G26" s="11">
        <v>0</v>
      </c>
      <c r="H26" s="11"/>
      <c r="I26" s="11">
        <v>-5302385697</v>
      </c>
      <c r="J26" s="11"/>
      <c r="K26" s="11">
        <v>27585337869</v>
      </c>
      <c r="L26" s="11"/>
      <c r="M26" s="11">
        <v>76938000537</v>
      </c>
      <c r="N26" s="11"/>
      <c r="O26" s="11">
        <v>0</v>
      </c>
      <c r="P26" s="11"/>
      <c r="Q26" s="11">
        <v>104523338406</v>
      </c>
    </row>
    <row r="27" spans="1:17" x14ac:dyDescent="0.5">
      <c r="A27" s="1" t="s">
        <v>51</v>
      </c>
      <c r="C27" s="11">
        <v>13815445</v>
      </c>
      <c r="D27" s="11"/>
      <c r="E27" s="11">
        <v>-15999379</v>
      </c>
      <c r="F27" s="11"/>
      <c r="G27" s="11">
        <v>0</v>
      </c>
      <c r="H27" s="11"/>
      <c r="I27" s="11">
        <v>-2183934</v>
      </c>
      <c r="J27" s="11"/>
      <c r="K27" s="11">
        <v>27284059</v>
      </c>
      <c r="L27" s="11"/>
      <c r="M27" s="11">
        <v>-44998255</v>
      </c>
      <c r="N27" s="11"/>
      <c r="O27" s="11">
        <v>0</v>
      </c>
      <c r="P27" s="11"/>
      <c r="Q27" s="11">
        <v>-17714196</v>
      </c>
    </row>
    <row r="28" spans="1:17" x14ac:dyDescent="0.5">
      <c r="A28" s="1" t="s">
        <v>58</v>
      </c>
      <c r="C28" s="11">
        <v>31963754055</v>
      </c>
      <c r="D28" s="11"/>
      <c r="E28" s="11">
        <v>11514681439</v>
      </c>
      <c r="F28" s="11"/>
      <c r="G28" s="11">
        <v>0</v>
      </c>
      <c r="H28" s="11"/>
      <c r="I28" s="11">
        <v>43478435494</v>
      </c>
      <c r="J28" s="11"/>
      <c r="K28" s="11">
        <v>62944644660</v>
      </c>
      <c r="L28" s="11"/>
      <c r="M28" s="11">
        <v>21073510270</v>
      </c>
      <c r="N28" s="11"/>
      <c r="O28" s="11">
        <v>0</v>
      </c>
      <c r="P28" s="11"/>
      <c r="Q28" s="11">
        <v>84018154930</v>
      </c>
    </row>
    <row r="29" spans="1:17" x14ac:dyDescent="0.5">
      <c r="A29" s="1" t="s">
        <v>61</v>
      </c>
      <c r="C29" s="11">
        <v>25186724574</v>
      </c>
      <c r="D29" s="11"/>
      <c r="E29" s="11">
        <v>65030133755</v>
      </c>
      <c r="F29" s="11"/>
      <c r="G29" s="11">
        <v>0</v>
      </c>
      <c r="H29" s="11"/>
      <c r="I29" s="11">
        <v>90216858329</v>
      </c>
      <c r="J29" s="11"/>
      <c r="K29" s="11">
        <v>49523981203</v>
      </c>
      <c r="L29" s="11"/>
      <c r="M29" s="11">
        <v>80344746532</v>
      </c>
      <c r="N29" s="11"/>
      <c r="O29" s="11">
        <v>0</v>
      </c>
      <c r="P29" s="11"/>
      <c r="Q29" s="11">
        <v>129868727735</v>
      </c>
    </row>
    <row r="30" spans="1:17" x14ac:dyDescent="0.5">
      <c r="A30" s="1" t="s">
        <v>55</v>
      </c>
      <c r="C30" s="11">
        <v>99136603</v>
      </c>
      <c r="D30" s="11"/>
      <c r="E30" s="11">
        <v>1970870</v>
      </c>
      <c r="F30" s="11"/>
      <c r="G30" s="11">
        <v>0</v>
      </c>
      <c r="H30" s="11"/>
      <c r="I30" s="11">
        <v>101107473</v>
      </c>
      <c r="J30" s="11"/>
      <c r="K30" s="11">
        <v>194929644</v>
      </c>
      <c r="L30" s="11"/>
      <c r="M30" s="11">
        <v>206923005</v>
      </c>
      <c r="N30" s="11"/>
      <c r="O30" s="11">
        <v>0</v>
      </c>
      <c r="P30" s="11"/>
      <c r="Q30" s="11">
        <v>401852649</v>
      </c>
    </row>
    <row r="31" spans="1:17" x14ac:dyDescent="0.5">
      <c r="A31" s="1" t="s">
        <v>138</v>
      </c>
      <c r="C31" s="11">
        <v>43486081</v>
      </c>
      <c r="D31" s="11"/>
      <c r="E31" s="11">
        <v>-29965838</v>
      </c>
      <c r="F31" s="11"/>
      <c r="G31" s="11">
        <v>0</v>
      </c>
      <c r="H31" s="11"/>
      <c r="I31" s="11">
        <v>13520243</v>
      </c>
      <c r="J31" s="11"/>
      <c r="K31" s="11">
        <v>89001423</v>
      </c>
      <c r="L31" s="11"/>
      <c r="M31" s="11">
        <v>-14999418</v>
      </c>
      <c r="N31" s="11"/>
      <c r="O31" s="11">
        <v>0</v>
      </c>
      <c r="P31" s="11"/>
      <c r="Q31" s="11">
        <v>74002005</v>
      </c>
    </row>
    <row r="32" spans="1:17" x14ac:dyDescent="0.5">
      <c r="A32" s="1" t="s">
        <v>174</v>
      </c>
      <c r="C32" s="11">
        <v>196086407</v>
      </c>
      <c r="D32" s="11"/>
      <c r="E32" s="11">
        <v>-212466766</v>
      </c>
      <c r="F32" s="11"/>
      <c r="G32" s="11">
        <v>0</v>
      </c>
      <c r="H32" s="11"/>
      <c r="I32" s="11">
        <v>-16380359</v>
      </c>
      <c r="J32" s="11"/>
      <c r="K32" s="11">
        <v>410508853</v>
      </c>
      <c r="L32" s="11"/>
      <c r="M32" s="11">
        <v>-489956013</v>
      </c>
      <c r="N32" s="11"/>
      <c r="O32" s="11">
        <v>0</v>
      </c>
      <c r="P32" s="11"/>
      <c r="Q32" s="11">
        <v>-79447160</v>
      </c>
    </row>
    <row r="33" spans="1:17" x14ac:dyDescent="0.5">
      <c r="A33" s="1" t="s">
        <v>144</v>
      </c>
      <c r="C33" s="11">
        <v>47451449331</v>
      </c>
      <c r="D33" s="11"/>
      <c r="E33" s="11">
        <v>0</v>
      </c>
      <c r="F33" s="11"/>
      <c r="G33" s="11">
        <v>0</v>
      </c>
      <c r="H33" s="11"/>
      <c r="I33" s="11">
        <v>47451449331</v>
      </c>
      <c r="J33" s="11"/>
      <c r="K33" s="11">
        <v>93377128585</v>
      </c>
      <c r="L33" s="11"/>
      <c r="M33" s="11">
        <v>89084147856</v>
      </c>
      <c r="N33" s="11"/>
      <c r="O33" s="11">
        <v>0</v>
      </c>
      <c r="P33" s="11"/>
      <c r="Q33" s="11">
        <v>182461276441</v>
      </c>
    </row>
    <row r="34" spans="1:17" x14ac:dyDescent="0.5">
      <c r="A34" s="1" t="s">
        <v>143</v>
      </c>
      <c r="C34" s="11">
        <v>50840838</v>
      </c>
      <c r="D34" s="11"/>
      <c r="E34" s="11">
        <v>14999418</v>
      </c>
      <c r="F34" s="11"/>
      <c r="G34" s="11">
        <v>0</v>
      </c>
      <c r="H34" s="11"/>
      <c r="I34" s="11">
        <v>65840256</v>
      </c>
      <c r="J34" s="11"/>
      <c r="K34" s="11">
        <v>100046923</v>
      </c>
      <c r="L34" s="11"/>
      <c r="M34" s="11">
        <v>14999418</v>
      </c>
      <c r="N34" s="11"/>
      <c r="O34" s="11">
        <v>0</v>
      </c>
      <c r="P34" s="11"/>
      <c r="Q34" s="11">
        <v>115046341</v>
      </c>
    </row>
    <row r="35" spans="1:17" x14ac:dyDescent="0.5">
      <c r="A35" s="1" t="s">
        <v>142</v>
      </c>
      <c r="C35" s="11">
        <v>148472196</v>
      </c>
      <c r="D35" s="11"/>
      <c r="E35" s="11">
        <v>0</v>
      </c>
      <c r="F35" s="11"/>
      <c r="G35" s="11">
        <v>0</v>
      </c>
      <c r="H35" s="11"/>
      <c r="I35" s="11">
        <v>148472196</v>
      </c>
      <c r="J35" s="11"/>
      <c r="K35" s="11">
        <v>292170366</v>
      </c>
      <c r="L35" s="11"/>
      <c r="M35" s="11">
        <v>-40737071</v>
      </c>
      <c r="N35" s="11"/>
      <c r="O35" s="11">
        <v>0</v>
      </c>
      <c r="P35" s="11"/>
      <c r="Q35" s="11">
        <v>251433295</v>
      </c>
    </row>
    <row r="36" spans="1:17" x14ac:dyDescent="0.5">
      <c r="A36" s="1" t="s">
        <v>141</v>
      </c>
      <c r="C36" s="11">
        <v>8473473093</v>
      </c>
      <c r="D36" s="11"/>
      <c r="E36" s="11">
        <v>0</v>
      </c>
      <c r="F36" s="11"/>
      <c r="G36" s="11">
        <v>0</v>
      </c>
      <c r="H36" s="11"/>
      <c r="I36" s="11">
        <v>8473473093</v>
      </c>
      <c r="J36" s="11"/>
      <c r="K36" s="11">
        <v>16674487246</v>
      </c>
      <c r="L36" s="11"/>
      <c r="M36" s="11">
        <v>2292911147</v>
      </c>
      <c r="N36" s="11"/>
      <c r="O36" s="11">
        <v>0</v>
      </c>
      <c r="P36" s="11"/>
      <c r="Q36" s="11">
        <v>18967398393</v>
      </c>
    </row>
    <row r="37" spans="1:17" x14ac:dyDescent="0.5">
      <c r="A37" s="1" t="s">
        <v>67</v>
      </c>
      <c r="C37" s="11">
        <v>16088007170</v>
      </c>
      <c r="D37" s="11"/>
      <c r="E37" s="11">
        <v>0</v>
      </c>
      <c r="F37" s="11"/>
      <c r="G37" s="11">
        <v>0</v>
      </c>
      <c r="H37" s="11"/>
      <c r="I37" s="11">
        <v>16088007170</v>
      </c>
      <c r="J37" s="11"/>
      <c r="K37" s="11">
        <v>31658715074</v>
      </c>
      <c r="L37" s="11"/>
      <c r="M37" s="11">
        <v>26542796103</v>
      </c>
      <c r="N37" s="11"/>
      <c r="O37" s="11">
        <v>0</v>
      </c>
      <c r="P37" s="11"/>
      <c r="Q37" s="11">
        <v>58201511177</v>
      </c>
    </row>
    <row r="38" spans="1:17" x14ac:dyDescent="0.5">
      <c r="A38" s="1" t="s">
        <v>65</v>
      </c>
      <c r="C38" s="11">
        <v>143625369</v>
      </c>
      <c r="D38" s="11"/>
      <c r="E38" s="11">
        <v>0</v>
      </c>
      <c r="F38" s="11"/>
      <c r="G38" s="11">
        <v>0</v>
      </c>
      <c r="H38" s="11"/>
      <c r="I38" s="11">
        <v>143625369</v>
      </c>
      <c r="J38" s="11"/>
      <c r="K38" s="11">
        <v>282632559</v>
      </c>
      <c r="L38" s="11"/>
      <c r="M38" s="11">
        <v>0</v>
      </c>
      <c r="N38" s="11"/>
      <c r="O38" s="11">
        <v>0</v>
      </c>
      <c r="P38" s="11"/>
      <c r="Q38" s="11">
        <v>282632559</v>
      </c>
    </row>
    <row r="39" spans="1:17" x14ac:dyDescent="0.5">
      <c r="A39" s="1" t="s">
        <v>62</v>
      </c>
      <c r="C39" s="11">
        <v>8473473093</v>
      </c>
      <c r="D39" s="11"/>
      <c r="E39" s="11">
        <v>0</v>
      </c>
      <c r="F39" s="11"/>
      <c r="G39" s="11">
        <v>0</v>
      </c>
      <c r="H39" s="11"/>
      <c r="I39" s="11">
        <v>8473473093</v>
      </c>
      <c r="J39" s="11"/>
      <c r="K39" s="11">
        <v>16674487246</v>
      </c>
      <c r="L39" s="11"/>
      <c r="M39" s="11">
        <v>2292911147</v>
      </c>
      <c r="N39" s="11"/>
      <c r="O39" s="11">
        <v>0</v>
      </c>
      <c r="P39" s="11"/>
      <c r="Q39" s="11">
        <v>18967398393</v>
      </c>
    </row>
    <row r="40" spans="1:17" x14ac:dyDescent="0.5">
      <c r="A40" s="1" t="s">
        <v>68</v>
      </c>
      <c r="C40" s="11">
        <v>83014613129</v>
      </c>
      <c r="D40" s="11"/>
      <c r="E40" s="11">
        <v>-385</v>
      </c>
      <c r="F40" s="11"/>
      <c r="G40" s="11">
        <v>0</v>
      </c>
      <c r="H40" s="11"/>
      <c r="I40" s="11">
        <v>83014612744</v>
      </c>
      <c r="J40" s="11"/>
      <c r="K40" s="11">
        <v>163337319268</v>
      </c>
      <c r="L40" s="11"/>
      <c r="M40" s="11">
        <v>-17487214</v>
      </c>
      <c r="N40" s="11"/>
      <c r="O40" s="11">
        <v>0</v>
      </c>
      <c r="P40" s="11"/>
      <c r="Q40" s="11">
        <v>163319832054</v>
      </c>
    </row>
    <row r="41" spans="1:17" x14ac:dyDescent="0.5">
      <c r="A41" s="1" t="s">
        <v>66</v>
      </c>
      <c r="C41" s="11">
        <v>84734731</v>
      </c>
      <c r="D41" s="11"/>
      <c r="E41" s="11">
        <v>0</v>
      </c>
      <c r="F41" s="11"/>
      <c r="G41" s="11">
        <v>0</v>
      </c>
      <c r="H41" s="11"/>
      <c r="I41" s="11">
        <v>84734731</v>
      </c>
      <c r="J41" s="11"/>
      <c r="K41" s="11">
        <v>166744873</v>
      </c>
      <c r="L41" s="11"/>
      <c r="M41" s="11">
        <v>139799583</v>
      </c>
      <c r="N41" s="11"/>
      <c r="O41" s="11">
        <v>0</v>
      </c>
      <c r="P41" s="11"/>
      <c r="Q41" s="11">
        <v>306544456</v>
      </c>
    </row>
    <row r="42" spans="1:17" x14ac:dyDescent="0.5">
      <c r="A42" s="1" t="s">
        <v>117</v>
      </c>
      <c r="C42" s="11">
        <v>0</v>
      </c>
      <c r="D42" s="11"/>
      <c r="E42" s="11">
        <v>97714990000</v>
      </c>
      <c r="F42" s="11"/>
      <c r="G42" s="11">
        <v>0</v>
      </c>
      <c r="H42" s="11"/>
      <c r="I42" s="11">
        <v>97714990000</v>
      </c>
      <c r="J42" s="11"/>
      <c r="K42" s="11">
        <v>0</v>
      </c>
      <c r="L42" s="11"/>
      <c r="M42" s="11">
        <v>292938474654</v>
      </c>
      <c r="N42" s="11"/>
      <c r="O42" s="11">
        <v>0</v>
      </c>
      <c r="P42" s="11"/>
      <c r="Q42" s="11">
        <v>292938474654</v>
      </c>
    </row>
    <row r="43" spans="1:17" x14ac:dyDescent="0.5">
      <c r="A43" s="1" t="s">
        <v>78</v>
      </c>
      <c r="C43" s="11">
        <v>0</v>
      </c>
      <c r="D43" s="11"/>
      <c r="E43" s="11">
        <v>14604591933</v>
      </c>
      <c r="F43" s="11"/>
      <c r="G43" s="11">
        <v>0</v>
      </c>
      <c r="H43" s="11"/>
      <c r="I43" s="11">
        <v>14604591933</v>
      </c>
      <c r="J43" s="11"/>
      <c r="K43" s="11">
        <v>0</v>
      </c>
      <c r="L43" s="11"/>
      <c r="M43" s="11">
        <v>8125555867</v>
      </c>
      <c r="N43" s="11"/>
      <c r="O43" s="11">
        <v>0</v>
      </c>
      <c r="P43" s="11"/>
      <c r="Q43" s="11">
        <v>8125555867</v>
      </c>
    </row>
    <row r="44" spans="1:17" x14ac:dyDescent="0.5">
      <c r="A44" s="1" t="s">
        <v>90</v>
      </c>
      <c r="C44" s="11">
        <v>0</v>
      </c>
      <c r="D44" s="11"/>
      <c r="E44" s="11">
        <v>-28635111606</v>
      </c>
      <c r="F44" s="11"/>
      <c r="G44" s="11">
        <v>0</v>
      </c>
      <c r="H44" s="11"/>
      <c r="I44" s="11">
        <v>-28635111606</v>
      </c>
      <c r="J44" s="11"/>
      <c r="K44" s="11">
        <v>0</v>
      </c>
      <c r="L44" s="11"/>
      <c r="M44" s="11">
        <v>16280723101</v>
      </c>
      <c r="N44" s="11"/>
      <c r="O44" s="11">
        <v>0</v>
      </c>
      <c r="P44" s="11"/>
      <c r="Q44" s="11">
        <v>16280723101</v>
      </c>
    </row>
    <row r="45" spans="1:17" x14ac:dyDescent="0.5">
      <c r="A45" s="1" t="s">
        <v>114</v>
      </c>
      <c r="C45" s="11">
        <v>0</v>
      </c>
      <c r="D45" s="11"/>
      <c r="E45" s="11">
        <v>7590051784</v>
      </c>
      <c r="F45" s="11"/>
      <c r="G45" s="11">
        <v>0</v>
      </c>
      <c r="H45" s="11"/>
      <c r="I45" s="11">
        <v>7590051784</v>
      </c>
      <c r="J45" s="11"/>
      <c r="K45" s="11">
        <v>0</v>
      </c>
      <c r="L45" s="11"/>
      <c r="M45" s="11">
        <v>11731960494</v>
      </c>
      <c r="N45" s="11"/>
      <c r="O45" s="11">
        <v>0</v>
      </c>
      <c r="P45" s="11"/>
      <c r="Q45" s="11">
        <v>11731960494</v>
      </c>
    </row>
    <row r="46" spans="1:17" x14ac:dyDescent="0.5">
      <c r="A46" s="1" t="s">
        <v>99</v>
      </c>
      <c r="C46" s="11">
        <v>0</v>
      </c>
      <c r="D46" s="11"/>
      <c r="E46" s="11">
        <v>7549532888</v>
      </c>
      <c r="F46" s="11"/>
      <c r="G46" s="11">
        <v>0</v>
      </c>
      <c r="H46" s="11"/>
      <c r="I46" s="11">
        <v>7549532888</v>
      </c>
      <c r="J46" s="11"/>
      <c r="K46" s="11">
        <v>0</v>
      </c>
      <c r="L46" s="11"/>
      <c r="M46" s="11">
        <v>10889842225</v>
      </c>
      <c r="N46" s="11"/>
      <c r="O46" s="11">
        <v>0</v>
      </c>
      <c r="P46" s="11"/>
      <c r="Q46" s="11">
        <v>10889842225</v>
      </c>
    </row>
    <row r="47" spans="1:17" x14ac:dyDescent="0.5">
      <c r="A47" s="1" t="s">
        <v>105</v>
      </c>
      <c r="C47" s="11">
        <v>0</v>
      </c>
      <c r="D47" s="11"/>
      <c r="E47" s="11">
        <v>1675845982</v>
      </c>
      <c r="F47" s="11"/>
      <c r="G47" s="11">
        <v>0</v>
      </c>
      <c r="H47" s="11"/>
      <c r="I47" s="11">
        <v>1675845982</v>
      </c>
      <c r="J47" s="11"/>
      <c r="K47" s="11">
        <v>0</v>
      </c>
      <c r="L47" s="11"/>
      <c r="M47" s="11">
        <v>5107064596</v>
      </c>
      <c r="N47" s="11"/>
      <c r="O47" s="11">
        <v>0</v>
      </c>
      <c r="P47" s="11"/>
      <c r="Q47" s="11">
        <v>5107064596</v>
      </c>
    </row>
    <row r="48" spans="1:17" x14ac:dyDescent="0.5">
      <c r="A48" s="1" t="s">
        <v>108</v>
      </c>
      <c r="C48" s="11">
        <v>0</v>
      </c>
      <c r="D48" s="11"/>
      <c r="E48" s="11">
        <v>8000295972</v>
      </c>
      <c r="F48" s="11"/>
      <c r="G48" s="11">
        <v>0</v>
      </c>
      <c r="H48" s="11"/>
      <c r="I48" s="11">
        <v>8000295972</v>
      </c>
      <c r="J48" s="11"/>
      <c r="K48" s="11">
        <v>0</v>
      </c>
      <c r="L48" s="11"/>
      <c r="M48" s="11">
        <v>10924456839</v>
      </c>
      <c r="N48" s="11"/>
      <c r="O48" s="11">
        <v>0</v>
      </c>
      <c r="P48" s="11"/>
      <c r="Q48" s="11">
        <v>10924456839</v>
      </c>
    </row>
    <row r="49" spans="1:17" x14ac:dyDescent="0.5">
      <c r="A49" s="1" t="s">
        <v>111</v>
      </c>
      <c r="C49" s="11">
        <v>0</v>
      </c>
      <c r="D49" s="11"/>
      <c r="E49" s="11">
        <v>30247800492</v>
      </c>
      <c r="F49" s="11"/>
      <c r="G49" s="11">
        <v>0</v>
      </c>
      <c r="H49" s="11"/>
      <c r="I49" s="11">
        <v>30247800492</v>
      </c>
      <c r="J49" s="11"/>
      <c r="K49" s="11">
        <v>0</v>
      </c>
      <c r="L49" s="11"/>
      <c r="M49" s="11">
        <v>29331377418</v>
      </c>
      <c r="N49" s="11"/>
      <c r="O49" s="11">
        <v>0</v>
      </c>
      <c r="P49" s="11"/>
      <c r="Q49" s="11">
        <v>29331377418</v>
      </c>
    </row>
    <row r="50" spans="1:17" x14ac:dyDescent="0.5">
      <c r="A50" s="1" t="s">
        <v>229</v>
      </c>
      <c r="C50" s="11">
        <v>0</v>
      </c>
      <c r="D50" s="11"/>
      <c r="E50" s="11">
        <v>63060856297</v>
      </c>
      <c r="F50" s="11"/>
      <c r="G50" s="11">
        <v>0</v>
      </c>
      <c r="H50" s="11"/>
      <c r="I50" s="11">
        <v>63060856297</v>
      </c>
      <c r="J50" s="11"/>
      <c r="K50" s="11">
        <v>0</v>
      </c>
      <c r="L50" s="11"/>
      <c r="M50" s="11">
        <v>71697896599</v>
      </c>
      <c r="N50" s="11"/>
      <c r="O50" s="11">
        <v>0</v>
      </c>
      <c r="P50" s="11"/>
      <c r="Q50" s="11">
        <v>71697896599</v>
      </c>
    </row>
    <row r="51" spans="1:17" x14ac:dyDescent="0.5">
      <c r="A51" s="1" t="s">
        <v>230</v>
      </c>
      <c r="C51" s="11">
        <v>0</v>
      </c>
      <c r="D51" s="11"/>
      <c r="E51" s="11">
        <v>29764396105</v>
      </c>
      <c r="F51" s="11"/>
      <c r="G51" s="11">
        <v>0</v>
      </c>
      <c r="H51" s="11"/>
      <c r="I51" s="11">
        <v>29764396105</v>
      </c>
      <c r="J51" s="11"/>
      <c r="K51" s="11">
        <v>0</v>
      </c>
      <c r="L51" s="11"/>
      <c r="M51" s="11">
        <v>47129758431</v>
      </c>
      <c r="N51" s="11"/>
      <c r="O51" s="11">
        <v>0</v>
      </c>
      <c r="P51" s="11"/>
      <c r="Q51" s="11">
        <v>47129758431</v>
      </c>
    </row>
    <row r="52" spans="1:17" x14ac:dyDescent="0.5">
      <c r="A52" s="1" t="s">
        <v>87</v>
      </c>
      <c r="C52" s="11">
        <v>0</v>
      </c>
      <c r="D52" s="11"/>
      <c r="E52" s="11">
        <v>15690922980</v>
      </c>
      <c r="F52" s="11"/>
      <c r="G52" s="11">
        <v>0</v>
      </c>
      <c r="H52" s="11"/>
      <c r="I52" s="11">
        <v>15690922980</v>
      </c>
      <c r="J52" s="11"/>
      <c r="K52" s="11">
        <v>0</v>
      </c>
      <c r="L52" s="11"/>
      <c r="M52" s="11">
        <v>18538099022</v>
      </c>
      <c r="N52" s="11"/>
      <c r="O52" s="11">
        <v>0</v>
      </c>
      <c r="P52" s="11"/>
      <c r="Q52" s="11">
        <v>18538099022</v>
      </c>
    </row>
    <row r="53" spans="1:17" x14ac:dyDescent="0.5">
      <c r="A53" s="1" t="s">
        <v>72</v>
      </c>
      <c r="C53" s="11">
        <v>0</v>
      </c>
      <c r="D53" s="11"/>
      <c r="E53" s="11">
        <v>36099696407</v>
      </c>
      <c r="F53" s="11"/>
      <c r="G53" s="11">
        <v>0</v>
      </c>
      <c r="H53" s="11"/>
      <c r="I53" s="11">
        <v>36099696407</v>
      </c>
      <c r="J53" s="11"/>
      <c r="K53" s="11">
        <v>0</v>
      </c>
      <c r="L53" s="11"/>
      <c r="M53" s="11">
        <v>50631605498</v>
      </c>
      <c r="N53" s="11"/>
      <c r="O53" s="11">
        <v>0</v>
      </c>
      <c r="P53" s="11"/>
      <c r="Q53" s="11">
        <v>50631605498</v>
      </c>
    </row>
    <row r="54" spans="1:17" x14ac:dyDescent="0.5">
      <c r="A54" s="1" t="s">
        <v>129</v>
      </c>
      <c r="C54" s="11">
        <v>0</v>
      </c>
      <c r="D54" s="11"/>
      <c r="E54" s="11">
        <v>2046272203</v>
      </c>
      <c r="F54" s="11"/>
      <c r="G54" s="11">
        <v>0</v>
      </c>
      <c r="H54" s="11"/>
      <c r="I54" s="11">
        <v>2046272203</v>
      </c>
      <c r="J54" s="11"/>
      <c r="K54" s="11">
        <v>0</v>
      </c>
      <c r="L54" s="11"/>
      <c r="M54" s="11">
        <v>11396677939</v>
      </c>
      <c r="N54" s="11"/>
      <c r="O54" s="11">
        <v>0</v>
      </c>
      <c r="P54" s="11"/>
      <c r="Q54" s="11">
        <v>11396677939</v>
      </c>
    </row>
    <row r="55" spans="1:17" x14ac:dyDescent="0.5">
      <c r="A55" s="1" t="s">
        <v>123</v>
      </c>
      <c r="C55" s="11">
        <v>0</v>
      </c>
      <c r="D55" s="11"/>
      <c r="E55" s="11">
        <v>52018507443</v>
      </c>
      <c r="F55" s="11"/>
      <c r="G55" s="11">
        <v>0</v>
      </c>
      <c r="H55" s="11"/>
      <c r="I55" s="11">
        <v>52018507443</v>
      </c>
      <c r="J55" s="11"/>
      <c r="K55" s="11">
        <v>0</v>
      </c>
      <c r="L55" s="11"/>
      <c r="M55" s="11">
        <v>79296384093</v>
      </c>
      <c r="N55" s="11"/>
      <c r="O55" s="11">
        <v>0</v>
      </c>
      <c r="P55" s="11"/>
      <c r="Q55" s="11">
        <v>79296384093</v>
      </c>
    </row>
    <row r="56" spans="1:17" x14ac:dyDescent="0.5">
      <c r="A56" s="1" t="s">
        <v>135</v>
      </c>
      <c r="C56" s="11">
        <v>0</v>
      </c>
      <c r="D56" s="11"/>
      <c r="E56" s="11">
        <v>31367279714</v>
      </c>
      <c r="F56" s="11"/>
      <c r="G56" s="11">
        <v>0</v>
      </c>
      <c r="H56" s="11"/>
      <c r="I56" s="11">
        <v>31367279714</v>
      </c>
      <c r="J56" s="11"/>
      <c r="K56" s="11">
        <v>0</v>
      </c>
      <c r="L56" s="11"/>
      <c r="M56" s="11">
        <v>34733527633</v>
      </c>
      <c r="N56" s="11"/>
      <c r="O56" s="11">
        <v>0</v>
      </c>
      <c r="P56" s="11"/>
      <c r="Q56" s="11">
        <v>34733527633</v>
      </c>
    </row>
    <row r="57" spans="1:17" x14ac:dyDescent="0.5">
      <c r="A57" s="1" t="s">
        <v>93</v>
      </c>
      <c r="C57" s="11">
        <v>0</v>
      </c>
      <c r="D57" s="11"/>
      <c r="E57" s="11">
        <v>8992632764</v>
      </c>
      <c r="F57" s="11"/>
      <c r="G57" s="11">
        <v>0</v>
      </c>
      <c r="H57" s="11"/>
      <c r="I57" s="11">
        <v>8992632764</v>
      </c>
      <c r="J57" s="11"/>
      <c r="K57" s="11">
        <v>0</v>
      </c>
      <c r="L57" s="11"/>
      <c r="M57" s="11">
        <v>9558976473</v>
      </c>
      <c r="N57" s="11"/>
      <c r="O57" s="11">
        <v>0</v>
      </c>
      <c r="P57" s="11"/>
      <c r="Q57" s="11">
        <v>9558976473</v>
      </c>
    </row>
    <row r="58" spans="1:17" x14ac:dyDescent="0.5">
      <c r="A58" s="1" t="s">
        <v>84</v>
      </c>
      <c r="C58" s="11">
        <v>0</v>
      </c>
      <c r="D58" s="11"/>
      <c r="E58" s="11">
        <v>84531047683</v>
      </c>
      <c r="F58" s="11"/>
      <c r="G58" s="11">
        <v>0</v>
      </c>
      <c r="H58" s="11"/>
      <c r="I58" s="11">
        <v>84531047683</v>
      </c>
      <c r="J58" s="11"/>
      <c r="K58" s="11">
        <v>0</v>
      </c>
      <c r="L58" s="11"/>
      <c r="M58" s="11">
        <v>94634510825</v>
      </c>
      <c r="N58" s="11"/>
      <c r="O58" s="11">
        <v>0</v>
      </c>
      <c r="P58" s="11"/>
      <c r="Q58" s="11">
        <v>94634510825</v>
      </c>
    </row>
    <row r="59" spans="1:17" x14ac:dyDescent="0.5">
      <c r="A59" s="1" t="s">
        <v>126</v>
      </c>
      <c r="C59" s="11">
        <v>0</v>
      </c>
      <c r="D59" s="11"/>
      <c r="E59" s="11">
        <v>11319124780</v>
      </c>
      <c r="F59" s="11"/>
      <c r="G59" s="11">
        <v>0</v>
      </c>
      <c r="H59" s="11"/>
      <c r="I59" s="11">
        <v>11319124780</v>
      </c>
      <c r="J59" s="11"/>
      <c r="K59" s="11">
        <v>0</v>
      </c>
      <c r="L59" s="11"/>
      <c r="M59" s="11">
        <v>21020297264</v>
      </c>
      <c r="N59" s="11"/>
      <c r="O59" s="11">
        <v>0</v>
      </c>
      <c r="P59" s="11"/>
      <c r="Q59" s="11">
        <v>21020297264</v>
      </c>
    </row>
    <row r="60" spans="1:17" x14ac:dyDescent="0.5">
      <c r="A60" s="1" t="s">
        <v>120</v>
      </c>
      <c r="C60" s="11">
        <v>0</v>
      </c>
      <c r="D60" s="11"/>
      <c r="E60" s="11">
        <v>47044575530</v>
      </c>
      <c r="F60" s="11"/>
      <c r="G60" s="11">
        <v>0</v>
      </c>
      <c r="H60" s="11"/>
      <c r="I60" s="11">
        <v>47044575530</v>
      </c>
      <c r="J60" s="11"/>
      <c r="K60" s="11">
        <v>0</v>
      </c>
      <c r="L60" s="11"/>
      <c r="M60" s="11">
        <v>52536786589</v>
      </c>
      <c r="N60" s="11"/>
      <c r="O60" s="11">
        <v>0</v>
      </c>
      <c r="P60" s="11"/>
      <c r="Q60" s="11">
        <v>52536786589</v>
      </c>
    </row>
    <row r="61" spans="1:17" x14ac:dyDescent="0.5">
      <c r="A61" s="1" t="s">
        <v>81</v>
      </c>
      <c r="C61" s="11">
        <v>0</v>
      </c>
      <c r="D61" s="11"/>
      <c r="E61" s="11">
        <v>4528441041</v>
      </c>
      <c r="F61" s="11"/>
      <c r="G61" s="11">
        <v>0</v>
      </c>
      <c r="H61" s="11"/>
      <c r="I61" s="11">
        <v>4528441041</v>
      </c>
      <c r="J61" s="11"/>
      <c r="K61" s="11">
        <v>0</v>
      </c>
      <c r="L61" s="11"/>
      <c r="M61" s="11">
        <v>5726063519</v>
      </c>
      <c r="N61" s="11"/>
      <c r="O61" s="11">
        <v>0</v>
      </c>
      <c r="P61" s="11"/>
      <c r="Q61" s="11">
        <v>5726063519</v>
      </c>
    </row>
    <row r="62" spans="1:17" x14ac:dyDescent="0.5">
      <c r="A62" s="1" t="s">
        <v>132</v>
      </c>
      <c r="C62" s="11">
        <v>0</v>
      </c>
      <c r="D62" s="11"/>
      <c r="E62" s="11">
        <v>5433692584</v>
      </c>
      <c r="F62" s="11"/>
      <c r="G62" s="11">
        <v>0</v>
      </c>
      <c r="H62" s="11"/>
      <c r="I62" s="11">
        <v>5433692584</v>
      </c>
      <c r="J62" s="11"/>
      <c r="K62" s="11">
        <v>0</v>
      </c>
      <c r="L62" s="11"/>
      <c r="M62" s="11">
        <v>13592887558</v>
      </c>
      <c r="N62" s="11"/>
      <c r="O62" s="11">
        <v>0</v>
      </c>
      <c r="P62" s="11"/>
      <c r="Q62" s="11">
        <v>13592887558</v>
      </c>
    </row>
    <row r="63" spans="1:17" x14ac:dyDescent="0.5">
      <c r="A63" s="1" t="s">
        <v>75</v>
      </c>
      <c r="C63" s="11">
        <v>0</v>
      </c>
      <c r="D63" s="11"/>
      <c r="E63" s="11">
        <v>-35028935540</v>
      </c>
      <c r="F63" s="11"/>
      <c r="G63" s="11">
        <v>0</v>
      </c>
      <c r="H63" s="11"/>
      <c r="I63" s="11">
        <v>-35028935540</v>
      </c>
      <c r="J63" s="11"/>
      <c r="K63" s="11">
        <v>0</v>
      </c>
      <c r="L63" s="11"/>
      <c r="M63" s="11">
        <v>-30316131026</v>
      </c>
      <c r="N63" s="11"/>
      <c r="O63" s="11">
        <v>0</v>
      </c>
      <c r="P63" s="11"/>
      <c r="Q63" s="11">
        <v>-30316131026</v>
      </c>
    </row>
    <row r="64" spans="1:17" x14ac:dyDescent="0.5">
      <c r="A64" s="1" t="s">
        <v>69</v>
      </c>
      <c r="C64" s="11">
        <v>0</v>
      </c>
      <c r="D64" s="11"/>
      <c r="E64" s="11">
        <v>11140117742</v>
      </c>
      <c r="F64" s="11"/>
      <c r="G64" s="11">
        <v>0</v>
      </c>
      <c r="H64" s="11"/>
      <c r="I64" s="11">
        <v>11140117742</v>
      </c>
      <c r="J64" s="11"/>
      <c r="K64" s="11">
        <v>0</v>
      </c>
      <c r="L64" s="11"/>
      <c r="M64" s="11">
        <v>13217127720</v>
      </c>
      <c r="N64" s="11"/>
      <c r="O64" s="11">
        <v>0</v>
      </c>
      <c r="P64" s="11"/>
      <c r="Q64" s="11">
        <v>13217127720</v>
      </c>
    </row>
    <row r="65" spans="1:17" x14ac:dyDescent="0.5">
      <c r="A65" s="1" t="s">
        <v>96</v>
      </c>
      <c r="C65" s="11">
        <v>0</v>
      </c>
      <c r="D65" s="11"/>
      <c r="E65" s="11">
        <v>7384449954</v>
      </c>
      <c r="F65" s="11"/>
      <c r="G65" s="11">
        <v>0</v>
      </c>
      <c r="H65" s="11"/>
      <c r="I65" s="11">
        <v>7384449954</v>
      </c>
      <c r="J65" s="11"/>
      <c r="K65" s="11">
        <v>0</v>
      </c>
      <c r="L65" s="11"/>
      <c r="M65" s="11">
        <v>7837378456</v>
      </c>
      <c r="N65" s="11"/>
      <c r="O65" s="11">
        <v>0</v>
      </c>
      <c r="P65" s="11"/>
      <c r="Q65" s="11">
        <v>7837378456</v>
      </c>
    </row>
    <row r="66" spans="1:17" x14ac:dyDescent="0.5">
      <c r="A66" s="1" t="s">
        <v>102</v>
      </c>
      <c r="C66" s="11">
        <v>0</v>
      </c>
      <c r="D66" s="11"/>
      <c r="E66" s="11">
        <v>3138368609</v>
      </c>
      <c r="F66" s="11"/>
      <c r="G66" s="11">
        <v>0</v>
      </c>
      <c r="H66" s="11"/>
      <c r="I66" s="11">
        <v>3138368609</v>
      </c>
      <c r="J66" s="11"/>
      <c r="K66" s="11">
        <v>0</v>
      </c>
      <c r="L66" s="11"/>
      <c r="M66" s="11">
        <v>3435302038</v>
      </c>
      <c r="N66" s="11"/>
      <c r="O66" s="11">
        <v>0</v>
      </c>
      <c r="P66" s="11"/>
      <c r="Q66" s="11">
        <v>3435302038</v>
      </c>
    </row>
    <row r="67" spans="1:17" x14ac:dyDescent="0.5">
      <c r="A67" s="1" t="s">
        <v>283</v>
      </c>
      <c r="C67" s="11">
        <v>0</v>
      </c>
      <c r="D67" s="11"/>
      <c r="E67" s="11">
        <v>5180299256</v>
      </c>
      <c r="F67" s="11"/>
      <c r="G67" s="11">
        <v>0</v>
      </c>
      <c r="H67" s="11"/>
      <c r="I67" s="11">
        <v>5180299256</v>
      </c>
      <c r="J67" s="11"/>
      <c r="K67" s="11">
        <v>0</v>
      </c>
      <c r="L67" s="11"/>
      <c r="M67" s="11">
        <v>12135457683</v>
      </c>
      <c r="N67" s="11"/>
      <c r="O67" s="11">
        <v>0</v>
      </c>
      <c r="P67" s="11"/>
      <c r="Q67" s="11">
        <v>12135457683</v>
      </c>
    </row>
    <row r="68" spans="1:17" x14ac:dyDescent="0.5">
      <c r="A68" s="1" t="s">
        <v>234</v>
      </c>
      <c r="C68" s="11">
        <v>0</v>
      </c>
      <c r="D68" s="11"/>
      <c r="E68" s="11">
        <v>85893881084</v>
      </c>
      <c r="F68" s="11"/>
      <c r="G68" s="11">
        <v>0</v>
      </c>
      <c r="H68" s="11"/>
      <c r="I68" s="11">
        <v>85893881084</v>
      </c>
      <c r="J68" s="11"/>
      <c r="K68" s="11">
        <v>0</v>
      </c>
      <c r="L68" s="11"/>
      <c r="M68" s="11">
        <v>161051027031</v>
      </c>
      <c r="N68" s="11"/>
      <c r="O68" s="11">
        <v>0</v>
      </c>
      <c r="P68" s="11"/>
      <c r="Q68" s="11">
        <v>161051027031</v>
      </c>
    </row>
    <row r="69" spans="1:17" x14ac:dyDescent="0.5">
      <c r="A69" s="1" t="s">
        <v>201</v>
      </c>
      <c r="C69" s="11">
        <v>0</v>
      </c>
      <c r="D69" s="11"/>
      <c r="E69" s="11">
        <v>207514185</v>
      </c>
      <c r="F69" s="11"/>
      <c r="G69" s="11">
        <v>0</v>
      </c>
      <c r="H69" s="11"/>
      <c r="I69" s="11">
        <v>207514185</v>
      </c>
      <c r="J69" s="11"/>
      <c r="K69" s="11">
        <v>0</v>
      </c>
      <c r="L69" s="11"/>
      <c r="M69" s="11">
        <v>207514185</v>
      </c>
      <c r="N69" s="11"/>
      <c r="O69" s="11">
        <v>0</v>
      </c>
      <c r="P69" s="11"/>
      <c r="Q69" s="11">
        <v>207514185</v>
      </c>
    </row>
    <row r="70" spans="1:17" x14ac:dyDescent="0.5">
      <c r="A70" s="1" t="s">
        <v>204</v>
      </c>
      <c r="C70" s="11">
        <v>0</v>
      </c>
      <c r="D70" s="11"/>
      <c r="E70" s="11">
        <v>376782796</v>
      </c>
      <c r="F70" s="11"/>
      <c r="G70" s="11">
        <v>0</v>
      </c>
      <c r="H70" s="11"/>
      <c r="I70" s="11">
        <v>376782796</v>
      </c>
      <c r="J70" s="11"/>
      <c r="K70" s="11">
        <v>0</v>
      </c>
      <c r="L70" s="11"/>
      <c r="M70" s="11">
        <v>376782796</v>
      </c>
      <c r="N70" s="11"/>
      <c r="O70" s="11">
        <v>0</v>
      </c>
      <c r="P70" s="11"/>
      <c r="Q70" s="11">
        <v>376782796</v>
      </c>
    </row>
    <row r="71" spans="1:17" x14ac:dyDescent="0.5">
      <c r="A71" s="1" t="s">
        <v>210</v>
      </c>
      <c r="C71" s="11">
        <v>0</v>
      </c>
      <c r="D71" s="11"/>
      <c r="E71" s="11">
        <v>-9484178</v>
      </c>
      <c r="F71" s="11"/>
      <c r="G71" s="11">
        <v>0</v>
      </c>
      <c r="H71" s="11"/>
      <c r="I71" s="11">
        <v>-9484178</v>
      </c>
      <c r="J71" s="11"/>
      <c r="K71" s="11">
        <v>0</v>
      </c>
      <c r="L71" s="11"/>
      <c r="M71" s="11">
        <v>-9484178</v>
      </c>
      <c r="N71" s="11"/>
      <c r="O71" s="11">
        <v>0</v>
      </c>
      <c r="P71" s="11"/>
      <c r="Q71" s="11">
        <v>-9484178</v>
      </c>
    </row>
    <row r="72" spans="1:17" x14ac:dyDescent="0.5">
      <c r="A72" s="1" t="s">
        <v>193</v>
      </c>
      <c r="C72" s="11">
        <v>0</v>
      </c>
      <c r="D72" s="11"/>
      <c r="E72" s="11">
        <v>0</v>
      </c>
      <c r="F72" s="11"/>
      <c r="G72" s="11">
        <v>0</v>
      </c>
      <c r="H72" s="11"/>
      <c r="I72" s="11">
        <v>0</v>
      </c>
      <c r="J72" s="11"/>
      <c r="K72" s="11">
        <v>0</v>
      </c>
      <c r="L72" s="11"/>
      <c r="M72" s="11">
        <v>61260005059</v>
      </c>
      <c r="N72" s="11"/>
      <c r="O72" s="11">
        <v>0</v>
      </c>
      <c r="P72" s="11"/>
      <c r="Q72" s="11">
        <v>61260005059</v>
      </c>
    </row>
    <row r="73" spans="1:17" ht="22.5" thickBot="1" x14ac:dyDescent="0.55000000000000004">
      <c r="C73" s="10">
        <f>SUM(C8:C72)</f>
        <v>1019841736731</v>
      </c>
      <c r="D73" s="5"/>
      <c r="E73" s="12">
        <f>SUM(E8:E72)</f>
        <v>724186182573</v>
      </c>
      <c r="F73" s="5"/>
      <c r="G73" s="12">
        <f>SUM(G8:G72)</f>
        <v>0</v>
      </c>
      <c r="H73" s="5"/>
      <c r="I73" s="10">
        <f>SUM(I8:I72)</f>
        <v>1744027919304</v>
      </c>
      <c r="J73" s="5"/>
      <c r="K73" s="10">
        <f>SUM(K8:K72)</f>
        <v>1993393782320</v>
      </c>
      <c r="L73" s="5"/>
      <c r="M73" s="10">
        <f>SUM(M8:M72)</f>
        <v>1573478443435</v>
      </c>
      <c r="N73" s="5"/>
      <c r="O73" s="10">
        <f>SUM(O8:O72)</f>
        <v>4958684</v>
      </c>
      <c r="P73" s="5"/>
      <c r="Q73" s="10">
        <f>SUM(Q8:Q72)</f>
        <v>3566877184439</v>
      </c>
    </row>
    <row r="74" spans="1:17" ht="22.5" thickTop="1" x14ac:dyDescent="0.5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F18" sqref="F18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2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2.5" x14ac:dyDescent="0.5">
      <c r="A3" s="26" t="s">
        <v>257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22.5" x14ac:dyDescent="0.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6" spans="1:11" ht="22.5" x14ac:dyDescent="0.5">
      <c r="A6" s="25" t="s">
        <v>294</v>
      </c>
      <c r="B6" s="25" t="s">
        <v>294</v>
      </c>
      <c r="C6" s="25" t="s">
        <v>294</v>
      </c>
      <c r="E6" s="25" t="s">
        <v>259</v>
      </c>
      <c r="F6" s="25" t="s">
        <v>259</v>
      </c>
      <c r="G6" s="25" t="s">
        <v>259</v>
      </c>
      <c r="I6" s="25" t="s">
        <v>260</v>
      </c>
      <c r="J6" s="25" t="s">
        <v>260</v>
      </c>
      <c r="K6" s="25" t="s">
        <v>260</v>
      </c>
    </row>
    <row r="7" spans="1:11" ht="22.5" x14ac:dyDescent="0.5">
      <c r="A7" s="25" t="s">
        <v>295</v>
      </c>
      <c r="C7" s="25" t="s">
        <v>238</v>
      </c>
      <c r="E7" s="25" t="s">
        <v>296</v>
      </c>
      <c r="G7" s="25" t="s">
        <v>297</v>
      </c>
      <c r="I7" s="25" t="s">
        <v>296</v>
      </c>
      <c r="K7" s="25" t="s">
        <v>297</v>
      </c>
    </row>
    <row r="8" spans="1:11" x14ac:dyDescent="0.5">
      <c r="A8" s="1" t="s">
        <v>244</v>
      </c>
      <c r="C8" s="3" t="s">
        <v>245</v>
      </c>
      <c r="D8" s="3"/>
      <c r="E8" s="8">
        <v>26920373212</v>
      </c>
      <c r="F8" s="3"/>
      <c r="G8" s="6">
        <f>E8/$E$11</f>
        <v>0.28427793800208828</v>
      </c>
      <c r="H8" s="3"/>
      <c r="I8" s="8">
        <v>28216896171</v>
      </c>
      <c r="J8" s="3"/>
      <c r="K8" s="6">
        <f>I8/$I$11</f>
        <v>0.14704457835992496</v>
      </c>
    </row>
    <row r="9" spans="1:11" x14ac:dyDescent="0.5">
      <c r="A9" s="1" t="s">
        <v>248</v>
      </c>
      <c r="C9" s="3" t="s">
        <v>249</v>
      </c>
      <c r="D9" s="3"/>
      <c r="E9" s="8">
        <v>20609282899</v>
      </c>
      <c r="F9" s="3"/>
      <c r="G9" s="6">
        <f t="shared" ref="G9:G10" si="0">E9/$E$11</f>
        <v>0.21763310635001978</v>
      </c>
      <c r="H9" s="3"/>
      <c r="I9" s="8">
        <v>70335451576</v>
      </c>
      <c r="J9" s="3"/>
      <c r="K9" s="6">
        <f t="shared" ref="K9:K10" si="1">I9/$I$11</f>
        <v>0.36653382278726032</v>
      </c>
    </row>
    <row r="10" spans="1:11" x14ac:dyDescent="0.5">
      <c r="A10" s="1" t="s">
        <v>254</v>
      </c>
      <c r="C10" s="3" t="s">
        <v>255</v>
      </c>
      <c r="D10" s="3"/>
      <c r="E10" s="8">
        <v>47167714361</v>
      </c>
      <c r="F10" s="3"/>
      <c r="G10" s="6">
        <f t="shared" si="0"/>
        <v>0.49808895564789196</v>
      </c>
      <c r="H10" s="3"/>
      <c r="I10" s="8">
        <v>93341134391</v>
      </c>
      <c r="J10" s="3"/>
      <c r="K10" s="6">
        <f t="shared" si="1"/>
        <v>0.48642159885281472</v>
      </c>
    </row>
    <row r="11" spans="1:11" ht="22.5" thickBot="1" x14ac:dyDescent="0.55000000000000004">
      <c r="E11" s="9">
        <f>SUM(E8:E10)</f>
        <v>94697370472</v>
      </c>
      <c r="F11" s="3"/>
      <c r="G11" s="13">
        <f>SUM(G8:G10)</f>
        <v>1</v>
      </c>
      <c r="H11" s="3"/>
      <c r="I11" s="9">
        <f>SUM(I8:I10)</f>
        <v>191893482138</v>
      </c>
      <c r="J11" s="3"/>
      <c r="K11" s="13">
        <f>SUM(K8:K10)</f>
        <v>1</v>
      </c>
    </row>
    <row r="12" spans="1:11" ht="22.5" thickTop="1" x14ac:dyDescent="0.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orientation="portrait" r:id="rId1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:E10"/>
    </sheetView>
  </sheetViews>
  <sheetFormatPr defaultRowHeight="21.75" x14ac:dyDescent="0.5"/>
  <cols>
    <col min="1" max="1" width="40.7109375" style="1" bestFit="1" customWidth="1"/>
    <col min="2" max="2" width="1" style="1" customWidth="1"/>
    <col min="3" max="3" width="16.42578125" style="1" customWidth="1"/>
    <col min="4" max="4" width="2.42578125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26" t="s">
        <v>0</v>
      </c>
      <c r="B2" s="26"/>
      <c r="C2" s="26"/>
      <c r="D2" s="26"/>
      <c r="E2" s="26"/>
    </row>
    <row r="3" spans="1:5" ht="22.5" x14ac:dyDescent="0.5">
      <c r="A3" s="26" t="s">
        <v>257</v>
      </c>
      <c r="B3" s="26"/>
      <c r="C3" s="26"/>
      <c r="D3" s="26"/>
      <c r="E3" s="26"/>
    </row>
    <row r="4" spans="1:5" ht="22.5" x14ac:dyDescent="0.5">
      <c r="A4" s="26" t="s">
        <v>2</v>
      </c>
      <c r="B4" s="26"/>
      <c r="C4" s="26"/>
      <c r="D4" s="26"/>
      <c r="E4" s="26"/>
    </row>
    <row r="5" spans="1:5" ht="22.5" x14ac:dyDescent="0.55000000000000004">
      <c r="E5" s="18" t="s">
        <v>306</v>
      </c>
    </row>
    <row r="6" spans="1:5" ht="22.5" x14ac:dyDescent="0.5">
      <c r="A6" s="24" t="s">
        <v>298</v>
      </c>
      <c r="C6" s="25" t="s">
        <v>259</v>
      </c>
      <c r="E6" s="17" t="s">
        <v>307</v>
      </c>
    </row>
    <row r="7" spans="1:5" ht="22.5" x14ac:dyDescent="0.5">
      <c r="A7" s="25" t="s">
        <v>298</v>
      </c>
      <c r="C7" s="25" t="s">
        <v>241</v>
      </c>
      <c r="E7" s="25" t="s">
        <v>241</v>
      </c>
    </row>
    <row r="8" spans="1:5" x14ac:dyDescent="0.5">
      <c r="A8" s="1" t="s">
        <v>305</v>
      </c>
      <c r="C8" s="8">
        <v>4670697565</v>
      </c>
      <c r="D8" s="3"/>
      <c r="E8" s="8">
        <v>6256785839</v>
      </c>
    </row>
    <row r="9" spans="1:5" x14ac:dyDescent="0.5">
      <c r="A9" s="1" t="s">
        <v>299</v>
      </c>
      <c r="C9" s="8">
        <v>115310699</v>
      </c>
      <c r="D9" s="3"/>
      <c r="E9" s="8">
        <v>148030777</v>
      </c>
    </row>
    <row r="10" spans="1:5" ht="22.5" thickBot="1" x14ac:dyDescent="0.55000000000000004">
      <c r="A10" s="1" t="s">
        <v>266</v>
      </c>
      <c r="C10" s="9">
        <f>SUM(C8:C9)</f>
        <v>4786008264</v>
      </c>
      <c r="D10" s="3"/>
      <c r="E10" s="9">
        <f>SUM(E8:E9)</f>
        <v>6404816616</v>
      </c>
    </row>
    <row r="11" spans="1:5" ht="22.5" thickTop="1" x14ac:dyDescent="0.5"/>
  </sheetData>
  <mergeCells count="7">
    <mergeCell ref="A4:E4"/>
    <mergeCell ref="A3:E3"/>
    <mergeCell ref="A2:E2"/>
    <mergeCell ref="A6:A7"/>
    <mergeCell ref="C7"/>
    <mergeCell ref="C6"/>
    <mergeCell ref="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39"/>
  <sheetViews>
    <sheetView rightToLeft="1" topLeftCell="A25" workbookViewId="0">
      <selection activeCell="Y38" sqref="Y38"/>
    </sheetView>
  </sheetViews>
  <sheetFormatPr defaultRowHeight="21.75" x14ac:dyDescent="0.5"/>
  <cols>
    <col min="1" max="1" width="27.710937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1.2851562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3" bestFit="1" customWidth="1"/>
    <col min="26" max="26" width="1" style="1" customWidth="1"/>
    <col min="27" max="27" width="15.85546875" style="1" customWidth="1"/>
    <col min="28" max="16384" width="9.140625" style="1"/>
  </cols>
  <sheetData>
    <row r="2" spans="1:28" ht="22.5" x14ac:dyDescent="0.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8" ht="22.5" x14ac:dyDescent="0.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8" ht="22.5" x14ac:dyDescent="0.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1:28" ht="22.5" x14ac:dyDescent="0.5">
      <c r="A6" s="24" t="s">
        <v>3</v>
      </c>
      <c r="C6" s="25" t="s">
        <v>303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8" ht="22.5" x14ac:dyDescent="0.5">
      <c r="A7" s="24" t="s">
        <v>3</v>
      </c>
      <c r="C7" s="24" t="s">
        <v>7</v>
      </c>
      <c r="E7" s="24" t="s">
        <v>8</v>
      </c>
      <c r="G7" s="24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8" ht="22.5" x14ac:dyDescent="0.5">
      <c r="A8" s="25" t="s">
        <v>3</v>
      </c>
      <c r="C8" s="25" t="s">
        <v>7</v>
      </c>
      <c r="E8" s="25" t="s">
        <v>8</v>
      </c>
      <c r="G8" s="25" t="s">
        <v>9</v>
      </c>
      <c r="I8" s="25" t="s">
        <v>7</v>
      </c>
      <c r="K8" s="25" t="s">
        <v>8</v>
      </c>
      <c r="M8" s="25" t="s">
        <v>7</v>
      </c>
      <c r="O8" s="25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  <c r="AA8" s="2"/>
    </row>
    <row r="9" spans="1:28" x14ac:dyDescent="0.5">
      <c r="A9" s="1" t="s">
        <v>15</v>
      </c>
      <c r="C9" s="11">
        <v>240000</v>
      </c>
      <c r="D9" s="5"/>
      <c r="E9" s="5">
        <v>9917380193</v>
      </c>
      <c r="F9" s="5"/>
      <c r="G9" s="5">
        <v>22457813508.48</v>
      </c>
      <c r="H9" s="5"/>
      <c r="I9" s="11">
        <v>0</v>
      </c>
      <c r="J9" s="5"/>
      <c r="K9" s="11">
        <v>0</v>
      </c>
      <c r="L9" s="5"/>
      <c r="M9" s="11">
        <v>-240000</v>
      </c>
      <c r="N9" s="5"/>
      <c r="O9" s="5">
        <v>30051604554</v>
      </c>
      <c r="P9" s="5"/>
      <c r="Q9" s="11">
        <v>0</v>
      </c>
      <c r="R9" s="11"/>
      <c r="S9" s="11">
        <v>0</v>
      </c>
      <c r="T9" s="11"/>
      <c r="U9" s="11">
        <v>0</v>
      </c>
      <c r="V9" s="11"/>
      <c r="W9" s="11">
        <v>0</v>
      </c>
      <c r="Y9" s="6">
        <v>0</v>
      </c>
      <c r="AA9" s="20"/>
      <c r="AB9" s="5"/>
    </row>
    <row r="10" spans="1:28" x14ac:dyDescent="0.5">
      <c r="A10" s="1" t="s">
        <v>16</v>
      </c>
      <c r="C10" s="11">
        <v>1500000</v>
      </c>
      <c r="D10" s="5"/>
      <c r="E10" s="5">
        <v>160755454743</v>
      </c>
      <c r="F10" s="5"/>
      <c r="G10" s="5">
        <v>151752468600</v>
      </c>
      <c r="H10" s="5"/>
      <c r="I10" s="11">
        <v>0</v>
      </c>
      <c r="J10" s="5"/>
      <c r="K10" s="11">
        <v>0</v>
      </c>
      <c r="L10" s="5"/>
      <c r="M10" s="11">
        <v>0</v>
      </c>
      <c r="N10" s="5"/>
      <c r="O10" s="5">
        <v>0</v>
      </c>
      <c r="P10" s="5"/>
      <c r="Q10" s="11">
        <v>1500000</v>
      </c>
      <c r="R10" s="11"/>
      <c r="S10" s="11">
        <v>102810</v>
      </c>
      <c r="T10" s="11"/>
      <c r="U10" s="11">
        <v>160755454743</v>
      </c>
      <c r="V10" s="11"/>
      <c r="W10" s="11">
        <v>153408763980</v>
      </c>
      <c r="Y10" s="6">
        <v>1.0801725193923537E-3</v>
      </c>
      <c r="AA10" s="20"/>
      <c r="AB10" s="5"/>
    </row>
    <row r="11" spans="1:28" x14ac:dyDescent="0.5">
      <c r="A11" s="1" t="s">
        <v>17</v>
      </c>
      <c r="C11" s="11">
        <v>200000</v>
      </c>
      <c r="D11" s="5"/>
      <c r="E11" s="5">
        <v>9520772977</v>
      </c>
      <c r="F11" s="5"/>
      <c r="G11" s="5">
        <v>8423729296</v>
      </c>
      <c r="H11" s="5"/>
      <c r="I11" s="11">
        <v>0</v>
      </c>
      <c r="J11" s="5"/>
      <c r="K11" s="11">
        <v>0</v>
      </c>
      <c r="L11" s="5"/>
      <c r="M11" s="11">
        <v>-200000</v>
      </c>
      <c r="N11" s="5"/>
      <c r="O11" s="5">
        <v>9822649347</v>
      </c>
      <c r="P11" s="5"/>
      <c r="Q11" s="11">
        <v>0</v>
      </c>
      <c r="R11" s="11"/>
      <c r="S11" s="11">
        <v>0</v>
      </c>
      <c r="T11" s="11"/>
      <c r="U11" s="11">
        <v>0</v>
      </c>
      <c r="V11" s="11"/>
      <c r="W11" s="11">
        <v>0</v>
      </c>
      <c r="Y11" s="6">
        <v>0</v>
      </c>
      <c r="AA11" s="20"/>
      <c r="AB11" s="5"/>
    </row>
    <row r="12" spans="1:28" x14ac:dyDescent="0.5">
      <c r="A12" s="1" t="s">
        <v>18</v>
      </c>
      <c r="C12" s="11">
        <v>241625</v>
      </c>
      <c r="D12" s="5"/>
      <c r="E12" s="5">
        <v>15871641442</v>
      </c>
      <c r="F12" s="5"/>
      <c r="G12" s="5">
        <v>12965114655.93</v>
      </c>
      <c r="H12" s="5"/>
      <c r="I12" s="11">
        <v>0</v>
      </c>
      <c r="J12" s="5"/>
      <c r="K12" s="11">
        <v>0</v>
      </c>
      <c r="L12" s="5"/>
      <c r="M12" s="11">
        <v>-241625</v>
      </c>
      <c r="N12" s="5"/>
      <c r="O12" s="5">
        <v>13768827376</v>
      </c>
      <c r="P12" s="5"/>
      <c r="Q12" s="11">
        <v>0</v>
      </c>
      <c r="R12" s="11"/>
      <c r="S12" s="11">
        <v>0</v>
      </c>
      <c r="T12" s="11"/>
      <c r="U12" s="11">
        <v>0</v>
      </c>
      <c r="V12" s="11"/>
      <c r="W12" s="11">
        <v>0</v>
      </c>
      <c r="Y12" s="6">
        <v>0</v>
      </c>
      <c r="AA12" s="20"/>
      <c r="AB12" s="5"/>
    </row>
    <row r="13" spans="1:28" x14ac:dyDescent="0.5">
      <c r="A13" s="1" t="s">
        <v>19</v>
      </c>
      <c r="C13" s="11">
        <v>125522</v>
      </c>
      <c r="D13" s="5"/>
      <c r="E13" s="5">
        <v>3408238554</v>
      </c>
      <c r="F13" s="5"/>
      <c r="G13" s="5">
        <v>10371350937.931</v>
      </c>
      <c r="H13" s="5"/>
      <c r="I13" s="11">
        <v>0</v>
      </c>
      <c r="J13" s="5"/>
      <c r="K13" s="11">
        <v>0</v>
      </c>
      <c r="L13" s="5"/>
      <c r="M13" s="11">
        <v>-125522</v>
      </c>
      <c r="N13" s="5"/>
      <c r="O13" s="5">
        <v>10908888544</v>
      </c>
      <c r="P13" s="5"/>
      <c r="Q13" s="11">
        <v>0</v>
      </c>
      <c r="R13" s="11"/>
      <c r="S13" s="11">
        <v>0</v>
      </c>
      <c r="T13" s="11"/>
      <c r="U13" s="11">
        <v>0</v>
      </c>
      <c r="V13" s="11"/>
      <c r="W13" s="11">
        <v>0</v>
      </c>
      <c r="Y13" s="6">
        <v>0</v>
      </c>
      <c r="AA13" s="20"/>
      <c r="AB13" s="5"/>
    </row>
    <row r="14" spans="1:28" x14ac:dyDescent="0.5">
      <c r="A14" s="1" t="s">
        <v>20</v>
      </c>
      <c r="C14" s="11">
        <v>474722</v>
      </c>
      <c r="D14" s="5"/>
      <c r="E14" s="5">
        <v>777669114</v>
      </c>
      <c r="F14" s="5"/>
      <c r="G14" s="5">
        <v>5468540976.1867199</v>
      </c>
      <c r="H14" s="5"/>
      <c r="I14" s="11">
        <v>0</v>
      </c>
      <c r="J14" s="5"/>
      <c r="K14" s="11">
        <v>0</v>
      </c>
      <c r="L14" s="5"/>
      <c r="M14" s="11">
        <v>0</v>
      </c>
      <c r="N14" s="5"/>
      <c r="O14" s="5">
        <v>0</v>
      </c>
      <c r="P14" s="5"/>
      <c r="Q14" s="11">
        <v>474722</v>
      </c>
      <c r="R14" s="11"/>
      <c r="S14" s="11">
        <v>12140</v>
      </c>
      <c r="T14" s="11"/>
      <c r="U14" s="11">
        <v>777669114</v>
      </c>
      <c r="V14" s="11"/>
      <c r="W14" s="11">
        <v>5732995462.0817604</v>
      </c>
      <c r="Y14" s="6">
        <v>4.0366821238121201E-5</v>
      </c>
      <c r="AA14" s="20"/>
      <c r="AB14" s="5"/>
    </row>
    <row r="15" spans="1:28" x14ac:dyDescent="0.5">
      <c r="A15" s="1" t="s">
        <v>21</v>
      </c>
      <c r="C15" s="11">
        <v>4958544</v>
      </c>
      <c r="D15" s="5"/>
      <c r="E15" s="5">
        <v>11179674191</v>
      </c>
      <c r="F15" s="5"/>
      <c r="G15" s="5">
        <v>32012708550.472301</v>
      </c>
      <c r="H15" s="5"/>
      <c r="I15" s="11">
        <v>0</v>
      </c>
      <c r="J15" s="5"/>
      <c r="K15" s="11">
        <v>0</v>
      </c>
      <c r="L15" s="5"/>
      <c r="M15" s="11">
        <v>-4958544</v>
      </c>
      <c r="N15" s="5"/>
      <c r="O15" s="5">
        <v>35377176766</v>
      </c>
      <c r="P15" s="5"/>
      <c r="Q15" s="11">
        <v>0</v>
      </c>
      <c r="R15" s="11"/>
      <c r="S15" s="11">
        <v>0</v>
      </c>
      <c r="T15" s="11"/>
      <c r="U15" s="11">
        <v>0</v>
      </c>
      <c r="V15" s="11"/>
      <c r="W15" s="11">
        <v>0</v>
      </c>
      <c r="Y15" s="6">
        <v>0</v>
      </c>
      <c r="AA15" s="20"/>
      <c r="AB15" s="5"/>
    </row>
    <row r="16" spans="1:28" x14ac:dyDescent="0.5">
      <c r="A16" s="1" t="s">
        <v>22</v>
      </c>
      <c r="C16" s="11">
        <v>3305695</v>
      </c>
      <c r="D16" s="5"/>
      <c r="E16" s="5">
        <v>4142035835</v>
      </c>
      <c r="F16" s="5"/>
      <c r="G16" s="5">
        <v>15511443302.7892</v>
      </c>
      <c r="H16" s="5"/>
      <c r="I16" s="11">
        <v>0</v>
      </c>
      <c r="J16" s="5"/>
      <c r="K16" s="11">
        <v>0</v>
      </c>
      <c r="L16" s="5"/>
      <c r="M16" s="11">
        <v>-3305695</v>
      </c>
      <c r="N16" s="5"/>
      <c r="O16" s="5">
        <v>17353717440</v>
      </c>
      <c r="P16" s="5"/>
      <c r="Q16" s="11">
        <v>0</v>
      </c>
      <c r="R16" s="11"/>
      <c r="S16" s="11">
        <v>0</v>
      </c>
      <c r="T16" s="11"/>
      <c r="U16" s="11">
        <v>0</v>
      </c>
      <c r="V16" s="11"/>
      <c r="W16" s="11">
        <v>0</v>
      </c>
      <c r="Y16" s="6">
        <v>0</v>
      </c>
      <c r="AA16" s="20"/>
      <c r="AB16" s="5"/>
    </row>
    <row r="17" spans="1:28" x14ac:dyDescent="0.5">
      <c r="A17" s="1" t="s">
        <v>23</v>
      </c>
      <c r="C17" s="11">
        <v>18941622</v>
      </c>
      <c r="D17" s="5"/>
      <c r="E17" s="5">
        <v>69515752740</v>
      </c>
      <c r="F17" s="5"/>
      <c r="G17" s="5">
        <v>113036728605.90401</v>
      </c>
      <c r="H17" s="5"/>
      <c r="I17" s="11">
        <v>0</v>
      </c>
      <c r="J17" s="5"/>
      <c r="K17" s="11">
        <v>0</v>
      </c>
      <c r="L17" s="5"/>
      <c r="M17" s="11">
        <v>-18941622</v>
      </c>
      <c r="N17" s="5"/>
      <c r="O17" s="5">
        <v>0</v>
      </c>
      <c r="P17" s="5"/>
      <c r="Q17" s="11">
        <v>0</v>
      </c>
      <c r="R17" s="11"/>
      <c r="S17" s="11">
        <v>0</v>
      </c>
      <c r="T17" s="11"/>
      <c r="U17" s="11">
        <v>0</v>
      </c>
      <c r="V17" s="11"/>
      <c r="W17" s="11">
        <v>0</v>
      </c>
      <c r="Y17" s="6">
        <v>0</v>
      </c>
      <c r="AA17" s="20"/>
      <c r="AB17" s="5"/>
    </row>
    <row r="18" spans="1:28" x14ac:dyDescent="0.5">
      <c r="A18" s="1" t="s">
        <v>24</v>
      </c>
      <c r="C18" s="11">
        <v>567944</v>
      </c>
      <c r="D18" s="5"/>
      <c r="E18" s="5">
        <v>14204030964</v>
      </c>
      <c r="F18" s="5"/>
      <c r="G18" s="5">
        <v>19245866179.381901</v>
      </c>
      <c r="H18" s="5"/>
      <c r="I18" s="11">
        <v>0</v>
      </c>
      <c r="J18" s="5"/>
      <c r="K18" s="11">
        <v>0</v>
      </c>
      <c r="L18" s="5"/>
      <c r="M18" s="11">
        <v>0</v>
      </c>
      <c r="N18" s="5"/>
      <c r="O18" s="5">
        <v>0</v>
      </c>
      <c r="P18" s="5"/>
      <c r="Q18" s="11">
        <v>567944</v>
      </c>
      <c r="R18" s="11"/>
      <c r="S18" s="11">
        <v>36936</v>
      </c>
      <c r="T18" s="11"/>
      <c r="U18" s="11">
        <v>14204030964</v>
      </c>
      <c r="V18" s="11"/>
      <c r="W18" s="11">
        <v>20867908797.934799</v>
      </c>
      <c r="Y18" s="6">
        <v>1.4693385850924248E-4</v>
      </c>
      <c r="AA18" s="20"/>
      <c r="AB18" s="5"/>
    </row>
    <row r="19" spans="1:28" x14ac:dyDescent="0.5">
      <c r="A19" s="1" t="s">
        <v>25</v>
      </c>
      <c r="C19" s="11">
        <v>8900000</v>
      </c>
      <c r="D19" s="5"/>
      <c r="E19" s="5">
        <v>76594894756</v>
      </c>
      <c r="F19" s="5"/>
      <c r="G19" s="5">
        <v>274369060092</v>
      </c>
      <c r="H19" s="5"/>
      <c r="I19" s="11">
        <v>0</v>
      </c>
      <c r="J19" s="5"/>
      <c r="K19" s="11">
        <v>0</v>
      </c>
      <c r="L19" s="5"/>
      <c r="M19" s="11">
        <v>-8900000</v>
      </c>
      <c r="N19" s="5"/>
      <c r="O19" s="5">
        <v>267374213696</v>
      </c>
      <c r="P19" s="5"/>
      <c r="Q19" s="11">
        <v>0</v>
      </c>
      <c r="R19" s="11"/>
      <c r="S19" s="11">
        <v>0</v>
      </c>
      <c r="T19" s="11"/>
      <c r="U19" s="11">
        <v>0</v>
      </c>
      <c r="V19" s="11"/>
      <c r="W19" s="11">
        <v>0</v>
      </c>
      <c r="Y19" s="6">
        <v>0</v>
      </c>
      <c r="AA19" s="20"/>
      <c r="AB19" s="5"/>
    </row>
    <row r="20" spans="1:28" x14ac:dyDescent="0.5">
      <c r="A20" s="1" t="s">
        <v>26</v>
      </c>
      <c r="C20" s="11">
        <v>650000</v>
      </c>
      <c r="D20" s="5"/>
      <c r="E20" s="5">
        <v>4351740699</v>
      </c>
      <c r="F20" s="5"/>
      <c r="G20" s="5">
        <v>35239798100</v>
      </c>
      <c r="H20" s="5"/>
      <c r="I20" s="11">
        <v>0</v>
      </c>
      <c r="J20" s="5"/>
      <c r="K20" s="11">
        <v>0</v>
      </c>
      <c r="L20" s="5"/>
      <c r="M20" s="11">
        <v>-95459</v>
      </c>
      <c r="N20" s="5"/>
      <c r="O20" s="5">
        <v>5678936628</v>
      </c>
      <c r="P20" s="5"/>
      <c r="Q20" s="11">
        <v>554541</v>
      </c>
      <c r="R20" s="11"/>
      <c r="S20" s="11">
        <v>57990</v>
      </c>
      <c r="T20" s="11"/>
      <c r="U20" s="11">
        <v>3712644058</v>
      </c>
      <c r="V20" s="11"/>
      <c r="W20" s="11">
        <v>31989711441.219501</v>
      </c>
      <c r="Y20" s="6">
        <v>2.2524402325933187E-4</v>
      </c>
      <c r="AA20" s="20"/>
      <c r="AB20" s="5"/>
    </row>
    <row r="21" spans="1:28" x14ac:dyDescent="0.5">
      <c r="A21" s="1" t="s">
        <v>27</v>
      </c>
      <c r="C21" s="11">
        <v>1500000</v>
      </c>
      <c r="D21" s="5"/>
      <c r="E21" s="5">
        <v>23636399030</v>
      </c>
      <c r="F21" s="5"/>
      <c r="G21" s="5">
        <v>27291569820</v>
      </c>
      <c r="H21" s="5"/>
      <c r="I21" s="11">
        <v>0</v>
      </c>
      <c r="J21" s="5"/>
      <c r="K21" s="11">
        <v>0</v>
      </c>
      <c r="L21" s="5"/>
      <c r="M21" s="11">
        <v>-1500000</v>
      </c>
      <c r="N21" s="5"/>
      <c r="O21" s="5">
        <v>27169213264</v>
      </c>
      <c r="P21" s="5"/>
      <c r="Q21" s="11">
        <v>0</v>
      </c>
      <c r="R21" s="11"/>
      <c r="S21" s="11">
        <v>0</v>
      </c>
      <c r="T21" s="11"/>
      <c r="U21" s="11">
        <v>0</v>
      </c>
      <c r="V21" s="11"/>
      <c r="W21" s="11">
        <v>0</v>
      </c>
      <c r="Y21" s="6">
        <v>0</v>
      </c>
      <c r="AA21" s="20"/>
      <c r="AB21" s="5"/>
    </row>
    <row r="22" spans="1:28" x14ac:dyDescent="0.5">
      <c r="A22" s="1" t="s">
        <v>28</v>
      </c>
      <c r="C22" s="11">
        <v>7500000</v>
      </c>
      <c r="D22" s="5"/>
      <c r="E22" s="5">
        <v>33070187011</v>
      </c>
      <c r="F22" s="5"/>
      <c r="G22" s="5">
        <v>112061065800</v>
      </c>
      <c r="H22" s="5"/>
      <c r="I22" s="11">
        <v>0</v>
      </c>
      <c r="J22" s="5"/>
      <c r="K22" s="11">
        <v>0</v>
      </c>
      <c r="L22" s="5"/>
      <c r="M22" s="11">
        <v>-837446</v>
      </c>
      <c r="N22" s="5"/>
      <c r="O22" s="5">
        <v>14160565500</v>
      </c>
      <c r="P22" s="5"/>
      <c r="Q22" s="11">
        <v>6662554</v>
      </c>
      <c r="R22" s="11"/>
      <c r="S22" s="11">
        <v>15610</v>
      </c>
      <c r="T22" s="11"/>
      <c r="U22" s="11">
        <v>29377587571</v>
      </c>
      <c r="V22" s="11"/>
      <c r="W22" s="11">
        <v>103458743037.61</v>
      </c>
      <c r="Y22" s="6">
        <v>7.2846745010389806E-4</v>
      </c>
      <c r="AA22" s="20"/>
      <c r="AB22" s="5"/>
    </row>
    <row r="23" spans="1:28" x14ac:dyDescent="0.5">
      <c r="A23" s="1" t="s">
        <v>29</v>
      </c>
      <c r="C23" s="11">
        <v>148400</v>
      </c>
      <c r="D23" s="5"/>
      <c r="E23" s="5">
        <v>70802560234</v>
      </c>
      <c r="F23" s="5"/>
      <c r="G23" s="5">
        <v>168991922792.42001</v>
      </c>
      <c r="H23" s="5"/>
      <c r="I23" s="11">
        <v>0</v>
      </c>
      <c r="J23" s="5"/>
      <c r="K23" s="11">
        <v>0</v>
      </c>
      <c r="L23" s="5"/>
      <c r="M23" s="11">
        <v>-33000</v>
      </c>
      <c r="N23" s="5"/>
      <c r="O23" s="5">
        <v>40118955646</v>
      </c>
      <c r="P23" s="5"/>
      <c r="Q23" s="11">
        <v>115400</v>
      </c>
      <c r="R23" s="11"/>
      <c r="S23" s="11">
        <v>1168056</v>
      </c>
      <c r="T23" s="11"/>
      <c r="U23" s="11">
        <v>55058055602</v>
      </c>
      <c r="V23" s="11"/>
      <c r="W23" s="11">
        <v>134721210806.46001</v>
      </c>
      <c r="Y23" s="6">
        <v>9.4859084916018306E-4</v>
      </c>
      <c r="AA23" s="20"/>
      <c r="AB23" s="5"/>
    </row>
    <row r="24" spans="1:28" x14ac:dyDescent="0.5">
      <c r="A24" s="1" t="s">
        <v>30</v>
      </c>
      <c r="C24" s="11">
        <v>94300</v>
      </c>
      <c r="D24" s="5"/>
      <c r="E24" s="5">
        <v>40931211770</v>
      </c>
      <c r="F24" s="5"/>
      <c r="G24" s="5">
        <v>107908961041.101</v>
      </c>
      <c r="H24" s="5"/>
      <c r="I24" s="11">
        <v>0</v>
      </c>
      <c r="J24" s="5"/>
      <c r="K24" s="11">
        <v>0</v>
      </c>
      <c r="L24" s="5"/>
      <c r="M24" s="11">
        <v>-49500</v>
      </c>
      <c r="N24" s="5"/>
      <c r="O24" s="5">
        <v>60060274909</v>
      </c>
      <c r="P24" s="5"/>
      <c r="Q24" s="11">
        <v>44800</v>
      </c>
      <c r="R24" s="11"/>
      <c r="S24" s="11">
        <v>1168936</v>
      </c>
      <c r="T24" s="11"/>
      <c r="U24" s="11">
        <v>19445580979</v>
      </c>
      <c r="V24" s="11"/>
      <c r="W24" s="11">
        <v>52340184821.120003</v>
      </c>
      <c r="Y24" s="6">
        <v>3.6853454676853611E-4</v>
      </c>
      <c r="AA24" s="20"/>
      <c r="AB24" s="5"/>
    </row>
    <row r="25" spans="1:28" x14ac:dyDescent="0.5">
      <c r="A25" s="1" t="s">
        <v>31</v>
      </c>
      <c r="C25" s="11">
        <v>47100</v>
      </c>
      <c r="D25" s="5"/>
      <c r="E25" s="5">
        <v>29642603544</v>
      </c>
      <c r="F25" s="5"/>
      <c r="G25" s="5">
        <v>53815213566.794998</v>
      </c>
      <c r="H25" s="5"/>
      <c r="I25" s="11">
        <v>0</v>
      </c>
      <c r="J25" s="5"/>
      <c r="K25" s="11">
        <v>0</v>
      </c>
      <c r="L25" s="5"/>
      <c r="M25" s="11">
        <v>-28000</v>
      </c>
      <c r="N25" s="5"/>
      <c r="O25" s="5">
        <v>34198351375</v>
      </c>
      <c r="P25" s="5"/>
      <c r="Q25" s="11">
        <v>19100</v>
      </c>
      <c r="R25" s="11"/>
      <c r="S25" s="11">
        <v>1167533</v>
      </c>
      <c r="T25" s="11"/>
      <c r="U25" s="11">
        <v>12020673624</v>
      </c>
      <c r="V25" s="11"/>
      <c r="W25" s="11">
        <v>22287894114.338699</v>
      </c>
      <c r="Y25" s="6">
        <v>1.5693217331816771E-4</v>
      </c>
      <c r="AA25" s="20"/>
      <c r="AB25" s="5"/>
    </row>
    <row r="26" spans="1:28" x14ac:dyDescent="0.5">
      <c r="A26" s="1" t="s">
        <v>32</v>
      </c>
      <c r="C26" s="11">
        <v>714014</v>
      </c>
      <c r="D26" s="5"/>
      <c r="E26" s="5">
        <v>8932249357</v>
      </c>
      <c r="F26" s="5"/>
      <c r="G26" s="5">
        <v>11949769812.0098</v>
      </c>
      <c r="H26" s="5"/>
      <c r="I26" s="11">
        <v>0</v>
      </c>
      <c r="J26" s="5"/>
      <c r="K26" s="11">
        <v>0</v>
      </c>
      <c r="L26" s="5"/>
      <c r="M26" s="11">
        <v>0</v>
      </c>
      <c r="N26" s="5"/>
      <c r="O26" s="5">
        <v>0</v>
      </c>
      <c r="P26" s="5"/>
      <c r="Q26" s="11">
        <v>714014</v>
      </c>
      <c r="R26" s="11"/>
      <c r="S26" s="11">
        <v>18564</v>
      </c>
      <c r="T26" s="11"/>
      <c r="U26" s="11">
        <v>8932249357</v>
      </c>
      <c r="V26" s="11"/>
      <c r="W26" s="11">
        <v>13185658986.575701</v>
      </c>
      <c r="Y26" s="6">
        <v>9.2842065328384673E-5</v>
      </c>
      <c r="AA26" s="20"/>
      <c r="AB26" s="5"/>
    </row>
    <row r="27" spans="1:28" x14ac:dyDescent="0.5">
      <c r="A27" s="1" t="s">
        <v>33</v>
      </c>
      <c r="C27" s="11">
        <v>1983789</v>
      </c>
      <c r="D27" s="5"/>
      <c r="E27" s="5">
        <v>88545519338</v>
      </c>
      <c r="F27" s="5"/>
      <c r="G27" s="5">
        <v>78719634091.698105</v>
      </c>
      <c r="H27" s="5"/>
      <c r="I27" s="11">
        <v>0</v>
      </c>
      <c r="J27" s="5"/>
      <c r="K27" s="11">
        <v>0</v>
      </c>
      <c r="L27" s="5"/>
      <c r="M27" s="11">
        <v>-1983789</v>
      </c>
      <c r="N27" s="5"/>
      <c r="O27" s="5">
        <v>87817089929</v>
      </c>
      <c r="P27" s="5"/>
      <c r="Q27" s="11">
        <v>0</v>
      </c>
      <c r="R27" s="11"/>
      <c r="S27" s="11">
        <v>0</v>
      </c>
      <c r="T27" s="11"/>
      <c r="U27" s="11">
        <v>0</v>
      </c>
      <c r="V27" s="11"/>
      <c r="W27" s="11">
        <v>0</v>
      </c>
      <c r="Y27" s="6">
        <v>0</v>
      </c>
      <c r="AA27" s="20"/>
      <c r="AB27" s="5"/>
    </row>
    <row r="28" spans="1:28" x14ac:dyDescent="0.5">
      <c r="A28" s="1" t="s">
        <v>34</v>
      </c>
      <c r="C28" s="11">
        <v>4000000</v>
      </c>
      <c r="D28" s="5"/>
      <c r="E28" s="5">
        <v>160594466638</v>
      </c>
      <c r="F28" s="5"/>
      <c r="G28" s="5">
        <v>161710136320</v>
      </c>
      <c r="H28" s="5"/>
      <c r="I28" s="11">
        <v>6011950</v>
      </c>
      <c r="J28" s="5"/>
      <c r="K28" s="11">
        <v>0</v>
      </c>
      <c r="L28" s="5"/>
      <c r="M28" s="11">
        <v>-300000</v>
      </c>
      <c r="N28" s="5"/>
      <c r="O28" s="5">
        <v>12321246099</v>
      </c>
      <c r="P28" s="5"/>
      <c r="Q28" s="11">
        <v>9711950</v>
      </c>
      <c r="R28" s="11"/>
      <c r="S28" s="11">
        <v>16370</v>
      </c>
      <c r="T28" s="11"/>
      <c r="U28" s="11">
        <v>148549881640</v>
      </c>
      <c r="V28" s="11"/>
      <c r="W28" s="11">
        <v>158153449898.798</v>
      </c>
      <c r="Y28" s="6">
        <v>1.1135805151917437E-3</v>
      </c>
      <c r="AA28" s="20"/>
      <c r="AB28" s="5"/>
    </row>
    <row r="29" spans="1:28" x14ac:dyDescent="0.5">
      <c r="A29" s="1" t="s">
        <v>35</v>
      </c>
      <c r="C29" s="11">
        <v>3000000</v>
      </c>
      <c r="D29" s="5"/>
      <c r="E29" s="5">
        <v>75417268592</v>
      </c>
      <c r="F29" s="5"/>
      <c r="G29" s="5">
        <v>64729814040</v>
      </c>
      <c r="H29" s="5"/>
      <c r="I29" s="11">
        <v>0</v>
      </c>
      <c r="J29" s="5"/>
      <c r="K29" s="11">
        <v>0</v>
      </c>
      <c r="L29" s="5"/>
      <c r="M29" s="11">
        <v>-3000000</v>
      </c>
      <c r="N29" s="5"/>
      <c r="O29" s="5">
        <v>71804919975</v>
      </c>
      <c r="P29" s="5"/>
      <c r="Q29" s="11">
        <v>0</v>
      </c>
      <c r="R29" s="11"/>
      <c r="S29" s="11">
        <v>0</v>
      </c>
      <c r="T29" s="11"/>
      <c r="U29" s="11">
        <v>0</v>
      </c>
      <c r="V29" s="11"/>
      <c r="W29" s="11">
        <v>0</v>
      </c>
      <c r="Y29" s="6">
        <v>0</v>
      </c>
      <c r="AA29" s="20"/>
      <c r="AB29" s="5"/>
    </row>
    <row r="30" spans="1:28" x14ac:dyDescent="0.5">
      <c r="A30" s="1" t="s">
        <v>36</v>
      </c>
      <c r="C30" s="11">
        <v>2299853</v>
      </c>
      <c r="D30" s="5"/>
      <c r="E30" s="5">
        <v>7363080500</v>
      </c>
      <c r="F30" s="5"/>
      <c r="G30" s="5">
        <v>11576416604.691</v>
      </c>
      <c r="H30" s="5"/>
      <c r="I30" s="11">
        <v>0</v>
      </c>
      <c r="J30" s="5"/>
      <c r="K30" s="11">
        <v>0</v>
      </c>
      <c r="L30" s="5"/>
      <c r="M30" s="11">
        <v>-2299853</v>
      </c>
      <c r="N30" s="5"/>
      <c r="O30" s="5">
        <v>18737322648</v>
      </c>
      <c r="P30" s="5"/>
      <c r="Q30" s="11">
        <v>0</v>
      </c>
      <c r="R30" s="11"/>
      <c r="S30" s="11">
        <v>0</v>
      </c>
      <c r="T30" s="11"/>
      <c r="U30" s="11">
        <v>0</v>
      </c>
      <c r="V30" s="11"/>
      <c r="W30" s="11">
        <v>0</v>
      </c>
      <c r="Y30" s="6">
        <v>0</v>
      </c>
      <c r="AA30" s="20"/>
      <c r="AB30" s="5"/>
    </row>
    <row r="31" spans="1:28" x14ac:dyDescent="0.5">
      <c r="A31" s="1" t="s">
        <v>37</v>
      </c>
      <c r="C31" s="11">
        <v>3999999</v>
      </c>
      <c r="D31" s="5"/>
      <c r="E31" s="5">
        <v>59877534898</v>
      </c>
      <c r="F31" s="5"/>
      <c r="G31" s="5">
        <v>84436226250.938202</v>
      </c>
      <c r="H31" s="5"/>
      <c r="I31" s="11">
        <v>1373309</v>
      </c>
      <c r="J31" s="5"/>
      <c r="K31" s="11">
        <v>0</v>
      </c>
      <c r="L31" s="5"/>
      <c r="M31" s="11">
        <v>-730216</v>
      </c>
      <c r="N31" s="5"/>
      <c r="O31" s="5">
        <v>17050128480</v>
      </c>
      <c r="P31" s="5"/>
      <c r="Q31" s="11">
        <v>4643092</v>
      </c>
      <c r="R31" s="11"/>
      <c r="S31" s="11">
        <v>16550</v>
      </c>
      <c r="T31" s="11"/>
      <c r="U31" s="11">
        <v>48946648663</v>
      </c>
      <c r="V31" s="11"/>
      <c r="W31" s="11">
        <v>76441436493.647202</v>
      </c>
      <c r="Y31" s="6">
        <v>5.3823482375542906E-4</v>
      </c>
      <c r="AA31" s="20"/>
      <c r="AB31" s="5"/>
    </row>
    <row r="32" spans="1:28" x14ac:dyDescent="0.5">
      <c r="A32" s="1" t="s">
        <v>38</v>
      </c>
      <c r="C32" s="11">
        <v>0</v>
      </c>
      <c r="D32" s="5"/>
      <c r="E32" s="11">
        <v>0</v>
      </c>
      <c r="F32" s="11"/>
      <c r="G32" s="11">
        <v>0</v>
      </c>
      <c r="H32" s="5"/>
      <c r="I32" s="11">
        <v>1872047</v>
      </c>
      <c r="J32" s="5"/>
      <c r="K32" s="11">
        <v>27119772080</v>
      </c>
      <c r="L32" s="5"/>
      <c r="M32" s="11">
        <v>0</v>
      </c>
      <c r="N32" s="5"/>
      <c r="O32" s="11">
        <v>0</v>
      </c>
      <c r="P32" s="5"/>
      <c r="Q32" s="11">
        <v>1872047</v>
      </c>
      <c r="R32" s="11"/>
      <c r="S32" s="11">
        <v>17685</v>
      </c>
      <c r="T32" s="11"/>
      <c r="U32" s="11">
        <v>27119772080</v>
      </c>
      <c r="V32" s="11"/>
      <c r="W32" s="11">
        <v>32934067008.552502</v>
      </c>
      <c r="Y32" s="6">
        <v>2.3189336261846566E-4</v>
      </c>
      <c r="AA32" s="20"/>
      <c r="AB32" s="5"/>
    </row>
    <row r="33" spans="1:28" x14ac:dyDescent="0.5">
      <c r="A33" s="1" t="s">
        <v>39</v>
      </c>
      <c r="C33" s="11">
        <v>0</v>
      </c>
      <c r="D33" s="5"/>
      <c r="E33" s="11">
        <v>0</v>
      </c>
      <c r="F33" s="11"/>
      <c r="G33" s="11">
        <v>0</v>
      </c>
      <c r="H33" s="5"/>
      <c r="I33" s="11">
        <v>3316149</v>
      </c>
      <c r="J33" s="5"/>
      <c r="K33" s="11">
        <v>137416355001</v>
      </c>
      <c r="L33" s="5"/>
      <c r="M33" s="11">
        <v>0</v>
      </c>
      <c r="N33" s="5"/>
      <c r="O33" s="11">
        <v>0</v>
      </c>
      <c r="P33" s="5"/>
      <c r="Q33" s="11">
        <v>3316149</v>
      </c>
      <c r="R33" s="11"/>
      <c r="S33" s="11">
        <v>55520</v>
      </c>
      <c r="T33" s="11"/>
      <c r="U33" s="11">
        <v>137416355001</v>
      </c>
      <c r="V33" s="11"/>
      <c r="W33" s="11">
        <v>183150051846.51501</v>
      </c>
      <c r="Y33" s="6">
        <v>1.289585078435819E-3</v>
      </c>
      <c r="AA33" s="20"/>
      <c r="AB33" s="5"/>
    </row>
    <row r="34" spans="1:28" x14ac:dyDescent="0.5">
      <c r="A34" s="1" t="s">
        <v>40</v>
      </c>
      <c r="C34" s="11">
        <v>0</v>
      </c>
      <c r="D34" s="5"/>
      <c r="E34" s="11">
        <v>0</v>
      </c>
      <c r="F34" s="11"/>
      <c r="G34" s="11">
        <v>0</v>
      </c>
      <c r="H34" s="5"/>
      <c r="I34" s="11">
        <v>44254</v>
      </c>
      <c r="J34" s="5"/>
      <c r="K34" s="11">
        <v>1106555776</v>
      </c>
      <c r="L34" s="5"/>
      <c r="M34" s="11">
        <v>0</v>
      </c>
      <c r="N34" s="5"/>
      <c r="O34" s="11">
        <v>0</v>
      </c>
      <c r="P34" s="5"/>
      <c r="Q34" s="11">
        <v>44254</v>
      </c>
      <c r="R34" s="11"/>
      <c r="S34" s="11">
        <v>26946</v>
      </c>
      <c r="T34" s="11"/>
      <c r="U34" s="11">
        <v>1106555776</v>
      </c>
      <c r="V34" s="11"/>
      <c r="W34" s="11">
        <v>1186234059.81125</v>
      </c>
      <c r="Y34" s="6">
        <v>8.3524395851490386E-6</v>
      </c>
      <c r="AA34" s="20"/>
      <c r="AB34" s="5"/>
    </row>
    <row r="35" spans="1:28" x14ac:dyDescent="0.5">
      <c r="A35" s="1" t="s">
        <v>41</v>
      </c>
      <c r="C35" s="11">
        <v>0</v>
      </c>
      <c r="D35" s="5"/>
      <c r="E35" s="11">
        <v>0</v>
      </c>
      <c r="F35" s="11"/>
      <c r="G35" s="11">
        <v>0</v>
      </c>
      <c r="H35" s="5"/>
      <c r="I35" s="11">
        <v>18941622</v>
      </c>
      <c r="J35" s="5"/>
      <c r="K35" s="11">
        <v>0</v>
      </c>
      <c r="L35" s="5"/>
      <c r="M35" s="11">
        <v>0</v>
      </c>
      <c r="N35" s="5"/>
      <c r="O35" s="11">
        <v>0</v>
      </c>
      <c r="P35" s="5"/>
      <c r="Q35" s="11">
        <v>18941622</v>
      </c>
      <c r="R35" s="11"/>
      <c r="S35" s="11">
        <v>8726</v>
      </c>
      <c r="T35" s="11"/>
      <c r="U35" s="11">
        <v>88457374740</v>
      </c>
      <c r="V35" s="11"/>
      <c r="W35" s="11">
        <v>164420485716.806</v>
      </c>
      <c r="Y35" s="6">
        <v>1.1577075891152542E-3</v>
      </c>
      <c r="AA35" s="20"/>
      <c r="AB35" s="5"/>
    </row>
    <row r="36" spans="1:28" ht="22.5" thickBot="1" x14ac:dyDescent="0.55000000000000004">
      <c r="E36" s="4">
        <f>SUM(E9:E35)</f>
        <v>979052367120</v>
      </c>
      <c r="G36" s="4">
        <f>SUM(G9:G35)</f>
        <v>1584045352944.728</v>
      </c>
      <c r="K36" s="4">
        <f>SUM(K9:K35)</f>
        <v>165642682857</v>
      </c>
      <c r="O36" s="4">
        <f>SUM(O9:O35)</f>
        <v>773774082176</v>
      </c>
      <c r="U36" s="4">
        <f>SUM(U9:U35)</f>
        <v>755880533912</v>
      </c>
      <c r="W36" s="4">
        <f>SUM(W9:W35)</f>
        <v>1154278796471.4705</v>
      </c>
      <c r="Y36" s="7">
        <f>SUM(Y9:Y35)</f>
        <v>8.127438115780079E-3</v>
      </c>
    </row>
    <row r="37" spans="1:28" ht="22.5" thickTop="1" x14ac:dyDescent="0.5"/>
    <row r="38" spans="1:28" x14ac:dyDescent="0.5">
      <c r="G38" s="2"/>
      <c r="W38" s="2"/>
      <c r="Y38" s="8"/>
    </row>
    <row r="39" spans="1:28" x14ac:dyDescent="0.5">
      <c r="G39" s="2"/>
      <c r="W39" s="2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76"/>
  <sheetViews>
    <sheetView rightToLeft="1" topLeftCell="J58" workbookViewId="0">
      <selection activeCell="AK75" sqref="AK75"/>
    </sheetView>
  </sheetViews>
  <sheetFormatPr defaultRowHeight="21.75" x14ac:dyDescent="0.5"/>
  <cols>
    <col min="1" max="1" width="32.285156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20.7109375" style="1" bestFit="1" customWidth="1"/>
    <col min="20" max="20" width="1" style="1" customWidth="1"/>
    <col min="21" max="21" width="11.28515625" style="1" bestFit="1" customWidth="1"/>
    <col min="22" max="22" width="1" style="1" customWidth="1"/>
    <col min="23" max="23" width="19.85546875" style="1" customWidth="1"/>
    <col min="24" max="24" width="1" style="1" customWidth="1"/>
    <col min="25" max="25" width="6" style="1" bestFit="1" customWidth="1"/>
    <col min="26" max="26" width="1" style="1" customWidth="1"/>
    <col min="27" max="27" width="11.5703125" style="1" bestFit="1" customWidth="1"/>
    <col min="28" max="28" width="1" style="1" customWidth="1"/>
    <col min="29" max="29" width="13.7109375" style="1" customWidth="1"/>
    <col min="30" max="30" width="1" style="1" customWidth="1"/>
    <col min="31" max="31" width="18.5703125" style="1" bestFit="1" customWidth="1"/>
    <col min="32" max="32" width="1" style="1" customWidth="1"/>
    <col min="33" max="33" width="20.7109375" style="1" bestFit="1" customWidth="1"/>
    <col min="34" max="34" width="1" style="1" customWidth="1"/>
    <col min="35" max="35" width="20.7109375" style="1" bestFit="1" customWidth="1"/>
    <col min="36" max="36" width="1" style="1" customWidth="1"/>
    <col min="37" max="37" width="30" style="3" bestFit="1" customWidth="1"/>
    <col min="38" max="38" width="1" style="1" customWidth="1"/>
    <col min="39" max="39" width="20.7109375" style="1" bestFit="1" customWidth="1"/>
    <col min="40" max="16384" width="9.140625" style="1"/>
  </cols>
  <sheetData>
    <row r="2" spans="1:40" ht="22.5" x14ac:dyDescent="0.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1:40" ht="22.5" x14ac:dyDescent="0.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</row>
    <row r="4" spans="1:40" ht="22.5" x14ac:dyDescent="0.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</row>
    <row r="6" spans="1:40" ht="22.5" x14ac:dyDescent="0.5">
      <c r="A6" s="25" t="s">
        <v>43</v>
      </c>
      <c r="B6" s="25" t="s">
        <v>43</v>
      </c>
      <c r="C6" s="25" t="s">
        <v>43</v>
      </c>
      <c r="D6" s="25" t="s">
        <v>43</v>
      </c>
      <c r="E6" s="25" t="s">
        <v>43</v>
      </c>
      <c r="F6" s="25" t="s">
        <v>43</v>
      </c>
      <c r="G6" s="25" t="s">
        <v>43</v>
      </c>
      <c r="H6" s="25" t="s">
        <v>43</v>
      </c>
      <c r="I6" s="25" t="s">
        <v>43</v>
      </c>
      <c r="J6" s="25" t="s">
        <v>43</v>
      </c>
      <c r="K6" s="25" t="s">
        <v>43</v>
      </c>
      <c r="L6" s="25" t="s">
        <v>43</v>
      </c>
      <c r="M6" s="25" t="s">
        <v>43</v>
      </c>
      <c r="O6" s="25" t="s">
        <v>303</v>
      </c>
      <c r="P6" s="25" t="s">
        <v>4</v>
      </c>
      <c r="Q6" s="25" t="s">
        <v>4</v>
      </c>
      <c r="R6" s="25" t="s">
        <v>4</v>
      </c>
      <c r="S6" s="25" t="s">
        <v>4</v>
      </c>
      <c r="U6" s="25" t="s">
        <v>5</v>
      </c>
      <c r="V6" s="25" t="s">
        <v>5</v>
      </c>
      <c r="W6" s="25" t="s">
        <v>5</v>
      </c>
      <c r="X6" s="25" t="s">
        <v>5</v>
      </c>
      <c r="Y6" s="25" t="s">
        <v>5</v>
      </c>
      <c r="Z6" s="25" t="s">
        <v>5</v>
      </c>
      <c r="AA6" s="25" t="s">
        <v>5</v>
      </c>
      <c r="AC6" s="25" t="s">
        <v>6</v>
      </c>
      <c r="AD6" s="25" t="s">
        <v>6</v>
      </c>
      <c r="AE6" s="25" t="s">
        <v>6</v>
      </c>
      <c r="AF6" s="25" t="s">
        <v>6</v>
      </c>
      <c r="AG6" s="25" t="s">
        <v>6</v>
      </c>
      <c r="AH6" s="25" t="s">
        <v>6</v>
      </c>
      <c r="AI6" s="25" t="s">
        <v>6</v>
      </c>
      <c r="AJ6" s="25" t="s">
        <v>6</v>
      </c>
      <c r="AK6" s="25" t="s">
        <v>6</v>
      </c>
    </row>
    <row r="7" spans="1:40" ht="22.5" x14ac:dyDescent="0.5">
      <c r="A7" s="24" t="s">
        <v>44</v>
      </c>
      <c r="C7" s="24" t="s">
        <v>45</v>
      </c>
      <c r="E7" s="24" t="s">
        <v>46</v>
      </c>
      <c r="G7" s="24" t="s">
        <v>47</v>
      </c>
      <c r="I7" s="24" t="s">
        <v>48</v>
      </c>
      <c r="K7" s="24" t="s">
        <v>49</v>
      </c>
      <c r="M7" s="24" t="s">
        <v>42</v>
      </c>
      <c r="O7" s="24" t="s">
        <v>7</v>
      </c>
      <c r="Q7" s="24" t="s">
        <v>8</v>
      </c>
      <c r="S7" s="24" t="s">
        <v>9</v>
      </c>
      <c r="U7" s="25" t="s">
        <v>10</v>
      </c>
      <c r="V7" s="25" t="s">
        <v>10</v>
      </c>
      <c r="W7" s="25" t="s">
        <v>10</v>
      </c>
      <c r="Y7" s="25" t="s">
        <v>11</v>
      </c>
      <c r="Z7" s="25" t="s">
        <v>11</v>
      </c>
      <c r="AA7" s="25" t="s">
        <v>11</v>
      </c>
      <c r="AC7" s="24" t="s">
        <v>7</v>
      </c>
      <c r="AE7" s="24" t="s">
        <v>50</v>
      </c>
      <c r="AG7" s="24" t="s">
        <v>8</v>
      </c>
      <c r="AI7" s="24" t="s">
        <v>9</v>
      </c>
      <c r="AK7" s="24" t="s">
        <v>13</v>
      </c>
    </row>
    <row r="8" spans="1:40" ht="22.5" x14ac:dyDescent="0.5">
      <c r="A8" s="25" t="s">
        <v>44</v>
      </c>
      <c r="C8" s="25" t="s">
        <v>45</v>
      </c>
      <c r="E8" s="25" t="s">
        <v>46</v>
      </c>
      <c r="G8" s="25" t="s">
        <v>47</v>
      </c>
      <c r="I8" s="25" t="s">
        <v>48</v>
      </c>
      <c r="K8" s="25" t="s">
        <v>49</v>
      </c>
      <c r="M8" s="25" t="s">
        <v>42</v>
      </c>
      <c r="O8" s="25" t="s">
        <v>7</v>
      </c>
      <c r="Q8" s="25" t="s">
        <v>8</v>
      </c>
      <c r="S8" s="25" t="s">
        <v>9</v>
      </c>
      <c r="U8" s="25" t="s">
        <v>7</v>
      </c>
      <c r="W8" s="25" t="s">
        <v>8</v>
      </c>
      <c r="Y8" s="25" t="s">
        <v>7</v>
      </c>
      <c r="AA8" s="25" t="s">
        <v>14</v>
      </c>
      <c r="AC8" s="25" t="s">
        <v>7</v>
      </c>
      <c r="AE8" s="25" t="s">
        <v>50</v>
      </c>
      <c r="AG8" s="25" t="s">
        <v>8</v>
      </c>
      <c r="AI8" s="25" t="s">
        <v>9</v>
      </c>
      <c r="AK8" s="25" t="s">
        <v>13</v>
      </c>
      <c r="AM8" s="2"/>
    </row>
    <row r="9" spans="1:40" x14ac:dyDescent="0.5">
      <c r="A9" s="1" t="s">
        <v>51</v>
      </c>
      <c r="C9" s="3" t="s">
        <v>52</v>
      </c>
      <c r="D9" s="3"/>
      <c r="E9" s="3" t="s">
        <v>52</v>
      </c>
      <c r="F9" s="3"/>
      <c r="G9" s="3" t="s">
        <v>53</v>
      </c>
      <c r="H9" s="3"/>
      <c r="I9" s="3" t="s">
        <v>54</v>
      </c>
      <c r="K9" s="8">
        <v>16</v>
      </c>
      <c r="L9" s="3"/>
      <c r="M9" s="8">
        <v>16</v>
      </c>
      <c r="N9" s="3"/>
      <c r="O9" s="8">
        <v>1000</v>
      </c>
      <c r="P9" s="3"/>
      <c r="Q9" s="11">
        <v>790022434</v>
      </c>
      <c r="R9" s="11"/>
      <c r="S9" s="11">
        <v>925964117</v>
      </c>
      <c r="T9" s="3"/>
      <c r="U9" s="11">
        <v>0</v>
      </c>
      <c r="V9" s="11"/>
      <c r="W9" s="11">
        <v>0</v>
      </c>
      <c r="X9" s="11"/>
      <c r="Y9" s="11">
        <v>0</v>
      </c>
      <c r="Z9" s="11"/>
      <c r="AA9" s="11">
        <v>0</v>
      </c>
      <c r="AB9" s="3"/>
      <c r="AC9" s="11">
        <v>1000</v>
      </c>
      <c r="AD9" s="11"/>
      <c r="AE9" s="11">
        <v>910000</v>
      </c>
      <c r="AF9" s="11"/>
      <c r="AG9" s="11">
        <v>790022434</v>
      </c>
      <c r="AH9" s="11"/>
      <c r="AI9" s="11">
        <v>909964737</v>
      </c>
      <c r="AK9" s="6">
        <v>6.407188722618444E-6</v>
      </c>
      <c r="AM9" s="20"/>
      <c r="AN9" s="5"/>
    </row>
    <row r="10" spans="1:40" x14ac:dyDescent="0.5">
      <c r="A10" s="1" t="s">
        <v>55</v>
      </c>
      <c r="C10" s="3" t="s">
        <v>52</v>
      </c>
      <c r="D10" s="3"/>
      <c r="E10" s="3" t="s">
        <v>52</v>
      </c>
      <c r="F10" s="3"/>
      <c r="G10" s="3" t="s">
        <v>56</v>
      </c>
      <c r="H10" s="3"/>
      <c r="I10" s="3" t="s">
        <v>57</v>
      </c>
      <c r="K10" s="8">
        <v>20</v>
      </c>
      <c r="L10" s="3"/>
      <c r="M10" s="8">
        <v>20</v>
      </c>
      <c r="N10" s="3"/>
      <c r="O10" s="8">
        <v>6102</v>
      </c>
      <c r="P10" s="3"/>
      <c r="Q10" s="11">
        <v>6162226126</v>
      </c>
      <c r="R10" s="11"/>
      <c r="S10" s="11">
        <v>6101702529</v>
      </c>
      <c r="T10" s="3"/>
      <c r="U10" s="11">
        <v>0</v>
      </c>
      <c r="V10" s="11"/>
      <c r="W10" s="11">
        <v>0</v>
      </c>
      <c r="X10" s="11"/>
      <c r="Y10" s="11">
        <v>0</v>
      </c>
      <c r="Z10" s="11"/>
      <c r="AA10" s="11">
        <v>0</v>
      </c>
      <c r="AB10" s="3"/>
      <c r="AC10" s="11">
        <v>6102</v>
      </c>
      <c r="AD10" s="11"/>
      <c r="AE10" s="11">
        <v>1000313</v>
      </c>
      <c r="AF10" s="11"/>
      <c r="AG10" s="11">
        <v>6162226126</v>
      </c>
      <c r="AH10" s="11"/>
      <c r="AI10" s="11">
        <v>6103673399</v>
      </c>
      <c r="AK10" s="6">
        <v>4.2976816329772771E-5</v>
      </c>
      <c r="AM10" s="20"/>
      <c r="AN10" s="5"/>
    </row>
    <row r="11" spans="1:40" x14ac:dyDescent="0.5">
      <c r="A11" s="1" t="s">
        <v>58</v>
      </c>
      <c r="C11" s="3" t="s">
        <v>52</v>
      </c>
      <c r="D11" s="3"/>
      <c r="E11" s="3" t="s">
        <v>52</v>
      </c>
      <c r="F11" s="3"/>
      <c r="G11" s="3" t="s">
        <v>59</v>
      </c>
      <c r="H11" s="3"/>
      <c r="I11" s="3" t="s">
        <v>60</v>
      </c>
      <c r="K11" s="8">
        <v>19</v>
      </c>
      <c r="L11" s="3"/>
      <c r="M11" s="8">
        <v>19</v>
      </c>
      <c r="N11" s="3"/>
      <c r="O11" s="8">
        <v>2004025</v>
      </c>
      <c r="P11" s="3"/>
      <c r="Q11" s="11">
        <v>1969628358875</v>
      </c>
      <c r="R11" s="11"/>
      <c r="S11" s="11">
        <v>1870686849600</v>
      </c>
      <c r="T11" s="3"/>
      <c r="U11" s="11">
        <v>0</v>
      </c>
      <c r="V11" s="11"/>
      <c r="W11" s="11">
        <v>0</v>
      </c>
      <c r="X11" s="11"/>
      <c r="Y11" s="11">
        <v>0</v>
      </c>
      <c r="Z11" s="11"/>
      <c r="AA11" s="11">
        <v>0</v>
      </c>
      <c r="AB11" s="3"/>
      <c r="AC11" s="11">
        <v>2004025</v>
      </c>
      <c r="AD11" s="11"/>
      <c r="AE11" s="11">
        <v>939247</v>
      </c>
      <c r="AF11" s="11"/>
      <c r="AG11" s="11">
        <v>1969628358875</v>
      </c>
      <c r="AH11" s="11"/>
      <c r="AI11" s="11">
        <v>1882201531039</v>
      </c>
      <c r="AK11" s="6">
        <v>1.3252843690544296E-2</v>
      </c>
      <c r="AM11" s="20"/>
      <c r="AN11" s="5"/>
    </row>
    <row r="12" spans="1:40" x14ac:dyDescent="0.5">
      <c r="A12" s="1" t="s">
        <v>61</v>
      </c>
      <c r="C12" s="3" t="s">
        <v>52</v>
      </c>
      <c r="D12" s="3"/>
      <c r="E12" s="3" t="s">
        <v>52</v>
      </c>
      <c r="F12" s="3"/>
      <c r="G12" s="3" t="s">
        <v>56</v>
      </c>
      <c r="H12" s="3"/>
      <c r="I12" s="3" t="s">
        <v>57</v>
      </c>
      <c r="K12" s="8">
        <v>20</v>
      </c>
      <c r="L12" s="3"/>
      <c r="M12" s="8">
        <v>20</v>
      </c>
      <c r="N12" s="3"/>
      <c r="O12" s="8">
        <v>1550279</v>
      </c>
      <c r="P12" s="3"/>
      <c r="Q12" s="11">
        <v>1544318171260</v>
      </c>
      <c r="R12" s="11"/>
      <c r="S12" s="11">
        <v>1478987917226</v>
      </c>
      <c r="T12" s="3"/>
      <c r="U12" s="11">
        <v>0</v>
      </c>
      <c r="V12" s="11"/>
      <c r="W12" s="11">
        <v>0</v>
      </c>
      <c r="X12" s="11"/>
      <c r="Y12" s="11">
        <v>0</v>
      </c>
      <c r="Z12" s="11"/>
      <c r="AA12" s="11">
        <v>0</v>
      </c>
      <c r="AB12" s="3"/>
      <c r="AC12" s="11">
        <v>1550279</v>
      </c>
      <c r="AD12" s="11"/>
      <c r="AE12" s="11">
        <v>996000</v>
      </c>
      <c r="AF12" s="11"/>
      <c r="AG12" s="11">
        <v>1544318171260</v>
      </c>
      <c r="AH12" s="11"/>
      <c r="AI12" s="11">
        <v>1544018050981</v>
      </c>
      <c r="AK12" s="6">
        <v>1.0871646605097811E-2</v>
      </c>
      <c r="AM12" s="20"/>
      <c r="AN12" s="5"/>
    </row>
    <row r="13" spans="1:40" x14ac:dyDescent="0.5">
      <c r="A13" s="1" t="s">
        <v>62</v>
      </c>
      <c r="C13" s="3" t="s">
        <v>52</v>
      </c>
      <c r="D13" s="3"/>
      <c r="E13" s="3" t="s">
        <v>52</v>
      </c>
      <c r="F13" s="3"/>
      <c r="G13" s="3" t="s">
        <v>63</v>
      </c>
      <c r="H13" s="3"/>
      <c r="I13" s="3" t="s">
        <v>64</v>
      </c>
      <c r="K13" s="8">
        <v>20</v>
      </c>
      <c r="L13" s="3"/>
      <c r="M13" s="8">
        <v>20</v>
      </c>
      <c r="N13" s="3"/>
      <c r="O13" s="8">
        <v>500000</v>
      </c>
      <c r="P13" s="3"/>
      <c r="Q13" s="11">
        <v>497532500000</v>
      </c>
      <c r="R13" s="11"/>
      <c r="S13" s="11">
        <v>499980625000</v>
      </c>
      <c r="T13" s="3"/>
      <c r="U13" s="11">
        <v>0</v>
      </c>
      <c r="V13" s="11"/>
      <c r="W13" s="11">
        <v>0</v>
      </c>
      <c r="X13" s="11"/>
      <c r="Y13" s="11">
        <v>0</v>
      </c>
      <c r="Z13" s="11"/>
      <c r="AA13" s="11">
        <v>0</v>
      </c>
      <c r="AB13" s="3"/>
      <c r="AC13" s="11">
        <v>500000</v>
      </c>
      <c r="AD13" s="11"/>
      <c r="AE13" s="11">
        <v>1000000</v>
      </c>
      <c r="AF13" s="11"/>
      <c r="AG13" s="11">
        <v>497532500000</v>
      </c>
      <c r="AH13" s="11"/>
      <c r="AI13" s="11">
        <v>499980625000</v>
      </c>
      <c r="AK13" s="6">
        <v>3.5204333660104471E-3</v>
      </c>
      <c r="AM13" s="20"/>
      <c r="AN13" s="5"/>
    </row>
    <row r="14" spans="1:40" x14ac:dyDescent="0.5">
      <c r="A14" s="1" t="s">
        <v>65</v>
      </c>
      <c r="C14" s="3" t="s">
        <v>52</v>
      </c>
      <c r="D14" s="3"/>
      <c r="E14" s="3" t="s">
        <v>52</v>
      </c>
      <c r="F14" s="3"/>
      <c r="G14" s="3" t="s">
        <v>63</v>
      </c>
      <c r="H14" s="3"/>
      <c r="I14" s="3" t="s">
        <v>64</v>
      </c>
      <c r="K14" s="8">
        <v>20</v>
      </c>
      <c r="L14" s="3"/>
      <c r="M14" s="8">
        <v>20</v>
      </c>
      <c r="N14" s="3"/>
      <c r="O14" s="8">
        <v>8475</v>
      </c>
      <c r="P14" s="3"/>
      <c r="Q14" s="11">
        <v>8476313625</v>
      </c>
      <c r="R14" s="11"/>
      <c r="S14" s="11">
        <v>8474671593</v>
      </c>
      <c r="T14" s="3"/>
      <c r="U14" s="11">
        <v>0</v>
      </c>
      <c r="V14" s="11"/>
      <c r="W14" s="11">
        <v>0</v>
      </c>
      <c r="X14" s="11"/>
      <c r="Y14" s="11">
        <v>0</v>
      </c>
      <c r="Z14" s="11"/>
      <c r="AA14" s="11">
        <v>0</v>
      </c>
      <c r="AB14" s="3"/>
      <c r="AC14" s="11">
        <v>8475</v>
      </c>
      <c r="AD14" s="11"/>
      <c r="AE14" s="11">
        <v>1000000</v>
      </c>
      <c r="AF14" s="11"/>
      <c r="AG14" s="11">
        <v>8476313625</v>
      </c>
      <c r="AH14" s="11"/>
      <c r="AI14" s="11">
        <v>8474671593</v>
      </c>
      <c r="AK14" s="6">
        <v>5.9671345548596225E-5</v>
      </c>
      <c r="AM14" s="20"/>
      <c r="AN14" s="5"/>
    </row>
    <row r="15" spans="1:40" x14ac:dyDescent="0.5">
      <c r="A15" s="1" t="s">
        <v>66</v>
      </c>
      <c r="C15" s="3" t="s">
        <v>52</v>
      </c>
      <c r="D15" s="3"/>
      <c r="E15" s="3" t="s">
        <v>52</v>
      </c>
      <c r="F15" s="3"/>
      <c r="G15" s="3" t="s">
        <v>63</v>
      </c>
      <c r="H15" s="3"/>
      <c r="I15" s="3" t="s">
        <v>64</v>
      </c>
      <c r="K15" s="8">
        <v>20</v>
      </c>
      <c r="L15" s="3"/>
      <c r="M15" s="8">
        <v>20</v>
      </c>
      <c r="N15" s="3"/>
      <c r="O15" s="8">
        <v>5000</v>
      </c>
      <c r="P15" s="3"/>
      <c r="Q15" s="11">
        <v>4887999994</v>
      </c>
      <c r="R15" s="11"/>
      <c r="S15" s="11">
        <v>4999806250</v>
      </c>
      <c r="T15" s="3"/>
      <c r="U15" s="11">
        <v>0</v>
      </c>
      <c r="V15" s="11"/>
      <c r="W15" s="11">
        <v>0</v>
      </c>
      <c r="X15" s="11"/>
      <c r="Y15" s="11">
        <v>0</v>
      </c>
      <c r="Z15" s="11"/>
      <c r="AA15" s="11">
        <v>0</v>
      </c>
      <c r="AB15" s="3"/>
      <c r="AC15" s="11">
        <v>5000</v>
      </c>
      <c r="AD15" s="11"/>
      <c r="AE15" s="11">
        <v>1000000</v>
      </c>
      <c r="AF15" s="11"/>
      <c r="AG15" s="11">
        <v>4887999994</v>
      </c>
      <c r="AH15" s="11"/>
      <c r="AI15" s="11">
        <v>4999806250</v>
      </c>
      <c r="AK15" s="6">
        <v>3.5204333660104473E-5</v>
      </c>
      <c r="AM15" s="20"/>
      <c r="AN15" s="5"/>
    </row>
    <row r="16" spans="1:40" x14ac:dyDescent="0.5">
      <c r="A16" s="1" t="s">
        <v>67</v>
      </c>
      <c r="C16" s="3" t="s">
        <v>52</v>
      </c>
      <c r="D16" s="3"/>
      <c r="E16" s="3" t="s">
        <v>52</v>
      </c>
      <c r="F16" s="3"/>
      <c r="G16" s="3" t="s">
        <v>63</v>
      </c>
      <c r="H16" s="3"/>
      <c r="I16" s="3" t="s">
        <v>64</v>
      </c>
      <c r="K16" s="8">
        <v>20</v>
      </c>
      <c r="L16" s="3"/>
      <c r="M16" s="8">
        <v>20</v>
      </c>
      <c r="N16" s="3"/>
      <c r="O16" s="8">
        <v>949316</v>
      </c>
      <c r="P16" s="3"/>
      <c r="Q16" s="11">
        <v>940087452102</v>
      </c>
      <c r="R16" s="11"/>
      <c r="S16" s="11">
        <v>949279214005</v>
      </c>
      <c r="T16" s="3"/>
      <c r="U16" s="11">
        <v>0</v>
      </c>
      <c r="V16" s="11"/>
      <c r="W16" s="11">
        <v>0</v>
      </c>
      <c r="X16" s="11"/>
      <c r="Y16" s="11">
        <v>0</v>
      </c>
      <c r="Z16" s="11"/>
      <c r="AA16" s="11">
        <v>0</v>
      </c>
      <c r="AB16" s="3"/>
      <c r="AC16" s="11">
        <v>949316</v>
      </c>
      <c r="AD16" s="11"/>
      <c r="AE16" s="11">
        <v>1000000</v>
      </c>
      <c r="AF16" s="11"/>
      <c r="AG16" s="11">
        <v>940087452102</v>
      </c>
      <c r="AH16" s="11"/>
      <c r="AI16" s="11">
        <v>949279214005</v>
      </c>
      <c r="AK16" s="6">
        <v>6.6840074425751472E-3</v>
      </c>
      <c r="AM16" s="20"/>
      <c r="AN16" s="5"/>
    </row>
    <row r="17" spans="1:40" x14ac:dyDescent="0.5">
      <c r="A17" s="1" t="s">
        <v>68</v>
      </c>
      <c r="C17" s="3" t="s">
        <v>52</v>
      </c>
      <c r="D17" s="3"/>
      <c r="E17" s="3" t="s">
        <v>52</v>
      </c>
      <c r="F17" s="3"/>
      <c r="G17" s="3" t="s">
        <v>63</v>
      </c>
      <c r="H17" s="3"/>
      <c r="I17" s="3" t="s">
        <v>64</v>
      </c>
      <c r="K17" s="8">
        <v>20</v>
      </c>
      <c r="L17" s="3"/>
      <c r="M17" s="8">
        <v>20</v>
      </c>
      <c r="N17" s="3"/>
      <c r="O17" s="8">
        <v>4898495</v>
      </c>
      <c r="P17" s="3"/>
      <c r="Q17" s="11">
        <v>5104099361117</v>
      </c>
      <c r="R17" s="11"/>
      <c r="S17" s="11">
        <v>4898305183318</v>
      </c>
      <c r="T17" s="3"/>
      <c r="U17" s="11">
        <v>5</v>
      </c>
      <c r="V17" s="11"/>
      <c r="W17" s="11">
        <v>5000192</v>
      </c>
      <c r="X17" s="11"/>
      <c r="Y17" s="11">
        <v>0</v>
      </c>
      <c r="Z17" s="11"/>
      <c r="AA17" s="11">
        <v>0</v>
      </c>
      <c r="AB17" s="3"/>
      <c r="AC17" s="11">
        <v>4898500</v>
      </c>
      <c r="AD17" s="11"/>
      <c r="AE17" s="11">
        <v>1000000</v>
      </c>
      <c r="AF17" s="11"/>
      <c r="AG17" s="11">
        <v>5104104361309</v>
      </c>
      <c r="AH17" s="11"/>
      <c r="AI17" s="11">
        <v>4898310183125</v>
      </c>
      <c r="AK17" s="6">
        <v>3.4489685686804349E-2</v>
      </c>
      <c r="AM17" s="20"/>
      <c r="AN17" s="5"/>
    </row>
    <row r="18" spans="1:40" x14ac:dyDescent="0.5">
      <c r="A18" s="1" t="s">
        <v>69</v>
      </c>
      <c r="C18" s="3" t="s">
        <v>52</v>
      </c>
      <c r="D18" s="3"/>
      <c r="E18" s="3" t="s">
        <v>52</v>
      </c>
      <c r="F18" s="3"/>
      <c r="G18" s="3" t="s">
        <v>70</v>
      </c>
      <c r="H18" s="3"/>
      <c r="I18" s="3" t="s">
        <v>71</v>
      </c>
      <c r="K18" s="8">
        <v>0</v>
      </c>
      <c r="L18" s="3"/>
      <c r="M18" s="8">
        <v>0</v>
      </c>
      <c r="N18" s="3"/>
      <c r="O18" s="8">
        <v>885529</v>
      </c>
      <c r="P18" s="3"/>
      <c r="Q18" s="11">
        <v>729392004303</v>
      </c>
      <c r="R18" s="11"/>
      <c r="S18" s="11">
        <v>730861634273</v>
      </c>
      <c r="T18" s="3"/>
      <c r="U18" s="11">
        <v>182454</v>
      </c>
      <c r="V18" s="11"/>
      <c r="W18" s="11">
        <v>152187898660</v>
      </c>
      <c r="X18" s="11"/>
      <c r="Y18" s="11">
        <v>0</v>
      </c>
      <c r="Z18" s="11"/>
      <c r="AA18" s="11">
        <v>0</v>
      </c>
      <c r="AB18" s="3"/>
      <c r="AC18" s="11">
        <v>1067983</v>
      </c>
      <c r="AD18" s="11"/>
      <c r="AE18" s="11">
        <v>837302</v>
      </c>
      <c r="AF18" s="11"/>
      <c r="AG18" s="11">
        <v>881579902962</v>
      </c>
      <c r="AH18" s="11"/>
      <c r="AI18" s="11">
        <v>894189650674</v>
      </c>
      <c r="AK18" s="6">
        <v>6.2961141379707982E-3</v>
      </c>
      <c r="AM18" s="20"/>
      <c r="AN18" s="5"/>
    </row>
    <row r="19" spans="1:40" x14ac:dyDescent="0.5">
      <c r="A19" s="1" t="s">
        <v>72</v>
      </c>
      <c r="C19" s="3" t="s">
        <v>52</v>
      </c>
      <c r="D19" s="3"/>
      <c r="E19" s="3" t="s">
        <v>52</v>
      </c>
      <c r="F19" s="3"/>
      <c r="G19" s="3" t="s">
        <v>73</v>
      </c>
      <c r="H19" s="3"/>
      <c r="I19" s="3" t="s">
        <v>74</v>
      </c>
      <c r="K19" s="8">
        <v>0</v>
      </c>
      <c r="L19" s="3"/>
      <c r="M19" s="8">
        <v>0</v>
      </c>
      <c r="N19" s="3"/>
      <c r="O19" s="8">
        <v>2768857</v>
      </c>
      <c r="P19" s="3"/>
      <c r="Q19" s="11">
        <v>2254231898926</v>
      </c>
      <c r="R19" s="11"/>
      <c r="S19" s="11">
        <v>2276117146460</v>
      </c>
      <c r="T19" s="3"/>
      <c r="U19" s="11">
        <v>277959</v>
      </c>
      <c r="V19" s="11"/>
      <c r="W19" s="11">
        <v>230782710066</v>
      </c>
      <c r="X19" s="11"/>
      <c r="Y19" s="11">
        <v>0</v>
      </c>
      <c r="Z19" s="11"/>
      <c r="AA19" s="11">
        <v>0</v>
      </c>
      <c r="AB19" s="3"/>
      <c r="AC19" s="11">
        <v>3046816</v>
      </c>
      <c r="AD19" s="11"/>
      <c r="AE19" s="11">
        <v>834674</v>
      </c>
      <c r="AF19" s="11"/>
      <c r="AG19" s="11">
        <v>2485014608991</v>
      </c>
      <c r="AH19" s="11"/>
      <c r="AI19" s="11">
        <v>2542999552932</v>
      </c>
      <c r="AK19" s="6">
        <v>1.7905614794356206E-2</v>
      </c>
      <c r="AM19" s="20"/>
      <c r="AN19" s="5"/>
    </row>
    <row r="20" spans="1:40" x14ac:dyDescent="0.5">
      <c r="A20" s="1" t="s">
        <v>75</v>
      </c>
      <c r="C20" s="3" t="s">
        <v>52</v>
      </c>
      <c r="D20" s="3"/>
      <c r="E20" s="3" t="s">
        <v>52</v>
      </c>
      <c r="F20" s="3"/>
      <c r="G20" s="3" t="s">
        <v>76</v>
      </c>
      <c r="H20" s="3"/>
      <c r="I20" s="3" t="s">
        <v>77</v>
      </c>
      <c r="K20" s="8">
        <v>0</v>
      </c>
      <c r="L20" s="3"/>
      <c r="M20" s="8">
        <v>0</v>
      </c>
      <c r="N20" s="3"/>
      <c r="O20" s="8">
        <v>3030840</v>
      </c>
      <c r="P20" s="3"/>
      <c r="Q20" s="11">
        <v>2429336700571</v>
      </c>
      <c r="R20" s="11"/>
      <c r="S20" s="11">
        <v>2439931684423</v>
      </c>
      <c r="T20" s="3"/>
      <c r="U20" s="11">
        <v>527003</v>
      </c>
      <c r="V20" s="11"/>
      <c r="W20" s="11">
        <v>431086321308</v>
      </c>
      <c r="X20" s="11"/>
      <c r="Y20" s="11">
        <v>0</v>
      </c>
      <c r="Z20" s="11"/>
      <c r="AA20" s="11">
        <v>0</v>
      </c>
      <c r="AB20" s="3"/>
      <c r="AC20" s="11">
        <v>3557843</v>
      </c>
      <c r="AD20" s="11"/>
      <c r="AE20" s="11">
        <v>797140</v>
      </c>
      <c r="AF20" s="11"/>
      <c r="AG20" s="11">
        <v>2860423021873</v>
      </c>
      <c r="AH20" s="11"/>
      <c r="AI20" s="11">
        <v>2835989070184</v>
      </c>
      <c r="AK20" s="6">
        <v>1.9968594879684984E-2</v>
      </c>
      <c r="AM20" s="20"/>
      <c r="AN20" s="5"/>
    </row>
    <row r="21" spans="1:40" x14ac:dyDescent="0.5">
      <c r="A21" s="1" t="s">
        <v>78</v>
      </c>
      <c r="C21" s="3" t="s">
        <v>52</v>
      </c>
      <c r="D21" s="3"/>
      <c r="E21" s="3" t="s">
        <v>52</v>
      </c>
      <c r="F21" s="3"/>
      <c r="G21" s="3" t="s">
        <v>79</v>
      </c>
      <c r="H21" s="3"/>
      <c r="I21" s="3" t="s">
        <v>80</v>
      </c>
      <c r="K21" s="8">
        <v>0</v>
      </c>
      <c r="L21" s="3"/>
      <c r="M21" s="8">
        <v>0</v>
      </c>
      <c r="N21" s="3"/>
      <c r="O21" s="8">
        <v>599538</v>
      </c>
      <c r="P21" s="3"/>
      <c r="Q21" s="11">
        <v>507016902658</v>
      </c>
      <c r="R21" s="11"/>
      <c r="S21" s="11">
        <v>520754714298</v>
      </c>
      <c r="T21" s="3"/>
      <c r="U21" s="11">
        <v>1134</v>
      </c>
      <c r="V21" s="11"/>
      <c r="W21" s="11">
        <v>996578965</v>
      </c>
      <c r="X21" s="11"/>
      <c r="Y21" s="11">
        <v>0</v>
      </c>
      <c r="Z21" s="11"/>
      <c r="AA21" s="11">
        <v>0</v>
      </c>
      <c r="AB21" s="3"/>
      <c r="AC21" s="11">
        <v>600672</v>
      </c>
      <c r="AD21" s="11"/>
      <c r="AE21" s="11">
        <v>892961</v>
      </c>
      <c r="AF21" s="11"/>
      <c r="AG21" s="11">
        <v>508013481623</v>
      </c>
      <c r="AH21" s="11"/>
      <c r="AI21" s="11">
        <v>536355885196</v>
      </c>
      <c r="AK21" s="6">
        <v>3.7765566501703285E-3</v>
      </c>
      <c r="AM21" s="20"/>
      <c r="AN21" s="5"/>
    </row>
    <row r="22" spans="1:40" x14ac:dyDescent="0.5">
      <c r="A22" s="1" t="s">
        <v>81</v>
      </c>
      <c r="C22" s="3" t="s">
        <v>52</v>
      </c>
      <c r="D22" s="3"/>
      <c r="E22" s="3" t="s">
        <v>52</v>
      </c>
      <c r="F22" s="3"/>
      <c r="G22" s="3" t="s">
        <v>82</v>
      </c>
      <c r="H22" s="3"/>
      <c r="I22" s="3" t="s">
        <v>83</v>
      </c>
      <c r="K22" s="8">
        <v>0</v>
      </c>
      <c r="L22" s="3"/>
      <c r="M22" s="8">
        <v>0</v>
      </c>
      <c r="N22" s="3"/>
      <c r="O22" s="8">
        <v>215508</v>
      </c>
      <c r="P22" s="3"/>
      <c r="Q22" s="11">
        <v>163606860858</v>
      </c>
      <c r="R22" s="11"/>
      <c r="S22" s="11">
        <v>164793874637</v>
      </c>
      <c r="T22" s="3"/>
      <c r="U22" s="11">
        <v>40512</v>
      </c>
      <c r="V22" s="11"/>
      <c r="W22" s="11">
        <v>30881918454</v>
      </c>
      <c r="X22" s="11"/>
      <c r="Y22" s="11">
        <v>0</v>
      </c>
      <c r="Z22" s="11"/>
      <c r="AA22" s="11">
        <v>0</v>
      </c>
      <c r="AB22" s="3"/>
      <c r="AC22" s="11">
        <v>256020</v>
      </c>
      <c r="AD22" s="11"/>
      <c r="AE22" s="11">
        <v>782017</v>
      </c>
      <c r="AF22" s="11"/>
      <c r="AG22" s="11">
        <v>194488779305</v>
      </c>
      <c r="AH22" s="11"/>
      <c r="AI22" s="11">
        <v>200204234125</v>
      </c>
      <c r="AK22" s="6">
        <v>1.4096659562162382E-3</v>
      </c>
      <c r="AM22" s="20"/>
      <c r="AN22" s="5"/>
    </row>
    <row r="23" spans="1:40" x14ac:dyDescent="0.5">
      <c r="A23" s="1" t="s">
        <v>84</v>
      </c>
      <c r="C23" s="3" t="s">
        <v>52</v>
      </c>
      <c r="D23" s="3"/>
      <c r="E23" s="3" t="s">
        <v>52</v>
      </c>
      <c r="F23" s="3"/>
      <c r="G23" s="3" t="s">
        <v>85</v>
      </c>
      <c r="H23" s="3"/>
      <c r="I23" s="3" t="s">
        <v>86</v>
      </c>
      <c r="K23" s="8">
        <v>0</v>
      </c>
      <c r="L23" s="3"/>
      <c r="M23" s="8">
        <v>0</v>
      </c>
      <c r="N23" s="3"/>
      <c r="O23" s="8">
        <v>1950032</v>
      </c>
      <c r="P23" s="3"/>
      <c r="Q23" s="11">
        <v>1459168939842</v>
      </c>
      <c r="R23" s="11"/>
      <c r="S23" s="11">
        <v>1468289897113</v>
      </c>
      <c r="T23" s="3"/>
      <c r="U23" s="11">
        <v>200236</v>
      </c>
      <c r="V23" s="11"/>
      <c r="W23" s="11">
        <v>150553206229</v>
      </c>
      <c r="X23" s="11"/>
      <c r="Y23" s="11">
        <v>0</v>
      </c>
      <c r="Z23" s="11"/>
      <c r="AA23" s="11">
        <v>0</v>
      </c>
      <c r="AB23" s="3"/>
      <c r="AC23" s="11">
        <v>2150268</v>
      </c>
      <c r="AD23" s="11"/>
      <c r="AE23" s="11">
        <v>792199</v>
      </c>
      <c r="AF23" s="11"/>
      <c r="AG23" s="11">
        <v>1609722146071</v>
      </c>
      <c r="AH23" s="11"/>
      <c r="AI23" s="11">
        <v>1703374151025</v>
      </c>
      <c r="AK23" s="6">
        <v>1.1993695147823235E-2</v>
      </c>
      <c r="AM23" s="20"/>
      <c r="AN23" s="5"/>
    </row>
    <row r="24" spans="1:40" x14ac:dyDescent="0.5">
      <c r="A24" s="1" t="s">
        <v>87</v>
      </c>
      <c r="C24" s="3" t="s">
        <v>52</v>
      </c>
      <c r="D24" s="3"/>
      <c r="E24" s="3" t="s">
        <v>52</v>
      </c>
      <c r="F24" s="3"/>
      <c r="G24" s="3" t="s">
        <v>88</v>
      </c>
      <c r="H24" s="3"/>
      <c r="I24" s="3" t="s">
        <v>89</v>
      </c>
      <c r="K24" s="8">
        <v>0</v>
      </c>
      <c r="L24" s="3"/>
      <c r="M24" s="8">
        <v>0</v>
      </c>
      <c r="N24" s="3"/>
      <c r="O24" s="8">
        <v>573132</v>
      </c>
      <c r="P24" s="3"/>
      <c r="Q24" s="11">
        <v>421801489201</v>
      </c>
      <c r="R24" s="11"/>
      <c r="S24" s="11">
        <v>422962476284</v>
      </c>
      <c r="T24" s="3"/>
      <c r="U24" s="11">
        <v>97923</v>
      </c>
      <c r="V24" s="11"/>
      <c r="W24" s="11">
        <v>72147293543</v>
      </c>
      <c r="X24" s="11"/>
      <c r="Y24" s="11">
        <v>0</v>
      </c>
      <c r="Z24" s="11"/>
      <c r="AA24" s="11">
        <v>0</v>
      </c>
      <c r="AB24" s="3"/>
      <c r="AC24" s="11">
        <v>671055</v>
      </c>
      <c r="AD24" s="11"/>
      <c r="AE24" s="11">
        <v>761220</v>
      </c>
      <c r="AF24" s="11"/>
      <c r="AG24" s="11">
        <v>493948782743</v>
      </c>
      <c r="AH24" s="11"/>
      <c r="AI24" s="11">
        <v>510800692806</v>
      </c>
      <c r="AK24" s="6">
        <v>3.5966189736562192E-3</v>
      </c>
      <c r="AM24" s="20"/>
      <c r="AN24" s="5"/>
    </row>
    <row r="25" spans="1:40" x14ac:dyDescent="0.5">
      <c r="A25" s="1" t="s">
        <v>90</v>
      </c>
      <c r="C25" s="3" t="s">
        <v>52</v>
      </c>
      <c r="D25" s="3"/>
      <c r="E25" s="3" t="s">
        <v>52</v>
      </c>
      <c r="F25" s="3"/>
      <c r="G25" s="3" t="s">
        <v>91</v>
      </c>
      <c r="H25" s="3"/>
      <c r="I25" s="3" t="s">
        <v>92</v>
      </c>
      <c r="K25" s="8">
        <v>0</v>
      </c>
      <c r="L25" s="3"/>
      <c r="M25" s="8">
        <v>0</v>
      </c>
      <c r="N25" s="3"/>
      <c r="O25" s="8">
        <v>1030636</v>
      </c>
      <c r="P25" s="3"/>
      <c r="Q25" s="11">
        <v>850117432016</v>
      </c>
      <c r="R25" s="11"/>
      <c r="S25" s="11">
        <v>971507868187</v>
      </c>
      <c r="T25" s="3"/>
      <c r="U25" s="11">
        <v>0</v>
      </c>
      <c r="V25" s="11"/>
      <c r="W25" s="11">
        <v>0</v>
      </c>
      <c r="X25" s="11"/>
      <c r="Y25" s="11">
        <v>0</v>
      </c>
      <c r="Z25" s="11"/>
      <c r="AA25" s="11">
        <v>0</v>
      </c>
      <c r="AB25" s="3"/>
      <c r="AC25" s="11">
        <v>1030636</v>
      </c>
      <c r="AD25" s="11"/>
      <c r="AE25" s="11">
        <v>914881</v>
      </c>
      <c r="AF25" s="11"/>
      <c r="AG25" s="11">
        <v>850117432016</v>
      </c>
      <c r="AH25" s="11"/>
      <c r="AI25" s="11">
        <v>942872756580</v>
      </c>
      <c r="AK25" s="6">
        <v>6.6388986816568714E-3</v>
      </c>
      <c r="AM25" s="20"/>
      <c r="AN25" s="5"/>
    </row>
    <row r="26" spans="1:40" x14ac:dyDescent="0.5">
      <c r="A26" s="1" t="s">
        <v>93</v>
      </c>
      <c r="C26" s="3" t="s">
        <v>52</v>
      </c>
      <c r="D26" s="3"/>
      <c r="E26" s="3" t="s">
        <v>52</v>
      </c>
      <c r="F26" s="3"/>
      <c r="G26" s="3" t="s">
        <v>94</v>
      </c>
      <c r="H26" s="3"/>
      <c r="I26" s="3" t="s">
        <v>95</v>
      </c>
      <c r="K26" s="8">
        <v>0</v>
      </c>
      <c r="L26" s="3"/>
      <c r="M26" s="8">
        <v>0</v>
      </c>
      <c r="N26" s="3"/>
      <c r="O26" s="8">
        <v>361722</v>
      </c>
      <c r="P26" s="3"/>
      <c r="Q26" s="11">
        <v>262266708293</v>
      </c>
      <c r="R26" s="11"/>
      <c r="S26" s="11">
        <v>262823893097</v>
      </c>
      <c r="T26" s="3"/>
      <c r="U26" s="11">
        <v>23855</v>
      </c>
      <c r="V26" s="11"/>
      <c r="W26" s="11">
        <v>17274050275</v>
      </c>
      <c r="X26" s="11"/>
      <c r="Y26" s="11">
        <v>0</v>
      </c>
      <c r="Z26" s="11"/>
      <c r="AA26" s="11">
        <v>0</v>
      </c>
      <c r="AB26" s="3"/>
      <c r="AC26" s="11">
        <v>385577</v>
      </c>
      <c r="AD26" s="11"/>
      <c r="AE26" s="11">
        <v>749790</v>
      </c>
      <c r="AF26" s="11"/>
      <c r="AG26" s="11">
        <v>279540758568</v>
      </c>
      <c r="AH26" s="11"/>
      <c r="AI26" s="11">
        <v>289090576136</v>
      </c>
      <c r="AK26" s="6">
        <v>2.0355270967317143E-3</v>
      </c>
      <c r="AM26" s="20"/>
      <c r="AN26" s="5"/>
    </row>
    <row r="27" spans="1:40" x14ac:dyDescent="0.5">
      <c r="A27" s="1" t="s">
        <v>96</v>
      </c>
      <c r="C27" s="3" t="s">
        <v>52</v>
      </c>
      <c r="D27" s="3"/>
      <c r="E27" s="3" t="s">
        <v>52</v>
      </c>
      <c r="F27" s="3"/>
      <c r="G27" s="3" t="s">
        <v>97</v>
      </c>
      <c r="H27" s="3"/>
      <c r="I27" s="3" t="s">
        <v>98</v>
      </c>
      <c r="K27" s="8">
        <v>0</v>
      </c>
      <c r="L27" s="3"/>
      <c r="M27" s="8">
        <v>0</v>
      </c>
      <c r="N27" s="3"/>
      <c r="O27" s="8">
        <v>164976</v>
      </c>
      <c r="P27" s="3"/>
      <c r="Q27" s="11">
        <v>118429547618</v>
      </c>
      <c r="R27" s="11"/>
      <c r="S27" s="11">
        <v>118790489890</v>
      </c>
      <c r="T27" s="3"/>
      <c r="U27" s="11">
        <v>13647</v>
      </c>
      <c r="V27" s="11"/>
      <c r="W27" s="11">
        <v>9817626503</v>
      </c>
      <c r="X27" s="11"/>
      <c r="Y27" s="11">
        <v>0</v>
      </c>
      <c r="Z27" s="11"/>
      <c r="AA27" s="11">
        <v>0</v>
      </c>
      <c r="AB27" s="3"/>
      <c r="AC27" s="11">
        <v>178623</v>
      </c>
      <c r="AD27" s="11"/>
      <c r="AE27" s="11">
        <v>761368</v>
      </c>
      <c r="AF27" s="11"/>
      <c r="AG27" s="11">
        <v>128247174121</v>
      </c>
      <c r="AH27" s="11"/>
      <c r="AI27" s="11">
        <v>135992566347</v>
      </c>
      <c r="AK27" s="6">
        <v>9.5754264097207417E-4</v>
      </c>
      <c r="AM27" s="20"/>
      <c r="AN27" s="5"/>
    </row>
    <row r="28" spans="1:40" x14ac:dyDescent="0.5">
      <c r="A28" s="1" t="s">
        <v>99</v>
      </c>
      <c r="C28" s="3" t="s">
        <v>52</v>
      </c>
      <c r="D28" s="3"/>
      <c r="E28" s="3" t="s">
        <v>52</v>
      </c>
      <c r="F28" s="3"/>
      <c r="G28" s="3" t="s">
        <v>100</v>
      </c>
      <c r="H28" s="3"/>
      <c r="I28" s="3" t="s">
        <v>101</v>
      </c>
      <c r="K28" s="8">
        <v>0</v>
      </c>
      <c r="L28" s="3"/>
      <c r="M28" s="8">
        <v>0</v>
      </c>
      <c r="N28" s="3"/>
      <c r="O28" s="8">
        <v>609742</v>
      </c>
      <c r="P28" s="3"/>
      <c r="Q28" s="11">
        <v>515169883895</v>
      </c>
      <c r="R28" s="11"/>
      <c r="S28" s="11">
        <v>534056590499</v>
      </c>
      <c r="T28" s="3"/>
      <c r="U28" s="11">
        <v>0</v>
      </c>
      <c r="V28" s="11"/>
      <c r="W28" s="11">
        <v>0</v>
      </c>
      <c r="X28" s="11"/>
      <c r="Y28" s="11">
        <v>0</v>
      </c>
      <c r="Z28" s="11"/>
      <c r="AA28" s="11">
        <v>0</v>
      </c>
      <c r="AB28" s="3"/>
      <c r="AC28" s="11">
        <v>609742</v>
      </c>
      <c r="AD28" s="11"/>
      <c r="AE28" s="11">
        <v>888289</v>
      </c>
      <c r="AF28" s="11"/>
      <c r="AG28" s="11">
        <v>515169883895</v>
      </c>
      <c r="AH28" s="11"/>
      <c r="AI28" s="11">
        <v>541606123387</v>
      </c>
      <c r="AK28" s="6">
        <v>3.8135243100813477E-3</v>
      </c>
      <c r="AM28" s="20"/>
      <c r="AN28" s="5"/>
    </row>
    <row r="29" spans="1:40" x14ac:dyDescent="0.5">
      <c r="A29" s="1" t="s">
        <v>102</v>
      </c>
      <c r="C29" s="3" t="s">
        <v>52</v>
      </c>
      <c r="D29" s="3"/>
      <c r="E29" s="3" t="s">
        <v>52</v>
      </c>
      <c r="F29" s="3"/>
      <c r="G29" s="3" t="s">
        <v>103</v>
      </c>
      <c r="H29" s="3"/>
      <c r="I29" s="3" t="s">
        <v>104</v>
      </c>
      <c r="K29" s="8">
        <v>0</v>
      </c>
      <c r="L29" s="3"/>
      <c r="M29" s="8">
        <v>0</v>
      </c>
      <c r="N29" s="3"/>
      <c r="O29" s="8">
        <v>93050</v>
      </c>
      <c r="P29" s="3"/>
      <c r="Q29" s="11">
        <v>65822525570</v>
      </c>
      <c r="R29" s="11"/>
      <c r="S29" s="11">
        <v>65927743550</v>
      </c>
      <c r="T29" s="3"/>
      <c r="U29" s="11">
        <v>39970</v>
      </c>
      <c r="V29" s="11"/>
      <c r="W29" s="11">
        <v>28351699418</v>
      </c>
      <c r="X29" s="11"/>
      <c r="Y29" s="11">
        <v>0</v>
      </c>
      <c r="Z29" s="11"/>
      <c r="AA29" s="11">
        <v>0</v>
      </c>
      <c r="AB29" s="3"/>
      <c r="AC29" s="11">
        <v>133020</v>
      </c>
      <c r="AD29" s="11"/>
      <c r="AE29" s="11">
        <v>732383</v>
      </c>
      <c r="AF29" s="11"/>
      <c r="AG29" s="11">
        <v>94174224984</v>
      </c>
      <c r="AH29" s="11"/>
      <c r="AI29" s="11">
        <v>97417811573</v>
      </c>
      <c r="AK29" s="6">
        <v>6.8593240849144476E-4</v>
      </c>
      <c r="AM29" s="20"/>
      <c r="AN29" s="5"/>
    </row>
    <row r="30" spans="1:40" x14ac:dyDescent="0.5">
      <c r="A30" s="1" t="s">
        <v>105</v>
      </c>
      <c r="C30" s="3" t="s">
        <v>52</v>
      </c>
      <c r="D30" s="3"/>
      <c r="E30" s="3" t="s">
        <v>52</v>
      </c>
      <c r="F30" s="3"/>
      <c r="G30" s="3" t="s">
        <v>106</v>
      </c>
      <c r="H30" s="3"/>
      <c r="I30" s="3" t="s">
        <v>107</v>
      </c>
      <c r="K30" s="8">
        <v>0</v>
      </c>
      <c r="L30" s="3"/>
      <c r="M30" s="8">
        <v>0</v>
      </c>
      <c r="N30" s="3"/>
      <c r="O30" s="8">
        <v>340150</v>
      </c>
      <c r="P30" s="3"/>
      <c r="Q30" s="11">
        <v>287525628556</v>
      </c>
      <c r="R30" s="11"/>
      <c r="S30" s="11">
        <v>308522802528</v>
      </c>
      <c r="T30" s="3"/>
      <c r="U30" s="11">
        <v>115</v>
      </c>
      <c r="V30" s="11"/>
      <c r="W30" s="11">
        <v>104881992</v>
      </c>
      <c r="X30" s="11"/>
      <c r="Y30" s="11">
        <v>0</v>
      </c>
      <c r="Z30" s="11"/>
      <c r="AA30" s="11">
        <v>0</v>
      </c>
      <c r="AB30" s="3"/>
      <c r="AC30" s="11">
        <v>340265</v>
      </c>
      <c r="AD30" s="11"/>
      <c r="AE30" s="11">
        <v>911982</v>
      </c>
      <c r="AF30" s="11"/>
      <c r="AG30" s="11">
        <v>287630510548</v>
      </c>
      <c r="AH30" s="11"/>
      <c r="AI30" s="11">
        <v>310303530502</v>
      </c>
      <c r="AK30" s="6">
        <v>2.1848904692458458E-3</v>
      </c>
      <c r="AM30" s="20"/>
      <c r="AN30" s="5"/>
    </row>
    <row r="31" spans="1:40" x14ac:dyDescent="0.5">
      <c r="A31" s="1" t="s">
        <v>108</v>
      </c>
      <c r="C31" s="3" t="s">
        <v>52</v>
      </c>
      <c r="D31" s="3"/>
      <c r="E31" s="3" t="s">
        <v>52</v>
      </c>
      <c r="F31" s="3"/>
      <c r="G31" s="3" t="s">
        <v>109</v>
      </c>
      <c r="H31" s="3"/>
      <c r="I31" s="3" t="s">
        <v>110</v>
      </c>
      <c r="K31" s="8">
        <v>0</v>
      </c>
      <c r="L31" s="3"/>
      <c r="M31" s="8">
        <v>0</v>
      </c>
      <c r="N31" s="3"/>
      <c r="O31" s="8">
        <v>842034</v>
      </c>
      <c r="P31" s="3"/>
      <c r="Q31" s="11">
        <v>701544501580</v>
      </c>
      <c r="R31" s="11"/>
      <c r="S31" s="11">
        <v>717881949056</v>
      </c>
      <c r="T31" s="3"/>
      <c r="U31" s="11">
        <v>72925</v>
      </c>
      <c r="V31" s="11"/>
      <c r="W31" s="11">
        <v>62901706040</v>
      </c>
      <c r="X31" s="11"/>
      <c r="Y31" s="11">
        <v>0</v>
      </c>
      <c r="Z31" s="11"/>
      <c r="AA31" s="11">
        <v>0</v>
      </c>
      <c r="AB31" s="3"/>
      <c r="AC31" s="11">
        <v>914959</v>
      </c>
      <c r="AD31" s="11"/>
      <c r="AE31" s="11">
        <v>862131</v>
      </c>
      <c r="AF31" s="11"/>
      <c r="AG31" s="11">
        <v>764446207618</v>
      </c>
      <c r="AH31" s="11"/>
      <c r="AI31" s="11">
        <v>788783951066</v>
      </c>
      <c r="AK31" s="6">
        <v>5.5539378949060244E-3</v>
      </c>
      <c r="AM31" s="20"/>
      <c r="AN31" s="5"/>
    </row>
    <row r="32" spans="1:40" x14ac:dyDescent="0.5">
      <c r="A32" s="1" t="s">
        <v>111</v>
      </c>
      <c r="C32" s="3" t="s">
        <v>52</v>
      </c>
      <c r="D32" s="3"/>
      <c r="E32" s="3" t="s">
        <v>52</v>
      </c>
      <c r="F32" s="3"/>
      <c r="G32" s="3" t="s">
        <v>112</v>
      </c>
      <c r="H32" s="3"/>
      <c r="I32" s="3" t="s">
        <v>113</v>
      </c>
      <c r="K32" s="8">
        <v>0</v>
      </c>
      <c r="L32" s="3"/>
      <c r="M32" s="8">
        <v>0</v>
      </c>
      <c r="N32" s="3"/>
      <c r="O32" s="8">
        <v>1628390</v>
      </c>
      <c r="P32" s="3"/>
      <c r="Q32" s="11">
        <v>1333336269639</v>
      </c>
      <c r="R32" s="11"/>
      <c r="S32" s="11">
        <v>1435948218300</v>
      </c>
      <c r="T32" s="3"/>
      <c r="U32" s="11">
        <v>0</v>
      </c>
      <c r="V32" s="11"/>
      <c r="W32" s="11">
        <v>0</v>
      </c>
      <c r="X32" s="11"/>
      <c r="Y32" s="11">
        <v>0</v>
      </c>
      <c r="Z32" s="11"/>
      <c r="AA32" s="11">
        <v>0</v>
      </c>
      <c r="AB32" s="3"/>
      <c r="AC32" s="11">
        <v>1628390</v>
      </c>
      <c r="AD32" s="11"/>
      <c r="AE32" s="11">
        <v>900431</v>
      </c>
      <c r="AF32" s="11"/>
      <c r="AG32" s="11">
        <v>1333336269639</v>
      </c>
      <c r="AH32" s="11"/>
      <c r="AI32" s="11">
        <v>1466196018792</v>
      </c>
      <c r="AK32" s="6">
        <v>1.0323690814353132E-2</v>
      </c>
      <c r="AM32" s="20"/>
      <c r="AN32" s="5"/>
    </row>
    <row r="33" spans="1:40" x14ac:dyDescent="0.5">
      <c r="A33" s="1" t="s">
        <v>114</v>
      </c>
      <c r="C33" s="3" t="s">
        <v>52</v>
      </c>
      <c r="D33" s="3"/>
      <c r="E33" s="3" t="s">
        <v>52</v>
      </c>
      <c r="F33" s="3"/>
      <c r="G33" s="3" t="s">
        <v>115</v>
      </c>
      <c r="H33" s="3"/>
      <c r="I33" s="3" t="s">
        <v>116</v>
      </c>
      <c r="K33" s="8">
        <v>0</v>
      </c>
      <c r="L33" s="3"/>
      <c r="M33" s="8">
        <v>0</v>
      </c>
      <c r="N33" s="3"/>
      <c r="O33" s="8">
        <v>646233</v>
      </c>
      <c r="P33" s="3"/>
      <c r="Q33" s="11">
        <v>476045532584</v>
      </c>
      <c r="R33" s="11"/>
      <c r="S33" s="11">
        <v>499360430948</v>
      </c>
      <c r="T33" s="3"/>
      <c r="U33" s="11">
        <v>3602</v>
      </c>
      <c r="V33" s="11"/>
      <c r="W33" s="11">
        <v>3066399632</v>
      </c>
      <c r="X33" s="11"/>
      <c r="Y33" s="11">
        <v>0</v>
      </c>
      <c r="Z33" s="11"/>
      <c r="AA33" s="11">
        <v>0</v>
      </c>
      <c r="AB33" s="3"/>
      <c r="AC33" s="11">
        <v>649835</v>
      </c>
      <c r="AD33" s="11"/>
      <c r="AE33" s="11">
        <v>784871</v>
      </c>
      <c r="AF33" s="11"/>
      <c r="AG33" s="11">
        <v>479111932216</v>
      </c>
      <c r="AH33" s="11"/>
      <c r="AI33" s="11">
        <v>510016882364</v>
      </c>
      <c r="AK33" s="6">
        <v>3.5911000549328303E-3</v>
      </c>
      <c r="AM33" s="20"/>
      <c r="AN33" s="5"/>
    </row>
    <row r="34" spans="1:40" x14ac:dyDescent="0.5">
      <c r="A34" s="1" t="s">
        <v>117</v>
      </c>
      <c r="C34" s="3" t="s">
        <v>52</v>
      </c>
      <c r="D34" s="3"/>
      <c r="E34" s="3" t="s">
        <v>52</v>
      </c>
      <c r="F34" s="3"/>
      <c r="G34" s="3" t="s">
        <v>118</v>
      </c>
      <c r="H34" s="3"/>
      <c r="I34" s="3" t="s">
        <v>119</v>
      </c>
      <c r="K34" s="8">
        <v>0</v>
      </c>
      <c r="L34" s="3"/>
      <c r="M34" s="8">
        <v>0</v>
      </c>
      <c r="N34" s="3"/>
      <c r="O34" s="8">
        <v>3060259</v>
      </c>
      <c r="P34" s="3"/>
      <c r="Q34" s="11">
        <v>2759905245866</v>
      </c>
      <c r="R34" s="11"/>
      <c r="S34" s="11">
        <v>2962797348363</v>
      </c>
      <c r="T34" s="3"/>
      <c r="U34" s="11">
        <v>17235</v>
      </c>
      <c r="V34" s="11"/>
      <c r="W34" s="11">
        <v>16862408745</v>
      </c>
      <c r="X34" s="11"/>
      <c r="Y34" s="11">
        <v>0</v>
      </c>
      <c r="Z34" s="11"/>
      <c r="AA34" s="11">
        <v>0</v>
      </c>
      <c r="AB34" s="3"/>
      <c r="AC34" s="11">
        <v>3077494</v>
      </c>
      <c r="AD34" s="11"/>
      <c r="AE34" s="11">
        <v>1000000</v>
      </c>
      <c r="AF34" s="11"/>
      <c r="AG34" s="11">
        <v>2776767654610</v>
      </c>
      <c r="AH34" s="11"/>
      <c r="AI34" s="11">
        <v>3077374747107</v>
      </c>
      <c r="AK34" s="6">
        <v>2.1668225122590389E-2</v>
      </c>
      <c r="AM34" s="20"/>
      <c r="AN34" s="5"/>
    </row>
    <row r="35" spans="1:40" x14ac:dyDescent="0.5">
      <c r="A35" s="1" t="s">
        <v>120</v>
      </c>
      <c r="C35" s="3" t="s">
        <v>52</v>
      </c>
      <c r="D35" s="3"/>
      <c r="E35" s="3" t="s">
        <v>52</v>
      </c>
      <c r="F35" s="3"/>
      <c r="G35" s="3" t="s">
        <v>121</v>
      </c>
      <c r="H35" s="3"/>
      <c r="I35" s="3" t="s">
        <v>122</v>
      </c>
      <c r="K35" s="8">
        <v>0</v>
      </c>
      <c r="L35" s="3"/>
      <c r="M35" s="8">
        <v>0</v>
      </c>
      <c r="N35" s="3"/>
      <c r="O35" s="8">
        <v>1270052</v>
      </c>
      <c r="P35" s="3"/>
      <c r="Q35" s="11">
        <v>1083273576506</v>
      </c>
      <c r="R35" s="11"/>
      <c r="S35" s="11">
        <v>1130457419421</v>
      </c>
      <c r="T35" s="3"/>
      <c r="U35" s="11">
        <v>38732</v>
      </c>
      <c r="V35" s="11"/>
      <c r="W35" s="11">
        <v>34586571532</v>
      </c>
      <c r="X35" s="11"/>
      <c r="Y35" s="11">
        <v>0</v>
      </c>
      <c r="Z35" s="11"/>
      <c r="AA35" s="11">
        <v>0</v>
      </c>
      <c r="AB35" s="3"/>
      <c r="AC35" s="11">
        <v>1308784</v>
      </c>
      <c r="AD35" s="11"/>
      <c r="AE35" s="11">
        <v>926154</v>
      </c>
      <c r="AF35" s="11"/>
      <c r="AG35" s="11">
        <v>1117860148038</v>
      </c>
      <c r="AH35" s="11"/>
      <c r="AI35" s="11">
        <v>1212088566483</v>
      </c>
      <c r="AK35" s="6">
        <v>8.5344847752980933E-3</v>
      </c>
      <c r="AM35" s="20"/>
      <c r="AN35" s="5"/>
    </row>
    <row r="36" spans="1:40" x14ac:dyDescent="0.5">
      <c r="A36" s="1" t="s">
        <v>123</v>
      </c>
      <c r="C36" s="3" t="s">
        <v>52</v>
      </c>
      <c r="D36" s="3"/>
      <c r="E36" s="3" t="s">
        <v>52</v>
      </c>
      <c r="F36" s="3"/>
      <c r="G36" s="3" t="s">
        <v>124</v>
      </c>
      <c r="H36" s="3"/>
      <c r="I36" s="3" t="s">
        <v>125</v>
      </c>
      <c r="K36" s="8">
        <v>0</v>
      </c>
      <c r="L36" s="3"/>
      <c r="M36" s="8">
        <v>0</v>
      </c>
      <c r="N36" s="3"/>
      <c r="O36" s="8">
        <v>3413729</v>
      </c>
      <c r="P36" s="3"/>
      <c r="Q36" s="11">
        <v>2792149678722</v>
      </c>
      <c r="R36" s="11"/>
      <c r="S36" s="11">
        <v>3045098952293</v>
      </c>
      <c r="T36" s="3"/>
      <c r="U36" s="11">
        <v>10448</v>
      </c>
      <c r="V36" s="11"/>
      <c r="W36" s="11">
        <v>9291958652</v>
      </c>
      <c r="X36" s="11"/>
      <c r="Y36" s="11">
        <v>0</v>
      </c>
      <c r="Z36" s="11"/>
      <c r="AA36" s="11">
        <v>0</v>
      </c>
      <c r="AB36" s="3"/>
      <c r="AC36" s="11">
        <v>3424177</v>
      </c>
      <c r="AD36" s="11"/>
      <c r="AE36" s="11">
        <v>907234</v>
      </c>
      <c r="AF36" s="11"/>
      <c r="AG36" s="11">
        <v>2801441637374</v>
      </c>
      <c r="AH36" s="11"/>
      <c r="AI36" s="11">
        <v>3106409418388</v>
      </c>
      <c r="AK36" s="6">
        <v>2.1872662295628401E-2</v>
      </c>
      <c r="AM36" s="20"/>
      <c r="AN36" s="5"/>
    </row>
    <row r="37" spans="1:40" x14ac:dyDescent="0.5">
      <c r="A37" s="1" t="s">
        <v>126</v>
      </c>
      <c r="C37" s="3" t="s">
        <v>52</v>
      </c>
      <c r="D37" s="3"/>
      <c r="E37" s="3" t="s">
        <v>52</v>
      </c>
      <c r="F37" s="3"/>
      <c r="G37" s="3" t="s">
        <v>127</v>
      </c>
      <c r="H37" s="3"/>
      <c r="I37" s="3" t="s">
        <v>128</v>
      </c>
      <c r="K37" s="8">
        <v>0</v>
      </c>
      <c r="L37" s="3"/>
      <c r="M37" s="8">
        <v>0</v>
      </c>
      <c r="N37" s="3"/>
      <c r="O37" s="8">
        <v>771909</v>
      </c>
      <c r="P37" s="3"/>
      <c r="Q37" s="11">
        <v>654909684356</v>
      </c>
      <c r="R37" s="11"/>
      <c r="S37" s="11">
        <v>680446922973</v>
      </c>
      <c r="T37" s="3"/>
      <c r="U37" s="11">
        <v>91620</v>
      </c>
      <c r="V37" s="11"/>
      <c r="W37" s="11">
        <v>80867308991</v>
      </c>
      <c r="X37" s="11"/>
      <c r="Y37" s="11">
        <v>0</v>
      </c>
      <c r="Z37" s="11"/>
      <c r="AA37" s="11">
        <v>0</v>
      </c>
      <c r="AB37" s="3"/>
      <c r="AC37" s="11">
        <v>863529</v>
      </c>
      <c r="AD37" s="11"/>
      <c r="AE37" s="11">
        <v>894774</v>
      </c>
      <c r="AF37" s="11"/>
      <c r="AG37" s="11">
        <v>735776993346</v>
      </c>
      <c r="AH37" s="11"/>
      <c r="AI37" s="11">
        <v>772633356743</v>
      </c>
      <c r="AK37" s="6">
        <v>5.4402193060395293E-3</v>
      </c>
      <c r="AM37" s="20"/>
      <c r="AN37" s="5"/>
    </row>
    <row r="38" spans="1:40" x14ac:dyDescent="0.5">
      <c r="A38" s="1" t="s">
        <v>129</v>
      </c>
      <c r="C38" s="3" t="s">
        <v>52</v>
      </c>
      <c r="D38" s="3"/>
      <c r="E38" s="3" t="s">
        <v>52</v>
      </c>
      <c r="F38" s="3"/>
      <c r="G38" s="3" t="s">
        <v>130</v>
      </c>
      <c r="H38" s="3"/>
      <c r="I38" s="3" t="s">
        <v>131</v>
      </c>
      <c r="K38" s="8">
        <v>0</v>
      </c>
      <c r="L38" s="3"/>
      <c r="M38" s="8">
        <v>0</v>
      </c>
      <c r="N38" s="3"/>
      <c r="O38" s="8">
        <v>843419</v>
      </c>
      <c r="P38" s="3"/>
      <c r="Q38" s="11">
        <v>704929044212</v>
      </c>
      <c r="R38" s="11"/>
      <c r="S38" s="11">
        <v>728287699990</v>
      </c>
      <c r="T38" s="3"/>
      <c r="U38" s="11">
        <v>8007</v>
      </c>
      <c r="V38" s="11"/>
      <c r="W38" s="11">
        <v>6914477354</v>
      </c>
      <c r="X38" s="11"/>
      <c r="Y38" s="11">
        <v>0</v>
      </c>
      <c r="Z38" s="11"/>
      <c r="AA38" s="11">
        <v>0</v>
      </c>
      <c r="AB38" s="3"/>
      <c r="AC38" s="11">
        <v>851426</v>
      </c>
      <c r="AD38" s="11"/>
      <c r="AE38" s="11">
        <v>865932</v>
      </c>
      <c r="AF38" s="11"/>
      <c r="AG38" s="11">
        <v>711843521566</v>
      </c>
      <c r="AH38" s="11"/>
      <c r="AI38" s="11">
        <v>737248449547</v>
      </c>
      <c r="AK38" s="6">
        <v>5.1910692355823362E-3</v>
      </c>
      <c r="AM38" s="20"/>
      <c r="AN38" s="5"/>
    </row>
    <row r="39" spans="1:40" x14ac:dyDescent="0.5">
      <c r="A39" s="1" t="s">
        <v>132</v>
      </c>
      <c r="C39" s="3" t="s">
        <v>52</v>
      </c>
      <c r="D39" s="3"/>
      <c r="E39" s="3" t="s">
        <v>52</v>
      </c>
      <c r="F39" s="3"/>
      <c r="G39" s="3" t="s">
        <v>133</v>
      </c>
      <c r="H39" s="3"/>
      <c r="I39" s="3" t="s">
        <v>134</v>
      </c>
      <c r="K39" s="8">
        <v>0</v>
      </c>
      <c r="L39" s="3"/>
      <c r="M39" s="8">
        <v>0</v>
      </c>
      <c r="N39" s="3"/>
      <c r="O39" s="8">
        <v>807489</v>
      </c>
      <c r="P39" s="3"/>
      <c r="Q39" s="11">
        <v>664212417774</v>
      </c>
      <c r="R39" s="11"/>
      <c r="S39" s="11">
        <v>684577180608</v>
      </c>
      <c r="T39" s="3"/>
      <c r="U39" s="11">
        <v>16806</v>
      </c>
      <c r="V39" s="11"/>
      <c r="W39" s="11">
        <v>14346638249</v>
      </c>
      <c r="X39" s="11"/>
      <c r="Y39" s="11">
        <v>0</v>
      </c>
      <c r="Z39" s="11"/>
      <c r="AA39" s="11">
        <v>0</v>
      </c>
      <c r="AB39" s="3"/>
      <c r="AC39" s="11">
        <v>824295</v>
      </c>
      <c r="AD39" s="11"/>
      <c r="AE39" s="11">
        <v>854530</v>
      </c>
      <c r="AF39" s="11"/>
      <c r="AG39" s="11">
        <v>678559056020</v>
      </c>
      <c r="AH39" s="11"/>
      <c r="AI39" s="11">
        <v>704357511438</v>
      </c>
      <c r="AK39" s="6">
        <v>4.9594795495653864E-3</v>
      </c>
      <c r="AM39" s="20"/>
      <c r="AN39" s="5"/>
    </row>
    <row r="40" spans="1:40" x14ac:dyDescent="0.5">
      <c r="A40" s="1" t="s">
        <v>135</v>
      </c>
      <c r="C40" s="3" t="s">
        <v>52</v>
      </c>
      <c r="D40" s="3"/>
      <c r="E40" s="3" t="s">
        <v>52</v>
      </c>
      <c r="F40" s="3"/>
      <c r="G40" s="3" t="s">
        <v>136</v>
      </c>
      <c r="H40" s="3"/>
      <c r="I40" s="3" t="s">
        <v>137</v>
      </c>
      <c r="K40" s="8">
        <v>0</v>
      </c>
      <c r="L40" s="3"/>
      <c r="M40" s="8">
        <v>0</v>
      </c>
      <c r="N40" s="3"/>
      <c r="O40" s="8">
        <v>955298</v>
      </c>
      <c r="P40" s="3"/>
      <c r="Q40" s="11">
        <v>781655517538</v>
      </c>
      <c r="R40" s="11"/>
      <c r="S40" s="11">
        <v>789271012891</v>
      </c>
      <c r="T40" s="3"/>
      <c r="U40" s="11">
        <v>5258</v>
      </c>
      <c r="V40" s="11"/>
      <c r="W40" s="11">
        <v>4346483616</v>
      </c>
      <c r="X40" s="11"/>
      <c r="Y40" s="11">
        <v>0</v>
      </c>
      <c r="Z40" s="11"/>
      <c r="AA40" s="11">
        <v>0</v>
      </c>
      <c r="AB40" s="3"/>
      <c r="AC40" s="11">
        <v>960556</v>
      </c>
      <c r="AD40" s="11"/>
      <c r="AE40" s="11">
        <v>858895</v>
      </c>
      <c r="AF40" s="11"/>
      <c r="AG40" s="11">
        <v>786002001154</v>
      </c>
      <c r="AH40" s="11"/>
      <c r="AI40" s="11">
        <v>824984776221</v>
      </c>
      <c r="AK40" s="6">
        <v>5.8088329575952478E-3</v>
      </c>
      <c r="AM40" s="20"/>
      <c r="AN40" s="5"/>
    </row>
    <row r="41" spans="1:40" x14ac:dyDescent="0.5">
      <c r="A41" s="1" t="s">
        <v>138</v>
      </c>
      <c r="C41" s="3" t="s">
        <v>52</v>
      </c>
      <c r="D41" s="3"/>
      <c r="E41" s="3" t="s">
        <v>52</v>
      </c>
      <c r="F41" s="3"/>
      <c r="G41" s="3" t="s">
        <v>139</v>
      </c>
      <c r="H41" s="3"/>
      <c r="I41" s="3" t="s">
        <v>140</v>
      </c>
      <c r="K41" s="8">
        <v>18</v>
      </c>
      <c r="L41" s="3"/>
      <c r="M41" s="8">
        <v>18</v>
      </c>
      <c r="N41" s="3"/>
      <c r="O41" s="8">
        <v>3000</v>
      </c>
      <c r="P41" s="3"/>
      <c r="Q41" s="11">
        <v>2643409665</v>
      </c>
      <c r="R41" s="11"/>
      <c r="S41" s="11">
        <v>2999850751</v>
      </c>
      <c r="T41" s="3"/>
      <c r="U41" s="11">
        <v>0</v>
      </c>
      <c r="V41" s="11"/>
      <c r="W41" s="11">
        <v>0</v>
      </c>
      <c r="X41" s="11"/>
      <c r="Y41" s="11">
        <v>0</v>
      </c>
      <c r="Z41" s="11"/>
      <c r="AA41" s="11">
        <v>0</v>
      </c>
      <c r="AB41" s="3"/>
      <c r="AC41" s="11">
        <v>3000</v>
      </c>
      <c r="AD41" s="11"/>
      <c r="AE41" s="11">
        <v>990000</v>
      </c>
      <c r="AF41" s="11"/>
      <c r="AG41" s="11">
        <v>2643409665</v>
      </c>
      <c r="AH41" s="11"/>
      <c r="AI41" s="11">
        <v>2969884912</v>
      </c>
      <c r="AK41" s="6">
        <v>2.0911374190581488E-5</v>
      </c>
      <c r="AM41" s="20"/>
      <c r="AN41" s="5"/>
    </row>
    <row r="42" spans="1:40" x14ac:dyDescent="0.5">
      <c r="A42" s="1" t="s">
        <v>141</v>
      </c>
      <c r="C42" s="3" t="s">
        <v>52</v>
      </c>
      <c r="D42" s="3"/>
      <c r="E42" s="3" t="s">
        <v>52</v>
      </c>
      <c r="F42" s="3"/>
      <c r="G42" s="3" t="s">
        <v>63</v>
      </c>
      <c r="H42" s="3"/>
      <c r="I42" s="3" t="s">
        <v>64</v>
      </c>
      <c r="K42" s="8">
        <v>20</v>
      </c>
      <c r="L42" s="3"/>
      <c r="M42" s="8">
        <v>20</v>
      </c>
      <c r="N42" s="3"/>
      <c r="O42" s="8">
        <v>500000</v>
      </c>
      <c r="P42" s="3"/>
      <c r="Q42" s="11">
        <v>497532500000</v>
      </c>
      <c r="R42" s="11"/>
      <c r="S42" s="11">
        <v>499980625000</v>
      </c>
      <c r="T42" s="3"/>
      <c r="U42" s="11">
        <v>0</v>
      </c>
      <c r="V42" s="11"/>
      <c r="W42" s="11">
        <v>0</v>
      </c>
      <c r="X42" s="11"/>
      <c r="Y42" s="11">
        <v>0</v>
      </c>
      <c r="Z42" s="11"/>
      <c r="AA42" s="11">
        <v>0</v>
      </c>
      <c r="AB42" s="3"/>
      <c r="AC42" s="11">
        <v>500000</v>
      </c>
      <c r="AD42" s="11"/>
      <c r="AE42" s="11">
        <v>1000000</v>
      </c>
      <c r="AF42" s="11"/>
      <c r="AG42" s="11">
        <v>497532500000</v>
      </c>
      <c r="AH42" s="11"/>
      <c r="AI42" s="11">
        <v>499980625000</v>
      </c>
      <c r="AK42" s="6">
        <v>3.5204333660104471E-3</v>
      </c>
      <c r="AM42" s="20"/>
      <c r="AN42" s="5"/>
    </row>
    <row r="43" spans="1:40" x14ac:dyDescent="0.5">
      <c r="A43" s="1" t="s">
        <v>142</v>
      </c>
      <c r="C43" s="3" t="s">
        <v>52</v>
      </c>
      <c r="D43" s="3"/>
      <c r="E43" s="3" t="s">
        <v>52</v>
      </c>
      <c r="F43" s="3"/>
      <c r="G43" s="3" t="s">
        <v>63</v>
      </c>
      <c r="H43" s="3"/>
      <c r="I43" s="3" t="s">
        <v>64</v>
      </c>
      <c r="K43" s="8">
        <v>20</v>
      </c>
      <c r="L43" s="3"/>
      <c r="M43" s="8">
        <v>20</v>
      </c>
      <c r="N43" s="3"/>
      <c r="O43" s="8">
        <v>8761</v>
      </c>
      <c r="P43" s="3"/>
      <c r="Q43" s="11">
        <v>8959542390</v>
      </c>
      <c r="R43" s="11"/>
      <c r="S43" s="11">
        <v>8804463813</v>
      </c>
      <c r="T43" s="3"/>
      <c r="U43" s="11">
        <v>0</v>
      </c>
      <c r="V43" s="11"/>
      <c r="W43" s="11">
        <v>0</v>
      </c>
      <c r="X43" s="11"/>
      <c r="Y43" s="11">
        <v>0</v>
      </c>
      <c r="Z43" s="11"/>
      <c r="AA43" s="11">
        <v>0</v>
      </c>
      <c r="AB43" s="3"/>
      <c r="AC43" s="11">
        <v>8761</v>
      </c>
      <c r="AD43" s="11"/>
      <c r="AE43" s="11">
        <v>1005000</v>
      </c>
      <c r="AF43" s="11"/>
      <c r="AG43" s="11">
        <v>8959542390</v>
      </c>
      <c r="AH43" s="11"/>
      <c r="AI43" s="11">
        <v>8804463813</v>
      </c>
      <c r="AK43" s="6">
        <v>6.199345860075431E-5</v>
      </c>
      <c r="AM43" s="20"/>
      <c r="AN43" s="5"/>
    </row>
    <row r="44" spans="1:40" x14ac:dyDescent="0.5">
      <c r="A44" s="1" t="s">
        <v>143</v>
      </c>
      <c r="C44" s="3" t="s">
        <v>52</v>
      </c>
      <c r="D44" s="3"/>
      <c r="E44" s="3" t="s">
        <v>52</v>
      </c>
      <c r="F44" s="3"/>
      <c r="G44" s="3" t="s">
        <v>63</v>
      </c>
      <c r="H44" s="3"/>
      <c r="I44" s="3" t="s">
        <v>64</v>
      </c>
      <c r="K44" s="8">
        <v>20</v>
      </c>
      <c r="L44" s="3"/>
      <c r="M44" s="8">
        <v>20</v>
      </c>
      <c r="N44" s="3"/>
      <c r="O44" s="8">
        <v>3000</v>
      </c>
      <c r="P44" s="3"/>
      <c r="Q44" s="11">
        <v>2805518787</v>
      </c>
      <c r="R44" s="11"/>
      <c r="S44" s="11">
        <v>2999883750</v>
      </c>
      <c r="T44" s="3"/>
      <c r="U44" s="11">
        <v>0</v>
      </c>
      <c r="V44" s="11"/>
      <c r="W44" s="11">
        <v>0</v>
      </c>
      <c r="X44" s="11"/>
      <c r="Y44" s="11">
        <v>0</v>
      </c>
      <c r="Z44" s="11"/>
      <c r="AA44" s="11">
        <v>0</v>
      </c>
      <c r="AB44" s="3"/>
      <c r="AC44" s="11">
        <v>3000</v>
      </c>
      <c r="AD44" s="11"/>
      <c r="AE44" s="11">
        <v>1005000</v>
      </c>
      <c r="AF44" s="11"/>
      <c r="AG44" s="11">
        <v>2805518787</v>
      </c>
      <c r="AH44" s="11"/>
      <c r="AI44" s="11">
        <v>3014883168</v>
      </c>
      <c r="AK44" s="6">
        <v>2.122821319176214E-5</v>
      </c>
      <c r="AM44" s="20"/>
      <c r="AN44" s="5"/>
    </row>
    <row r="45" spans="1:40" x14ac:dyDescent="0.5">
      <c r="A45" s="1" t="s">
        <v>144</v>
      </c>
      <c r="C45" s="3" t="s">
        <v>52</v>
      </c>
      <c r="D45" s="3"/>
      <c r="E45" s="3" t="s">
        <v>52</v>
      </c>
      <c r="F45" s="3"/>
      <c r="G45" s="3" t="s">
        <v>63</v>
      </c>
      <c r="H45" s="3"/>
      <c r="I45" s="3" t="s">
        <v>64</v>
      </c>
      <c r="K45" s="8">
        <v>20</v>
      </c>
      <c r="L45" s="3"/>
      <c r="M45" s="8">
        <v>20</v>
      </c>
      <c r="N45" s="3"/>
      <c r="O45" s="8">
        <v>2800000</v>
      </c>
      <c r="P45" s="3"/>
      <c r="Q45" s="11">
        <v>2783265000000</v>
      </c>
      <c r="R45" s="11"/>
      <c r="S45" s="11">
        <v>2799891500000</v>
      </c>
      <c r="T45" s="3"/>
      <c r="U45" s="11">
        <v>0</v>
      </c>
      <c r="V45" s="11"/>
      <c r="W45" s="11">
        <v>0</v>
      </c>
      <c r="X45" s="11"/>
      <c r="Y45" s="11">
        <v>0</v>
      </c>
      <c r="Z45" s="11"/>
      <c r="AA45" s="11">
        <v>0</v>
      </c>
      <c r="AB45" s="3"/>
      <c r="AC45" s="11">
        <v>2800000</v>
      </c>
      <c r="AD45" s="11"/>
      <c r="AE45" s="11">
        <v>1000000</v>
      </c>
      <c r="AF45" s="11"/>
      <c r="AG45" s="11">
        <v>2783265000000</v>
      </c>
      <c r="AH45" s="11"/>
      <c r="AI45" s="11">
        <v>2799891500000</v>
      </c>
      <c r="AK45" s="6">
        <v>1.9714426849658503E-2</v>
      </c>
      <c r="AM45" s="20"/>
      <c r="AN45" s="5"/>
    </row>
    <row r="46" spans="1:40" x14ac:dyDescent="0.5">
      <c r="A46" s="1" t="s">
        <v>145</v>
      </c>
      <c r="C46" s="3" t="s">
        <v>52</v>
      </c>
      <c r="D46" s="3"/>
      <c r="E46" s="3" t="s">
        <v>52</v>
      </c>
      <c r="F46" s="3"/>
      <c r="G46" s="3" t="s">
        <v>146</v>
      </c>
      <c r="H46" s="3"/>
      <c r="I46" s="3" t="s">
        <v>147</v>
      </c>
      <c r="K46" s="8">
        <v>18</v>
      </c>
      <c r="L46" s="3"/>
      <c r="M46" s="8">
        <v>18</v>
      </c>
      <c r="N46" s="3"/>
      <c r="O46" s="8">
        <v>1998800</v>
      </c>
      <c r="P46" s="3"/>
      <c r="Q46" s="11">
        <v>1998800000000</v>
      </c>
      <c r="R46" s="11"/>
      <c r="S46" s="11">
        <v>1655202102433</v>
      </c>
      <c r="T46" s="3"/>
      <c r="U46" s="11">
        <v>0</v>
      </c>
      <c r="V46" s="11"/>
      <c r="W46" s="11">
        <v>0</v>
      </c>
      <c r="X46" s="11"/>
      <c r="Y46" s="11">
        <v>0</v>
      </c>
      <c r="Z46" s="11"/>
      <c r="AA46" s="11">
        <v>0</v>
      </c>
      <c r="AB46" s="3"/>
      <c r="AC46" s="11">
        <v>1998800</v>
      </c>
      <c r="AD46" s="11"/>
      <c r="AE46" s="11">
        <v>829697</v>
      </c>
      <c r="AF46" s="11"/>
      <c r="AG46" s="11">
        <v>1998800000000</v>
      </c>
      <c r="AH46" s="11"/>
      <c r="AI46" s="11">
        <v>1658334100663</v>
      </c>
      <c r="AK46" s="6">
        <v>1.167656186670624E-2</v>
      </c>
      <c r="AM46" s="20"/>
      <c r="AN46" s="5"/>
    </row>
    <row r="47" spans="1:40" x14ac:dyDescent="0.5">
      <c r="A47" s="1" t="s">
        <v>148</v>
      </c>
      <c r="C47" s="3" t="s">
        <v>52</v>
      </c>
      <c r="D47" s="3"/>
      <c r="E47" s="3" t="s">
        <v>52</v>
      </c>
      <c r="F47" s="3"/>
      <c r="G47" s="3" t="s">
        <v>149</v>
      </c>
      <c r="H47" s="3"/>
      <c r="I47" s="3" t="s">
        <v>150</v>
      </c>
      <c r="K47" s="8">
        <v>15</v>
      </c>
      <c r="L47" s="3"/>
      <c r="M47" s="8">
        <v>15</v>
      </c>
      <c r="N47" s="3"/>
      <c r="O47" s="8">
        <v>5070000</v>
      </c>
      <c r="P47" s="3"/>
      <c r="Q47" s="11">
        <v>4963722489760</v>
      </c>
      <c r="R47" s="11"/>
      <c r="S47" s="11">
        <v>4964235018438</v>
      </c>
      <c r="T47" s="3"/>
      <c r="U47" s="11">
        <v>0</v>
      </c>
      <c r="V47" s="11"/>
      <c r="W47" s="11">
        <v>0</v>
      </c>
      <c r="X47" s="11"/>
      <c r="Y47" s="11">
        <v>0</v>
      </c>
      <c r="Z47" s="11"/>
      <c r="AA47" s="11">
        <v>0</v>
      </c>
      <c r="AB47" s="3"/>
      <c r="AC47" s="11">
        <v>5070000</v>
      </c>
      <c r="AD47" s="11"/>
      <c r="AE47" s="11">
        <v>979177</v>
      </c>
      <c r="AF47" s="11"/>
      <c r="AG47" s="11">
        <v>4963722489760</v>
      </c>
      <c r="AH47" s="11"/>
      <c r="AI47" s="11">
        <v>4964235018438</v>
      </c>
      <c r="AK47" s="6">
        <v>3.4953871653779826E-2</v>
      </c>
      <c r="AM47" s="20"/>
      <c r="AN47" s="5"/>
    </row>
    <row r="48" spans="1:40" x14ac:dyDescent="0.5">
      <c r="A48" s="1" t="s">
        <v>151</v>
      </c>
      <c r="C48" s="3" t="s">
        <v>52</v>
      </c>
      <c r="D48" s="3"/>
      <c r="E48" s="3" t="s">
        <v>52</v>
      </c>
      <c r="F48" s="3"/>
      <c r="G48" s="3" t="s">
        <v>152</v>
      </c>
      <c r="H48" s="3"/>
      <c r="I48" s="3" t="s">
        <v>153</v>
      </c>
      <c r="K48" s="8">
        <v>15</v>
      </c>
      <c r="L48" s="3"/>
      <c r="M48" s="8">
        <v>15</v>
      </c>
      <c r="N48" s="3"/>
      <c r="O48" s="8">
        <v>5000000</v>
      </c>
      <c r="P48" s="3"/>
      <c r="Q48" s="11">
        <v>4890177262500</v>
      </c>
      <c r="R48" s="11"/>
      <c r="S48" s="11">
        <v>4745006123887</v>
      </c>
      <c r="T48" s="3"/>
      <c r="U48" s="11">
        <v>0</v>
      </c>
      <c r="V48" s="11"/>
      <c r="W48" s="11">
        <v>0</v>
      </c>
      <c r="X48" s="11"/>
      <c r="Y48" s="11">
        <v>0</v>
      </c>
      <c r="Z48" s="11"/>
      <c r="AA48" s="11">
        <v>0</v>
      </c>
      <c r="AB48" s="3"/>
      <c r="AC48" s="11">
        <v>5000000</v>
      </c>
      <c r="AD48" s="11"/>
      <c r="AE48" s="11">
        <v>949038</v>
      </c>
      <c r="AF48" s="11"/>
      <c r="AG48" s="11">
        <v>4890177262500</v>
      </c>
      <c r="AH48" s="11"/>
      <c r="AI48" s="11">
        <v>4745006123887</v>
      </c>
      <c r="AK48" s="6">
        <v>3.3410250408114704E-2</v>
      </c>
      <c r="AM48" s="20"/>
      <c r="AN48" s="5"/>
    </row>
    <row r="49" spans="1:40" x14ac:dyDescent="0.5">
      <c r="A49" s="1" t="s">
        <v>154</v>
      </c>
      <c r="C49" s="3" t="s">
        <v>52</v>
      </c>
      <c r="D49" s="3"/>
      <c r="E49" s="3" t="s">
        <v>52</v>
      </c>
      <c r="F49" s="3"/>
      <c r="G49" s="3" t="s">
        <v>155</v>
      </c>
      <c r="H49" s="3"/>
      <c r="I49" s="3" t="s">
        <v>156</v>
      </c>
      <c r="K49" s="8">
        <v>15</v>
      </c>
      <c r="L49" s="3"/>
      <c r="M49" s="8">
        <v>15</v>
      </c>
      <c r="N49" s="3"/>
      <c r="O49" s="8">
        <v>6200000</v>
      </c>
      <c r="P49" s="3"/>
      <c r="Q49" s="11">
        <v>6018995191496</v>
      </c>
      <c r="R49" s="11"/>
      <c r="S49" s="11">
        <v>6105523401800</v>
      </c>
      <c r="T49" s="3"/>
      <c r="U49" s="11">
        <v>0</v>
      </c>
      <c r="V49" s="11"/>
      <c r="W49" s="11">
        <v>0</v>
      </c>
      <c r="X49" s="11"/>
      <c r="Y49" s="11">
        <v>0</v>
      </c>
      <c r="Z49" s="11"/>
      <c r="AA49" s="11">
        <v>0</v>
      </c>
      <c r="AB49" s="3"/>
      <c r="AC49" s="11">
        <v>6200000</v>
      </c>
      <c r="AD49" s="11"/>
      <c r="AE49" s="11">
        <v>984800</v>
      </c>
      <c r="AF49" s="11"/>
      <c r="AG49" s="11">
        <v>6018995191496</v>
      </c>
      <c r="AH49" s="11"/>
      <c r="AI49" s="11">
        <v>6105523401800</v>
      </c>
      <c r="AK49" s="6">
        <v>4.2989842457703896E-2</v>
      </c>
      <c r="AM49" s="20"/>
      <c r="AN49" s="5"/>
    </row>
    <row r="50" spans="1:40" x14ac:dyDescent="0.5">
      <c r="A50" s="1" t="s">
        <v>157</v>
      </c>
      <c r="C50" s="3" t="s">
        <v>52</v>
      </c>
      <c r="D50" s="3"/>
      <c r="E50" s="3" t="s">
        <v>52</v>
      </c>
      <c r="F50" s="3"/>
      <c r="G50" s="3" t="s">
        <v>158</v>
      </c>
      <c r="H50" s="3"/>
      <c r="I50" s="3" t="s">
        <v>159</v>
      </c>
      <c r="K50" s="8">
        <v>15</v>
      </c>
      <c r="L50" s="3"/>
      <c r="M50" s="8">
        <v>15</v>
      </c>
      <c r="N50" s="3"/>
      <c r="O50" s="8">
        <v>7825000</v>
      </c>
      <c r="P50" s="3"/>
      <c r="Q50" s="11">
        <v>7583594288738</v>
      </c>
      <c r="R50" s="11"/>
      <c r="S50" s="11">
        <v>7582131181031</v>
      </c>
      <c r="T50" s="3"/>
      <c r="U50" s="11">
        <v>0</v>
      </c>
      <c r="V50" s="11"/>
      <c r="W50" s="11">
        <v>0</v>
      </c>
      <c r="X50" s="11"/>
      <c r="Y50" s="11">
        <v>0</v>
      </c>
      <c r="Z50" s="11"/>
      <c r="AA50" s="11">
        <v>0</v>
      </c>
      <c r="AB50" s="3"/>
      <c r="AC50" s="11">
        <v>7825000</v>
      </c>
      <c r="AD50" s="11"/>
      <c r="AE50" s="11">
        <v>969000</v>
      </c>
      <c r="AF50" s="11"/>
      <c r="AG50" s="11">
        <v>7583594288738</v>
      </c>
      <c r="AH50" s="11"/>
      <c r="AI50" s="11">
        <v>7582131181031</v>
      </c>
      <c r="AK50" s="6">
        <v>5.3386843930541772E-2</v>
      </c>
      <c r="AM50" s="20"/>
      <c r="AN50" s="5"/>
    </row>
    <row r="51" spans="1:40" x14ac:dyDescent="0.5">
      <c r="A51" s="1" t="s">
        <v>160</v>
      </c>
      <c r="C51" s="3" t="s">
        <v>52</v>
      </c>
      <c r="D51" s="3"/>
      <c r="E51" s="3" t="s">
        <v>52</v>
      </c>
      <c r="F51" s="3"/>
      <c r="G51" s="3" t="s">
        <v>161</v>
      </c>
      <c r="H51" s="3"/>
      <c r="I51" s="3" t="s">
        <v>162</v>
      </c>
      <c r="K51" s="8">
        <v>15</v>
      </c>
      <c r="L51" s="3"/>
      <c r="M51" s="8">
        <v>15</v>
      </c>
      <c r="N51" s="3"/>
      <c r="O51" s="8">
        <v>7825000</v>
      </c>
      <c r="P51" s="3"/>
      <c r="Q51" s="11">
        <v>7567245413489</v>
      </c>
      <c r="R51" s="11"/>
      <c r="S51" s="11">
        <v>7566951269275</v>
      </c>
      <c r="T51" s="3"/>
      <c r="U51" s="11">
        <v>0</v>
      </c>
      <c r="V51" s="11"/>
      <c r="W51" s="11">
        <v>0</v>
      </c>
      <c r="X51" s="11"/>
      <c r="Y51" s="11">
        <v>0</v>
      </c>
      <c r="Z51" s="11"/>
      <c r="AA51" s="11">
        <v>0</v>
      </c>
      <c r="AB51" s="3"/>
      <c r="AC51" s="11">
        <v>7825000</v>
      </c>
      <c r="AD51" s="11"/>
      <c r="AE51" s="11">
        <v>967060</v>
      </c>
      <c r="AF51" s="11"/>
      <c r="AG51" s="11">
        <v>7567245413489</v>
      </c>
      <c r="AH51" s="11"/>
      <c r="AI51" s="11">
        <v>7566951269275</v>
      </c>
      <c r="AK51" s="6">
        <v>5.3279960053113688E-2</v>
      </c>
      <c r="AM51" s="20"/>
      <c r="AN51" s="5"/>
    </row>
    <row r="52" spans="1:40" x14ac:dyDescent="0.5">
      <c r="A52" s="1" t="s">
        <v>163</v>
      </c>
      <c r="C52" s="3" t="s">
        <v>52</v>
      </c>
      <c r="D52" s="3"/>
      <c r="E52" s="3" t="s">
        <v>52</v>
      </c>
      <c r="F52" s="3"/>
      <c r="G52" s="3" t="s">
        <v>155</v>
      </c>
      <c r="H52" s="3"/>
      <c r="I52" s="3" t="s">
        <v>164</v>
      </c>
      <c r="K52" s="8">
        <v>16</v>
      </c>
      <c r="L52" s="3"/>
      <c r="M52" s="8">
        <v>16</v>
      </c>
      <c r="N52" s="3"/>
      <c r="O52" s="8">
        <v>500000</v>
      </c>
      <c r="P52" s="3"/>
      <c r="Q52" s="11">
        <v>475186111875</v>
      </c>
      <c r="R52" s="11"/>
      <c r="S52" s="11">
        <v>499980625000</v>
      </c>
      <c r="T52" s="3"/>
      <c r="U52" s="11">
        <v>0</v>
      </c>
      <c r="V52" s="11"/>
      <c r="W52" s="11">
        <v>0</v>
      </c>
      <c r="X52" s="11"/>
      <c r="Y52" s="11">
        <v>0</v>
      </c>
      <c r="Z52" s="11"/>
      <c r="AA52" s="11">
        <v>0</v>
      </c>
      <c r="AB52" s="3"/>
      <c r="AC52" s="11">
        <v>500000</v>
      </c>
      <c r="AD52" s="11"/>
      <c r="AE52" s="11">
        <v>1000000</v>
      </c>
      <c r="AF52" s="11"/>
      <c r="AG52" s="11">
        <v>475186111875</v>
      </c>
      <c r="AH52" s="11"/>
      <c r="AI52" s="11">
        <v>499980625000</v>
      </c>
      <c r="AK52" s="6">
        <v>3.5204333660104471E-3</v>
      </c>
      <c r="AM52" s="20"/>
      <c r="AN52" s="5"/>
    </row>
    <row r="53" spans="1:40" x14ac:dyDescent="0.5">
      <c r="A53" s="1" t="s">
        <v>165</v>
      </c>
      <c r="C53" s="3" t="s">
        <v>52</v>
      </c>
      <c r="D53" s="3"/>
      <c r="E53" s="3" t="s">
        <v>52</v>
      </c>
      <c r="F53" s="3"/>
      <c r="G53" s="3" t="s">
        <v>166</v>
      </c>
      <c r="H53" s="3"/>
      <c r="I53" s="3" t="s">
        <v>167</v>
      </c>
      <c r="K53" s="8">
        <v>16</v>
      </c>
      <c r="L53" s="3"/>
      <c r="M53" s="8">
        <v>16</v>
      </c>
      <c r="N53" s="3"/>
      <c r="O53" s="8">
        <v>4500000</v>
      </c>
      <c r="P53" s="3"/>
      <c r="Q53" s="11">
        <v>4270673919361</v>
      </c>
      <c r="R53" s="11"/>
      <c r="S53" s="11">
        <v>4273124410012</v>
      </c>
      <c r="T53" s="3"/>
      <c r="U53" s="11">
        <v>350000</v>
      </c>
      <c r="V53" s="11"/>
      <c r="W53" s="11">
        <v>337413074250</v>
      </c>
      <c r="X53" s="11"/>
      <c r="Y53" s="11">
        <v>0</v>
      </c>
      <c r="Z53" s="11"/>
      <c r="AA53" s="11">
        <v>0</v>
      </c>
      <c r="AB53" s="3"/>
      <c r="AC53" s="11">
        <v>4850000</v>
      </c>
      <c r="AD53" s="11"/>
      <c r="AE53" s="11">
        <v>949620</v>
      </c>
      <c r="AF53" s="11"/>
      <c r="AG53" s="11">
        <v>4608086993611</v>
      </c>
      <c r="AH53" s="11"/>
      <c r="AI53" s="11">
        <v>4605478530791</v>
      </c>
      <c r="AK53" s="6">
        <v>3.2427817150397394E-2</v>
      </c>
      <c r="AM53" s="20"/>
      <c r="AN53" s="5"/>
    </row>
    <row r="54" spans="1:40" x14ac:dyDescent="0.5">
      <c r="A54" s="1" t="s">
        <v>168</v>
      </c>
      <c r="C54" s="3" t="s">
        <v>52</v>
      </c>
      <c r="D54" s="3"/>
      <c r="E54" s="3" t="s">
        <v>52</v>
      </c>
      <c r="F54" s="3"/>
      <c r="G54" s="3" t="s">
        <v>169</v>
      </c>
      <c r="H54" s="3"/>
      <c r="I54" s="3" t="s">
        <v>170</v>
      </c>
      <c r="K54" s="8">
        <v>15</v>
      </c>
      <c r="L54" s="3"/>
      <c r="M54" s="8">
        <v>15</v>
      </c>
      <c r="N54" s="3"/>
      <c r="O54" s="8">
        <v>4914155</v>
      </c>
      <c r="P54" s="3"/>
      <c r="Q54" s="11">
        <v>4737245420000</v>
      </c>
      <c r="R54" s="11"/>
      <c r="S54" s="11">
        <v>4482199078980</v>
      </c>
      <c r="T54" s="3"/>
      <c r="U54" s="11">
        <v>0</v>
      </c>
      <c r="V54" s="11"/>
      <c r="W54" s="11">
        <v>0</v>
      </c>
      <c r="X54" s="11"/>
      <c r="Y54" s="11">
        <v>0</v>
      </c>
      <c r="Z54" s="11"/>
      <c r="AA54" s="11">
        <v>0</v>
      </c>
      <c r="AB54" s="3"/>
      <c r="AC54" s="11">
        <v>4914155</v>
      </c>
      <c r="AD54" s="11"/>
      <c r="AE54" s="11">
        <v>916946</v>
      </c>
      <c r="AF54" s="11"/>
      <c r="AG54" s="11">
        <v>4737245420000</v>
      </c>
      <c r="AH54" s="11"/>
      <c r="AI54" s="11">
        <v>4505840162557</v>
      </c>
      <c r="AK54" s="6">
        <v>3.1726249492519037E-2</v>
      </c>
      <c r="AM54" s="20"/>
      <c r="AN54" s="5"/>
    </row>
    <row r="55" spans="1:40" x14ac:dyDescent="0.5">
      <c r="A55" s="1" t="s">
        <v>171</v>
      </c>
      <c r="C55" s="3" t="s">
        <v>52</v>
      </c>
      <c r="D55" s="3"/>
      <c r="E55" s="3" t="s">
        <v>52</v>
      </c>
      <c r="F55" s="3"/>
      <c r="G55" s="3" t="s">
        <v>172</v>
      </c>
      <c r="H55" s="3"/>
      <c r="I55" s="3" t="s">
        <v>173</v>
      </c>
      <c r="K55" s="8">
        <v>16</v>
      </c>
      <c r="L55" s="3"/>
      <c r="M55" s="8">
        <v>16</v>
      </c>
      <c r="N55" s="3"/>
      <c r="O55" s="8">
        <v>4721729</v>
      </c>
      <c r="P55" s="3"/>
      <c r="Q55" s="11">
        <v>4474815073300</v>
      </c>
      <c r="R55" s="11"/>
      <c r="S55" s="11">
        <v>4721546033001</v>
      </c>
      <c r="T55" s="3"/>
      <c r="U55" s="11">
        <v>0</v>
      </c>
      <c r="V55" s="11"/>
      <c r="W55" s="11">
        <v>0</v>
      </c>
      <c r="X55" s="11"/>
      <c r="Y55" s="11">
        <v>0</v>
      </c>
      <c r="Z55" s="11"/>
      <c r="AA55" s="11">
        <v>0</v>
      </c>
      <c r="AB55" s="3"/>
      <c r="AC55" s="11">
        <v>4721729</v>
      </c>
      <c r="AD55" s="11"/>
      <c r="AE55" s="11">
        <v>1000000</v>
      </c>
      <c r="AF55" s="11"/>
      <c r="AG55" s="11">
        <v>4474815073300</v>
      </c>
      <c r="AH55" s="11"/>
      <c r="AI55" s="11">
        <v>4721546033001</v>
      </c>
      <c r="AK55" s="6">
        <v>3.3245064633716528E-2</v>
      </c>
      <c r="AM55" s="20"/>
      <c r="AN55" s="5"/>
    </row>
    <row r="56" spans="1:40" x14ac:dyDescent="0.5">
      <c r="A56" s="1" t="s">
        <v>174</v>
      </c>
      <c r="C56" s="3" t="s">
        <v>52</v>
      </c>
      <c r="D56" s="3"/>
      <c r="E56" s="3" t="s">
        <v>52</v>
      </c>
      <c r="F56" s="3"/>
      <c r="G56" s="3" t="s">
        <v>175</v>
      </c>
      <c r="H56" s="3"/>
      <c r="I56" s="3" t="s">
        <v>176</v>
      </c>
      <c r="K56" s="8">
        <v>17</v>
      </c>
      <c r="L56" s="3"/>
      <c r="M56" s="8">
        <v>17</v>
      </c>
      <c r="N56" s="3"/>
      <c r="O56" s="8">
        <v>15000</v>
      </c>
      <c r="P56" s="3"/>
      <c r="Q56" s="11">
        <v>13878650857</v>
      </c>
      <c r="R56" s="11"/>
      <c r="S56" s="11">
        <v>14721929503</v>
      </c>
      <c r="T56" s="3"/>
      <c r="U56" s="11">
        <v>0</v>
      </c>
      <c r="V56" s="11"/>
      <c r="W56" s="11">
        <v>0</v>
      </c>
      <c r="X56" s="11"/>
      <c r="Y56" s="11">
        <v>0</v>
      </c>
      <c r="Z56" s="11"/>
      <c r="AA56" s="11">
        <v>0</v>
      </c>
      <c r="AB56" s="3"/>
      <c r="AC56" s="11">
        <v>15000</v>
      </c>
      <c r="AD56" s="11"/>
      <c r="AE56" s="11">
        <v>967335</v>
      </c>
      <c r="AF56" s="11"/>
      <c r="AG56" s="11">
        <v>13878650857</v>
      </c>
      <c r="AH56" s="11"/>
      <c r="AI56" s="11">
        <v>14509462736</v>
      </c>
      <c r="AK56" s="6">
        <v>1.0216315229955088E-4</v>
      </c>
      <c r="AM56" s="20"/>
      <c r="AN56" s="5"/>
    </row>
    <row r="57" spans="1:40" x14ac:dyDescent="0.5">
      <c r="A57" s="1" t="s">
        <v>177</v>
      </c>
      <c r="C57" s="3" t="s">
        <v>52</v>
      </c>
      <c r="D57" s="3"/>
      <c r="E57" s="3" t="s">
        <v>52</v>
      </c>
      <c r="F57" s="3"/>
      <c r="G57" s="3" t="s">
        <v>178</v>
      </c>
      <c r="H57" s="3"/>
      <c r="I57" s="3" t="s">
        <v>179</v>
      </c>
      <c r="K57" s="8">
        <v>18</v>
      </c>
      <c r="L57" s="3"/>
      <c r="M57" s="8">
        <v>18</v>
      </c>
      <c r="N57" s="3"/>
      <c r="O57" s="8">
        <v>1000000</v>
      </c>
      <c r="P57" s="3"/>
      <c r="Q57" s="11">
        <v>1000000000000</v>
      </c>
      <c r="R57" s="11"/>
      <c r="S57" s="11">
        <v>909503755363</v>
      </c>
      <c r="T57" s="3"/>
      <c r="U57" s="11">
        <v>0</v>
      </c>
      <c r="V57" s="11"/>
      <c r="W57" s="11">
        <v>0</v>
      </c>
      <c r="X57" s="11"/>
      <c r="Y57" s="11">
        <v>0</v>
      </c>
      <c r="Z57" s="11"/>
      <c r="AA57" s="11">
        <v>0</v>
      </c>
      <c r="AB57" s="3"/>
      <c r="AC57" s="11">
        <v>1000000</v>
      </c>
      <c r="AD57" s="11"/>
      <c r="AE57" s="11">
        <v>911135</v>
      </c>
      <c r="AF57" s="11"/>
      <c r="AG57" s="11">
        <v>1000000000000</v>
      </c>
      <c r="AH57" s="11"/>
      <c r="AI57" s="11">
        <v>911099693518</v>
      </c>
      <c r="AK57" s="6">
        <v>6.4151801098745768E-3</v>
      </c>
      <c r="AM57" s="20"/>
      <c r="AN57" s="5"/>
    </row>
    <row r="58" spans="1:40" x14ac:dyDescent="0.5">
      <c r="A58" s="1" t="s">
        <v>180</v>
      </c>
      <c r="C58" s="3" t="s">
        <v>52</v>
      </c>
      <c r="D58" s="3"/>
      <c r="E58" s="3" t="s">
        <v>52</v>
      </c>
      <c r="F58" s="3"/>
      <c r="G58" s="3" t="s">
        <v>178</v>
      </c>
      <c r="H58" s="3"/>
      <c r="I58" s="3" t="s">
        <v>179</v>
      </c>
      <c r="K58" s="8">
        <v>18</v>
      </c>
      <c r="L58" s="3"/>
      <c r="M58" s="8">
        <v>18</v>
      </c>
      <c r="N58" s="3"/>
      <c r="O58" s="8">
        <v>729312</v>
      </c>
      <c r="P58" s="3"/>
      <c r="Q58" s="11">
        <v>656403437950</v>
      </c>
      <c r="R58" s="11"/>
      <c r="S58" s="11">
        <v>591678107552</v>
      </c>
      <c r="T58" s="3"/>
      <c r="U58" s="11">
        <v>0</v>
      </c>
      <c r="V58" s="11"/>
      <c r="W58" s="11">
        <v>0</v>
      </c>
      <c r="X58" s="11"/>
      <c r="Y58" s="11">
        <v>0</v>
      </c>
      <c r="Z58" s="11"/>
      <c r="AA58" s="11">
        <v>0</v>
      </c>
      <c r="AB58" s="3"/>
      <c r="AC58" s="11">
        <v>729312</v>
      </c>
      <c r="AD58" s="11"/>
      <c r="AE58" s="11">
        <v>855000</v>
      </c>
      <c r="AF58" s="11"/>
      <c r="AG58" s="11">
        <v>656403437950</v>
      </c>
      <c r="AH58" s="11"/>
      <c r="AI58" s="11">
        <v>623537596981</v>
      </c>
      <c r="AK58" s="6">
        <v>4.390415251338764E-3</v>
      </c>
      <c r="AM58" s="20"/>
      <c r="AN58" s="5"/>
    </row>
    <row r="59" spans="1:40" x14ac:dyDescent="0.5">
      <c r="A59" s="1" t="s">
        <v>181</v>
      </c>
      <c r="C59" s="3" t="s">
        <v>52</v>
      </c>
      <c r="D59" s="3"/>
      <c r="E59" s="3" t="s">
        <v>52</v>
      </c>
      <c r="F59" s="3"/>
      <c r="G59" s="3" t="s">
        <v>178</v>
      </c>
      <c r="H59" s="3"/>
      <c r="I59" s="3" t="s">
        <v>179</v>
      </c>
      <c r="K59" s="8">
        <v>18</v>
      </c>
      <c r="L59" s="3"/>
      <c r="M59" s="8">
        <v>18</v>
      </c>
      <c r="N59" s="3"/>
      <c r="O59" s="8">
        <v>1500000</v>
      </c>
      <c r="P59" s="3"/>
      <c r="Q59" s="11">
        <v>1500000000000</v>
      </c>
      <c r="R59" s="11"/>
      <c r="S59" s="11">
        <v>1364947106250</v>
      </c>
      <c r="T59" s="3"/>
      <c r="U59" s="11">
        <v>0</v>
      </c>
      <c r="V59" s="11"/>
      <c r="W59" s="11">
        <v>0</v>
      </c>
      <c r="X59" s="11"/>
      <c r="Y59" s="11">
        <v>0</v>
      </c>
      <c r="Z59" s="11"/>
      <c r="AA59" s="11">
        <v>0</v>
      </c>
      <c r="AB59" s="3"/>
      <c r="AC59" s="11">
        <v>1500000</v>
      </c>
      <c r="AD59" s="11"/>
      <c r="AE59" s="11">
        <v>910000</v>
      </c>
      <c r="AF59" s="11"/>
      <c r="AG59" s="11">
        <v>1500000000000</v>
      </c>
      <c r="AH59" s="11"/>
      <c r="AI59" s="11">
        <v>1364947106250</v>
      </c>
      <c r="AK59" s="6">
        <v>9.6107830892085203E-3</v>
      </c>
      <c r="AM59" s="20"/>
      <c r="AN59" s="5"/>
    </row>
    <row r="60" spans="1:40" x14ac:dyDescent="0.5">
      <c r="A60" s="1" t="s">
        <v>182</v>
      </c>
      <c r="C60" s="3" t="s">
        <v>52</v>
      </c>
      <c r="D60" s="3"/>
      <c r="E60" s="3" t="s">
        <v>52</v>
      </c>
      <c r="F60" s="3"/>
      <c r="G60" s="3" t="s">
        <v>183</v>
      </c>
      <c r="H60" s="3"/>
      <c r="I60" s="3" t="s">
        <v>184</v>
      </c>
      <c r="K60" s="8">
        <v>18</v>
      </c>
      <c r="L60" s="3"/>
      <c r="M60" s="8">
        <v>18</v>
      </c>
      <c r="N60" s="3"/>
      <c r="O60" s="8">
        <v>4999000</v>
      </c>
      <c r="P60" s="3"/>
      <c r="Q60" s="11">
        <v>4999080000000</v>
      </c>
      <c r="R60" s="11"/>
      <c r="S60" s="11">
        <v>4998806288750</v>
      </c>
      <c r="T60" s="3"/>
      <c r="U60" s="11">
        <v>0</v>
      </c>
      <c r="V60" s="11"/>
      <c r="W60" s="11">
        <v>0</v>
      </c>
      <c r="X60" s="11"/>
      <c r="Y60" s="11">
        <v>0</v>
      </c>
      <c r="Z60" s="11"/>
      <c r="AA60" s="11">
        <v>0</v>
      </c>
      <c r="AB60" s="3"/>
      <c r="AC60" s="11">
        <v>4999000</v>
      </c>
      <c r="AD60" s="11"/>
      <c r="AE60" s="11">
        <v>1000000</v>
      </c>
      <c r="AF60" s="11"/>
      <c r="AG60" s="11">
        <v>4999080000000</v>
      </c>
      <c r="AH60" s="11"/>
      <c r="AI60" s="11">
        <v>4998806288750</v>
      </c>
      <c r="AK60" s="6">
        <v>3.5197292793372449E-2</v>
      </c>
      <c r="AM60" s="20"/>
      <c r="AN60" s="5"/>
    </row>
    <row r="61" spans="1:40" x14ac:dyDescent="0.5">
      <c r="A61" s="1" t="s">
        <v>185</v>
      </c>
      <c r="C61" s="3" t="s">
        <v>52</v>
      </c>
      <c r="D61" s="3"/>
      <c r="E61" s="3" t="s">
        <v>52</v>
      </c>
      <c r="F61" s="3"/>
      <c r="G61" s="3" t="s">
        <v>183</v>
      </c>
      <c r="H61" s="3"/>
      <c r="I61" s="3" t="s">
        <v>186</v>
      </c>
      <c r="K61" s="8">
        <v>18</v>
      </c>
      <c r="L61" s="3"/>
      <c r="M61" s="8">
        <v>18</v>
      </c>
      <c r="N61" s="3"/>
      <c r="O61" s="8">
        <v>1000000</v>
      </c>
      <c r="P61" s="3"/>
      <c r="Q61" s="11">
        <v>1000000000000</v>
      </c>
      <c r="R61" s="11"/>
      <c r="S61" s="11">
        <v>916321491166</v>
      </c>
      <c r="T61" s="3"/>
      <c r="U61" s="11">
        <v>0</v>
      </c>
      <c r="V61" s="11"/>
      <c r="W61" s="11">
        <v>0</v>
      </c>
      <c r="X61" s="11"/>
      <c r="Y61" s="11">
        <v>0</v>
      </c>
      <c r="Z61" s="11"/>
      <c r="AA61" s="11">
        <v>0</v>
      </c>
      <c r="AB61" s="3"/>
      <c r="AC61" s="11">
        <v>1000000</v>
      </c>
      <c r="AD61" s="11"/>
      <c r="AE61" s="11">
        <v>917965</v>
      </c>
      <c r="AF61" s="11"/>
      <c r="AG61" s="11">
        <v>1000000000000</v>
      </c>
      <c r="AH61" s="11"/>
      <c r="AI61" s="11">
        <v>917929428856</v>
      </c>
      <c r="AK61" s="6">
        <v>6.4632692296578004E-3</v>
      </c>
      <c r="AM61" s="20"/>
      <c r="AN61" s="5"/>
    </row>
    <row r="62" spans="1:40" x14ac:dyDescent="0.5">
      <c r="A62" s="1" t="s">
        <v>187</v>
      </c>
      <c r="C62" s="3" t="s">
        <v>52</v>
      </c>
      <c r="D62" s="3"/>
      <c r="E62" s="3" t="s">
        <v>52</v>
      </c>
      <c r="F62" s="3"/>
      <c r="G62" s="3" t="s">
        <v>188</v>
      </c>
      <c r="H62" s="3"/>
      <c r="I62" s="3" t="s">
        <v>189</v>
      </c>
      <c r="K62" s="8">
        <v>18</v>
      </c>
      <c r="L62" s="3"/>
      <c r="M62" s="8">
        <v>18</v>
      </c>
      <c r="N62" s="3"/>
      <c r="O62" s="8">
        <v>999000</v>
      </c>
      <c r="P62" s="3"/>
      <c r="Q62" s="11">
        <v>999000000000</v>
      </c>
      <c r="R62" s="11"/>
      <c r="S62" s="11">
        <v>1018276205267</v>
      </c>
      <c r="T62" s="3"/>
      <c r="U62" s="11">
        <v>0</v>
      </c>
      <c r="V62" s="11"/>
      <c r="W62" s="11">
        <v>0</v>
      </c>
      <c r="X62" s="11"/>
      <c r="Y62" s="11">
        <v>0</v>
      </c>
      <c r="Z62" s="11"/>
      <c r="AA62" s="11">
        <v>0</v>
      </c>
      <c r="AB62" s="3"/>
      <c r="AC62" s="11">
        <v>999000</v>
      </c>
      <c r="AD62" s="11"/>
      <c r="AE62" s="11">
        <v>1000000</v>
      </c>
      <c r="AF62" s="11"/>
      <c r="AG62" s="11">
        <v>999000000000</v>
      </c>
      <c r="AH62" s="11"/>
      <c r="AI62" s="11">
        <v>998961288750</v>
      </c>
      <c r="AK62" s="6">
        <v>7.0338258652888732E-3</v>
      </c>
      <c r="AM62" s="20"/>
      <c r="AN62" s="5"/>
    </row>
    <row r="63" spans="1:40" x14ac:dyDescent="0.5">
      <c r="A63" s="1" t="s">
        <v>190</v>
      </c>
      <c r="C63" s="3" t="s">
        <v>52</v>
      </c>
      <c r="D63" s="3"/>
      <c r="E63" s="3" t="s">
        <v>52</v>
      </c>
      <c r="F63" s="3"/>
      <c r="G63" s="3" t="s">
        <v>191</v>
      </c>
      <c r="H63" s="3"/>
      <c r="I63" s="3" t="s">
        <v>192</v>
      </c>
      <c r="K63" s="8">
        <v>18</v>
      </c>
      <c r="L63" s="3"/>
      <c r="M63" s="8">
        <v>18</v>
      </c>
      <c r="N63" s="3"/>
      <c r="O63" s="8">
        <v>8947626</v>
      </c>
      <c r="P63" s="3"/>
      <c r="Q63" s="11">
        <v>6793165394121</v>
      </c>
      <c r="R63" s="11"/>
      <c r="S63" s="11">
        <v>7232891096748</v>
      </c>
      <c r="T63" s="3"/>
      <c r="U63" s="11">
        <v>0</v>
      </c>
      <c r="V63" s="11"/>
      <c r="W63" s="11">
        <v>0</v>
      </c>
      <c r="X63" s="11"/>
      <c r="Y63" s="11">
        <v>0</v>
      </c>
      <c r="Z63" s="11"/>
      <c r="AA63" s="11">
        <v>0</v>
      </c>
      <c r="AB63" s="3"/>
      <c r="AC63" s="11">
        <v>8947626</v>
      </c>
      <c r="AD63" s="11"/>
      <c r="AE63" s="11">
        <v>817990</v>
      </c>
      <c r="AF63" s="11"/>
      <c r="AG63" s="11">
        <v>6793165394121</v>
      </c>
      <c r="AH63" s="11"/>
      <c r="AI63" s="11">
        <v>7318784977832</v>
      </c>
      <c r="AK63" s="6">
        <v>5.1532586556960691E-2</v>
      </c>
      <c r="AM63" s="20"/>
      <c r="AN63" s="5"/>
    </row>
    <row r="64" spans="1:40" x14ac:dyDescent="0.5">
      <c r="A64" s="1" t="s">
        <v>193</v>
      </c>
      <c r="C64" s="3" t="s">
        <v>52</v>
      </c>
      <c r="D64" s="3"/>
      <c r="E64" s="3" t="s">
        <v>52</v>
      </c>
      <c r="F64" s="3"/>
      <c r="G64" s="3" t="s">
        <v>194</v>
      </c>
      <c r="H64" s="3"/>
      <c r="I64" s="3" t="s">
        <v>113</v>
      </c>
      <c r="K64" s="8">
        <v>18</v>
      </c>
      <c r="L64" s="3"/>
      <c r="M64" s="8">
        <v>18</v>
      </c>
      <c r="N64" s="3"/>
      <c r="O64" s="8">
        <v>4886916</v>
      </c>
      <c r="P64" s="3"/>
      <c r="Q64" s="11">
        <v>4192827320520</v>
      </c>
      <c r="R64" s="11"/>
      <c r="S64" s="11">
        <v>4493345138128</v>
      </c>
      <c r="T64" s="3"/>
      <c r="U64" s="11">
        <v>0</v>
      </c>
      <c r="V64" s="11"/>
      <c r="W64" s="11">
        <v>0</v>
      </c>
      <c r="X64" s="11"/>
      <c r="Y64" s="11">
        <v>0</v>
      </c>
      <c r="Z64" s="11"/>
      <c r="AA64" s="11">
        <v>0</v>
      </c>
      <c r="AB64" s="3"/>
      <c r="AC64" s="11">
        <v>4886916</v>
      </c>
      <c r="AD64" s="11"/>
      <c r="AE64" s="11">
        <v>919500</v>
      </c>
      <c r="AF64" s="11"/>
      <c r="AG64" s="11">
        <v>4192827320520</v>
      </c>
      <c r="AH64" s="11"/>
      <c r="AI64" s="11">
        <v>4493345138128</v>
      </c>
      <c r="AK64" s="6">
        <v>3.1638270281506675E-2</v>
      </c>
      <c r="AM64" s="20"/>
      <c r="AN64" s="5"/>
    </row>
    <row r="65" spans="1:40" x14ac:dyDescent="0.5">
      <c r="A65" s="1" t="s">
        <v>195</v>
      </c>
      <c r="C65" s="3" t="s">
        <v>52</v>
      </c>
      <c r="D65" s="3"/>
      <c r="E65" s="3" t="s">
        <v>52</v>
      </c>
      <c r="F65" s="3"/>
      <c r="G65" s="3" t="s">
        <v>191</v>
      </c>
      <c r="H65" s="3"/>
      <c r="I65" s="3" t="s">
        <v>196</v>
      </c>
      <c r="K65" s="8">
        <v>18</v>
      </c>
      <c r="L65" s="3"/>
      <c r="M65" s="8">
        <v>18</v>
      </c>
      <c r="N65" s="3"/>
      <c r="O65" s="8">
        <v>500000</v>
      </c>
      <c r="P65" s="3"/>
      <c r="Q65" s="11">
        <v>273549571875</v>
      </c>
      <c r="R65" s="11"/>
      <c r="S65" s="11">
        <v>285219947298</v>
      </c>
      <c r="T65" s="3"/>
      <c r="U65" s="11">
        <v>0</v>
      </c>
      <c r="V65" s="11"/>
      <c r="W65" s="11">
        <v>0</v>
      </c>
      <c r="X65" s="11"/>
      <c r="Y65" s="11">
        <v>0</v>
      </c>
      <c r="Z65" s="11"/>
      <c r="AA65" s="11">
        <v>0</v>
      </c>
      <c r="AB65" s="3"/>
      <c r="AC65" s="11">
        <v>500000</v>
      </c>
      <c r="AD65" s="11"/>
      <c r="AE65" s="11">
        <v>580823</v>
      </c>
      <c r="AF65" s="11"/>
      <c r="AG65" s="11">
        <v>273549571875</v>
      </c>
      <c r="AH65" s="11"/>
      <c r="AI65" s="11">
        <v>290400246554</v>
      </c>
      <c r="AK65" s="6">
        <v>2.0447486689436456E-3</v>
      </c>
      <c r="AM65" s="20"/>
      <c r="AN65" s="5"/>
    </row>
    <row r="66" spans="1:40" x14ac:dyDescent="0.5">
      <c r="A66" s="1" t="s">
        <v>197</v>
      </c>
      <c r="C66" s="3" t="s">
        <v>52</v>
      </c>
      <c r="D66" s="3"/>
      <c r="E66" s="3" t="s">
        <v>52</v>
      </c>
      <c r="F66" s="3"/>
      <c r="G66" s="3" t="s">
        <v>198</v>
      </c>
      <c r="H66" s="3"/>
      <c r="I66" s="3" t="s">
        <v>199</v>
      </c>
      <c r="K66" s="8">
        <v>0</v>
      </c>
      <c r="L66" s="3"/>
      <c r="M66" s="8">
        <v>0</v>
      </c>
      <c r="N66" s="3"/>
      <c r="O66" s="8">
        <v>775000</v>
      </c>
      <c r="P66" s="3"/>
      <c r="Q66" s="11">
        <v>600646772654</v>
      </c>
      <c r="R66" s="11"/>
      <c r="S66" s="11">
        <v>604963256765</v>
      </c>
      <c r="T66" s="3"/>
      <c r="U66" s="11">
        <v>0</v>
      </c>
      <c r="V66" s="11"/>
      <c r="W66" s="11">
        <v>0</v>
      </c>
      <c r="X66" s="11"/>
      <c r="Y66" s="11">
        <v>0</v>
      </c>
      <c r="Z66" s="11"/>
      <c r="AA66" s="11">
        <v>0</v>
      </c>
      <c r="AB66" s="3"/>
      <c r="AC66" s="11">
        <v>775000</v>
      </c>
      <c r="AD66" s="11"/>
      <c r="AE66" s="11">
        <v>862000</v>
      </c>
      <c r="AF66" s="11"/>
      <c r="AG66" s="11">
        <v>600646772654</v>
      </c>
      <c r="AH66" s="11"/>
      <c r="AI66" s="11">
        <v>668024113062</v>
      </c>
      <c r="AK66" s="6">
        <v>4.7036510203230381E-3</v>
      </c>
      <c r="AM66" s="20"/>
      <c r="AN66" s="5"/>
    </row>
    <row r="67" spans="1:40" x14ac:dyDescent="0.5">
      <c r="A67" s="1" t="s">
        <v>200</v>
      </c>
      <c r="C67" s="3" t="s">
        <v>52</v>
      </c>
      <c r="D67" s="3"/>
      <c r="E67" s="3" t="s">
        <v>52</v>
      </c>
      <c r="F67" s="3"/>
      <c r="G67" s="3" t="s">
        <v>198</v>
      </c>
      <c r="H67" s="3"/>
      <c r="I67" s="3" t="s">
        <v>199</v>
      </c>
      <c r="K67" s="8">
        <v>0</v>
      </c>
      <c r="L67" s="3"/>
      <c r="M67" s="8">
        <v>0</v>
      </c>
      <c r="N67" s="3"/>
      <c r="O67" s="8">
        <v>699510</v>
      </c>
      <c r="P67" s="3"/>
      <c r="Q67" s="11">
        <v>499997856330</v>
      </c>
      <c r="R67" s="11"/>
      <c r="S67" s="11">
        <v>475106268668</v>
      </c>
      <c r="T67" s="3"/>
      <c r="U67" s="11">
        <v>0</v>
      </c>
      <c r="V67" s="11"/>
      <c r="W67" s="11">
        <v>0</v>
      </c>
      <c r="X67" s="11"/>
      <c r="Y67" s="11">
        <v>0</v>
      </c>
      <c r="Z67" s="11"/>
      <c r="AA67" s="11">
        <v>0</v>
      </c>
      <c r="AB67" s="3"/>
      <c r="AC67" s="11">
        <v>699510</v>
      </c>
      <c r="AD67" s="11"/>
      <c r="AE67" s="11">
        <v>721777</v>
      </c>
      <c r="AF67" s="11"/>
      <c r="AG67" s="11">
        <v>499997856330</v>
      </c>
      <c r="AH67" s="11"/>
      <c r="AI67" s="11">
        <v>504870664773</v>
      </c>
      <c r="AK67" s="6">
        <v>3.5548648185852092E-3</v>
      </c>
      <c r="AM67" s="20"/>
      <c r="AN67" s="5"/>
    </row>
    <row r="68" spans="1:40" x14ac:dyDescent="0.5">
      <c r="A68" s="1" t="s">
        <v>201</v>
      </c>
      <c r="C68" s="3" t="s">
        <v>52</v>
      </c>
      <c r="D68" s="3"/>
      <c r="E68" s="3" t="s">
        <v>52</v>
      </c>
      <c r="F68" s="3"/>
      <c r="G68" s="3" t="s">
        <v>202</v>
      </c>
      <c r="H68" s="3"/>
      <c r="I68" s="3" t="s">
        <v>203</v>
      </c>
      <c r="K68" s="8">
        <v>0</v>
      </c>
      <c r="L68" s="3"/>
      <c r="M68" s="8">
        <v>0</v>
      </c>
      <c r="N68" s="3"/>
      <c r="O68" s="8">
        <v>0</v>
      </c>
      <c r="P68" s="3"/>
      <c r="Q68" s="11">
        <v>0</v>
      </c>
      <c r="R68" s="11"/>
      <c r="S68" s="11">
        <v>0</v>
      </c>
      <c r="T68" s="3"/>
      <c r="U68" s="21">
        <v>55036</v>
      </c>
      <c r="V68" s="11"/>
      <c r="W68" s="11">
        <v>36643218429</v>
      </c>
      <c r="X68" s="11"/>
      <c r="Y68" s="11">
        <v>0</v>
      </c>
      <c r="Z68" s="11"/>
      <c r="AA68" s="11">
        <v>0</v>
      </c>
      <c r="AB68" s="3"/>
      <c r="AC68" s="11">
        <v>55036</v>
      </c>
      <c r="AD68" s="11"/>
      <c r="AE68" s="11">
        <v>669601</v>
      </c>
      <c r="AF68" s="11"/>
      <c r="AG68" s="11">
        <v>36643218429</v>
      </c>
      <c r="AH68" s="11"/>
      <c r="AI68" s="11">
        <v>36850732614</v>
      </c>
      <c r="AK68" s="6">
        <v>2.5947115181964295E-4</v>
      </c>
      <c r="AM68" s="20"/>
      <c r="AN68" s="5"/>
    </row>
    <row r="69" spans="1:40" x14ac:dyDescent="0.5">
      <c r="A69" s="1" t="s">
        <v>204</v>
      </c>
      <c r="C69" s="3" t="s">
        <v>52</v>
      </c>
      <c r="D69" s="3"/>
      <c r="E69" s="3" t="s">
        <v>52</v>
      </c>
      <c r="F69" s="3"/>
      <c r="G69" s="3" t="s">
        <v>205</v>
      </c>
      <c r="H69" s="3"/>
      <c r="I69" s="3" t="s">
        <v>206</v>
      </c>
      <c r="K69" s="8">
        <v>0</v>
      </c>
      <c r="L69" s="3"/>
      <c r="M69" s="8">
        <v>0</v>
      </c>
      <c r="N69" s="3"/>
      <c r="O69" s="8">
        <v>0</v>
      </c>
      <c r="P69" s="3"/>
      <c r="Q69" s="11">
        <v>0</v>
      </c>
      <c r="R69" s="11"/>
      <c r="S69" s="11">
        <v>0</v>
      </c>
      <c r="T69" s="3"/>
      <c r="U69" s="21">
        <v>55081</v>
      </c>
      <c r="V69" s="11"/>
      <c r="W69" s="11">
        <v>35817247241</v>
      </c>
      <c r="X69" s="11"/>
      <c r="Y69" s="11">
        <v>0</v>
      </c>
      <c r="Z69" s="11"/>
      <c r="AA69" s="11">
        <v>0</v>
      </c>
      <c r="AB69" s="3"/>
      <c r="AC69" s="11">
        <v>55081</v>
      </c>
      <c r="AD69" s="11"/>
      <c r="AE69" s="11">
        <v>657131</v>
      </c>
      <c r="AF69" s="11"/>
      <c r="AG69" s="11">
        <v>35817247241</v>
      </c>
      <c r="AH69" s="11"/>
      <c r="AI69" s="11">
        <v>36194030037</v>
      </c>
      <c r="AK69" s="6">
        <v>2.5484721731494923E-4</v>
      </c>
      <c r="AM69" s="20"/>
      <c r="AN69" s="5"/>
    </row>
    <row r="70" spans="1:40" x14ac:dyDescent="0.5">
      <c r="A70" s="1" t="s">
        <v>207</v>
      </c>
      <c r="C70" s="3" t="s">
        <v>52</v>
      </c>
      <c r="D70" s="3"/>
      <c r="E70" s="3" t="s">
        <v>52</v>
      </c>
      <c r="F70" s="3"/>
      <c r="G70" s="3" t="s">
        <v>208</v>
      </c>
      <c r="H70" s="3"/>
      <c r="I70" s="3" t="s">
        <v>209</v>
      </c>
      <c r="K70" s="8">
        <v>17</v>
      </c>
      <c r="L70" s="3"/>
      <c r="M70" s="8">
        <v>17</v>
      </c>
      <c r="N70" s="3"/>
      <c r="O70" s="8">
        <v>0</v>
      </c>
      <c r="P70" s="3"/>
      <c r="Q70" s="11">
        <v>0</v>
      </c>
      <c r="R70" s="11"/>
      <c r="S70" s="11">
        <v>0</v>
      </c>
      <c r="T70" s="3"/>
      <c r="U70" s="21">
        <v>4000000</v>
      </c>
      <c r="V70" s="11"/>
      <c r="W70" s="11">
        <v>3700993407935</v>
      </c>
      <c r="X70" s="11"/>
      <c r="Y70" s="11">
        <v>0</v>
      </c>
      <c r="Z70" s="11"/>
      <c r="AA70" s="11">
        <v>0</v>
      </c>
      <c r="AB70" s="3"/>
      <c r="AC70" s="11">
        <v>4000000</v>
      </c>
      <c r="AD70" s="11"/>
      <c r="AE70" s="11">
        <v>925324</v>
      </c>
      <c r="AF70" s="11"/>
      <c r="AG70" s="11">
        <v>3700993407935</v>
      </c>
      <c r="AH70" s="11"/>
      <c r="AI70" s="11">
        <v>3701152574780</v>
      </c>
      <c r="AK70" s="6">
        <v>2.6060331871762009E-2</v>
      </c>
      <c r="AM70" s="20"/>
      <c r="AN70" s="5"/>
    </row>
    <row r="71" spans="1:40" x14ac:dyDescent="0.5">
      <c r="A71" s="1" t="s">
        <v>210</v>
      </c>
      <c r="C71" s="3" t="s">
        <v>52</v>
      </c>
      <c r="D71" s="3"/>
      <c r="E71" s="3" t="s">
        <v>52</v>
      </c>
      <c r="F71" s="3"/>
      <c r="G71" s="3" t="s">
        <v>211</v>
      </c>
      <c r="H71" s="3"/>
      <c r="I71" s="3" t="s">
        <v>212</v>
      </c>
      <c r="K71" s="8">
        <v>0</v>
      </c>
      <c r="L71" s="3"/>
      <c r="M71" s="8">
        <v>0</v>
      </c>
      <c r="N71" s="3"/>
      <c r="O71" s="8">
        <v>0</v>
      </c>
      <c r="P71" s="3"/>
      <c r="Q71" s="11">
        <v>0</v>
      </c>
      <c r="R71" s="11"/>
      <c r="S71" s="11">
        <v>0</v>
      </c>
      <c r="T71" s="3"/>
      <c r="U71" s="21">
        <v>5426</v>
      </c>
      <c r="V71" s="11"/>
      <c r="W71" s="11">
        <v>3429364879</v>
      </c>
      <c r="X71" s="11"/>
      <c r="Y71" s="11">
        <v>0</v>
      </c>
      <c r="Z71" s="11"/>
      <c r="AA71" s="11">
        <v>0</v>
      </c>
      <c r="AB71" s="3"/>
      <c r="AC71" s="11">
        <v>5426</v>
      </c>
      <c r="AD71" s="11"/>
      <c r="AE71" s="11">
        <v>630301</v>
      </c>
      <c r="AF71" s="11"/>
      <c r="AG71" s="11">
        <v>3429364879</v>
      </c>
      <c r="AH71" s="11"/>
      <c r="AI71" s="11">
        <v>3419880700</v>
      </c>
      <c r="AK71" s="6">
        <v>2.4079857342582352E-5</v>
      </c>
      <c r="AM71" s="20"/>
      <c r="AN71" s="5"/>
    </row>
    <row r="72" spans="1:40" x14ac:dyDescent="0.5">
      <c r="A72" s="1" t="s">
        <v>213</v>
      </c>
      <c r="C72" s="3" t="s">
        <v>52</v>
      </c>
      <c r="D72" s="3"/>
      <c r="E72" s="3" t="s">
        <v>52</v>
      </c>
      <c r="F72" s="3"/>
      <c r="G72" s="3" t="s">
        <v>214</v>
      </c>
      <c r="H72" s="3"/>
      <c r="I72" s="3" t="s">
        <v>215</v>
      </c>
      <c r="K72" s="8">
        <v>16</v>
      </c>
      <c r="L72" s="3"/>
      <c r="M72" s="8">
        <v>16</v>
      </c>
      <c r="N72" s="3"/>
      <c r="O72" s="8">
        <v>0</v>
      </c>
      <c r="P72" s="3"/>
      <c r="Q72" s="11">
        <v>0</v>
      </c>
      <c r="R72" s="11"/>
      <c r="S72" s="11">
        <v>0</v>
      </c>
      <c r="T72" s="3"/>
      <c r="U72" s="21">
        <v>1463222</v>
      </c>
      <c r="V72" s="11"/>
      <c r="W72" s="11">
        <v>1382066732008</v>
      </c>
      <c r="X72" s="11"/>
      <c r="Y72" s="11">
        <v>0</v>
      </c>
      <c r="Z72" s="11"/>
      <c r="AA72" s="11">
        <v>0</v>
      </c>
      <c r="AB72" s="3"/>
      <c r="AC72" s="11">
        <v>1463222</v>
      </c>
      <c r="AD72" s="11"/>
      <c r="AE72" s="11">
        <v>945484</v>
      </c>
      <c r="AF72" s="11"/>
      <c r="AG72" s="11">
        <v>1382066732008</v>
      </c>
      <c r="AH72" s="11"/>
      <c r="AI72" s="11">
        <v>1383399380644</v>
      </c>
      <c r="AK72" s="6">
        <v>9.7407081287146369E-3</v>
      </c>
      <c r="AM72" s="20"/>
      <c r="AN72" s="5"/>
    </row>
    <row r="73" spans="1:40" ht="22.5" thickBot="1" x14ac:dyDescent="0.55000000000000004">
      <c r="Q73" s="9">
        <f>SUM(Q9:Q72)</f>
        <v>104896040542285</v>
      </c>
      <c r="R73" s="3"/>
      <c r="S73" s="9">
        <f>SUM(S9:S72)</f>
        <v>105493566042349</v>
      </c>
      <c r="W73" s="4">
        <f>SUM(W9:W72)</f>
        <v>6853736183158</v>
      </c>
      <c r="AG73" s="4">
        <f>SUM(AG9:AG72)</f>
        <v>111749776725416</v>
      </c>
      <c r="AI73" s="4">
        <f>SUM(AI9:AI72)</f>
        <v>113071488408046</v>
      </c>
      <c r="AK73" s="7">
        <f>SUM(AK9:AK72)</f>
        <v>0.79615213196741108</v>
      </c>
    </row>
    <row r="74" spans="1:40" ht="22.5" thickTop="1" x14ac:dyDescent="0.5">
      <c r="Q74" s="2"/>
      <c r="S74" s="2"/>
    </row>
    <row r="75" spans="1:40" x14ac:dyDescent="0.5">
      <c r="AG75" s="2"/>
      <c r="AI75" s="2"/>
      <c r="AK75" s="8"/>
    </row>
    <row r="76" spans="1:40" x14ac:dyDescent="0.5">
      <c r="AG76" s="2"/>
      <c r="AH76" s="2"/>
      <c r="AI76" s="2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42"/>
  <sheetViews>
    <sheetView rightToLeft="1" topLeftCell="A19" workbookViewId="0">
      <selection activeCell="E42" sqref="E42"/>
    </sheetView>
  </sheetViews>
  <sheetFormatPr defaultRowHeight="21.75" x14ac:dyDescent="0.5"/>
  <cols>
    <col min="1" max="1" width="30.42578125" style="3" bestFit="1" customWidth="1"/>
    <col min="2" max="2" width="1" style="1" customWidth="1"/>
    <col min="3" max="3" width="16" style="3" customWidth="1"/>
    <col min="4" max="4" width="1" style="1" customWidth="1"/>
    <col min="5" max="5" width="16" style="3" customWidth="1"/>
    <col min="6" max="6" width="1" style="1" customWidth="1"/>
    <col min="7" max="7" width="19" style="3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6.42578125" style="1" bestFit="1" customWidth="1"/>
    <col min="12" max="12" width="1" style="1" customWidth="1"/>
    <col min="13" max="13" width="20.28515625" style="3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2.5" x14ac:dyDescent="0.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22.5" x14ac:dyDescent="0.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6" spans="1:13" ht="22.5" x14ac:dyDescent="0.5">
      <c r="A6" s="24" t="s">
        <v>3</v>
      </c>
      <c r="C6" s="25" t="s">
        <v>6</v>
      </c>
      <c r="D6" s="25" t="s">
        <v>6</v>
      </c>
      <c r="E6" s="25" t="s">
        <v>6</v>
      </c>
      <c r="F6" s="25" t="s">
        <v>6</v>
      </c>
      <c r="G6" s="25" t="s">
        <v>6</v>
      </c>
      <c r="H6" s="25" t="s">
        <v>6</v>
      </c>
      <c r="I6" s="25" t="s">
        <v>6</v>
      </c>
      <c r="J6" s="25" t="s">
        <v>6</v>
      </c>
      <c r="K6" s="25" t="s">
        <v>6</v>
      </c>
      <c r="L6" s="25" t="s">
        <v>6</v>
      </c>
      <c r="M6" s="25" t="s">
        <v>6</v>
      </c>
    </row>
    <row r="7" spans="1:13" ht="22.5" x14ac:dyDescent="0.5">
      <c r="A7" s="25" t="s">
        <v>3</v>
      </c>
      <c r="C7" s="25" t="s">
        <v>7</v>
      </c>
      <c r="E7" s="25" t="s">
        <v>216</v>
      </c>
      <c r="G7" s="25" t="s">
        <v>217</v>
      </c>
      <c r="I7" s="25" t="s">
        <v>218</v>
      </c>
      <c r="K7" s="25" t="s">
        <v>219</v>
      </c>
      <c r="M7" s="25" t="s">
        <v>220</v>
      </c>
    </row>
    <row r="8" spans="1:13" x14ac:dyDescent="0.5">
      <c r="A8" s="3" t="s">
        <v>221</v>
      </c>
      <c r="C8" s="8">
        <v>5000</v>
      </c>
      <c r="E8" s="8">
        <v>1000000</v>
      </c>
      <c r="G8" s="8">
        <v>1000000</v>
      </c>
      <c r="I8" s="22">
        <v>0</v>
      </c>
      <c r="J8" s="3"/>
      <c r="K8" s="8">
        <v>5000000000</v>
      </c>
      <c r="M8" s="3" t="s">
        <v>304</v>
      </c>
    </row>
    <row r="9" spans="1:13" x14ac:dyDescent="0.5">
      <c r="A9" s="3" t="s">
        <v>222</v>
      </c>
      <c r="C9" s="8">
        <v>949316</v>
      </c>
      <c r="E9" s="8">
        <v>1000004</v>
      </c>
      <c r="G9" s="8">
        <v>1000000</v>
      </c>
      <c r="I9" s="22">
        <v>3.9999999999999998E-6</v>
      </c>
      <c r="J9" s="3"/>
      <c r="K9" s="8">
        <v>949316000000</v>
      </c>
      <c r="M9" s="3" t="s">
        <v>304</v>
      </c>
    </row>
    <row r="10" spans="1:13" x14ac:dyDescent="0.5">
      <c r="A10" s="3" t="s">
        <v>223</v>
      </c>
      <c r="C10" s="8">
        <v>4898500</v>
      </c>
      <c r="E10" s="8">
        <v>1000000</v>
      </c>
      <c r="G10" s="8">
        <v>1000000</v>
      </c>
      <c r="I10" s="22">
        <v>0</v>
      </c>
      <c r="J10" s="3"/>
      <c r="K10" s="8">
        <v>4898500000000</v>
      </c>
      <c r="M10" s="3" t="s">
        <v>304</v>
      </c>
    </row>
    <row r="11" spans="1:13" x14ac:dyDescent="0.5">
      <c r="A11" s="3" t="s">
        <v>224</v>
      </c>
      <c r="C11" s="8">
        <v>500000</v>
      </c>
      <c r="E11" s="8">
        <v>1010000</v>
      </c>
      <c r="G11" s="8">
        <v>1000000</v>
      </c>
      <c r="I11" s="22">
        <v>-0.01</v>
      </c>
      <c r="J11" s="3"/>
      <c r="K11" s="8">
        <v>500000000000</v>
      </c>
      <c r="M11" s="3" t="s">
        <v>304</v>
      </c>
    </row>
    <row r="12" spans="1:13" x14ac:dyDescent="0.5">
      <c r="A12" s="3" t="s">
        <v>225</v>
      </c>
      <c r="C12" s="8">
        <v>500000</v>
      </c>
      <c r="E12" s="8">
        <v>1010999</v>
      </c>
      <c r="G12" s="8">
        <v>1000000</v>
      </c>
      <c r="I12" s="22" t="s">
        <v>308</v>
      </c>
      <c r="J12" s="3"/>
      <c r="K12" s="8">
        <v>500000000000</v>
      </c>
      <c r="M12" s="3" t="s">
        <v>304</v>
      </c>
    </row>
    <row r="13" spans="1:13" x14ac:dyDescent="0.5">
      <c r="A13" s="3" t="s">
        <v>226</v>
      </c>
      <c r="C13" s="8">
        <v>2800000</v>
      </c>
      <c r="E13" s="8">
        <v>1010000</v>
      </c>
      <c r="G13" s="8">
        <v>1000000</v>
      </c>
      <c r="I13" s="22">
        <v>-0.01</v>
      </c>
      <c r="J13" s="3"/>
      <c r="K13" s="8">
        <v>2800000000000</v>
      </c>
      <c r="M13" s="3" t="s">
        <v>304</v>
      </c>
    </row>
    <row r="14" spans="1:13" x14ac:dyDescent="0.5">
      <c r="A14" s="3" t="s">
        <v>227</v>
      </c>
      <c r="C14" s="8">
        <v>1550279</v>
      </c>
      <c r="E14" s="8">
        <v>1000000</v>
      </c>
      <c r="G14" s="8">
        <v>996000</v>
      </c>
      <c r="I14" s="22">
        <v>-4.0000000000000001E-3</v>
      </c>
      <c r="J14" s="3"/>
      <c r="K14" s="8">
        <v>1544077884000</v>
      </c>
      <c r="M14" s="3" t="s">
        <v>304</v>
      </c>
    </row>
    <row r="15" spans="1:13" x14ac:dyDescent="0.5">
      <c r="A15" s="3" t="s">
        <v>228</v>
      </c>
      <c r="C15" s="8">
        <v>2004025</v>
      </c>
      <c r="E15" s="8">
        <v>990010</v>
      </c>
      <c r="G15" s="8">
        <v>939247</v>
      </c>
      <c r="I15" s="22" t="s">
        <v>309</v>
      </c>
      <c r="J15" s="3"/>
      <c r="K15" s="8">
        <v>1882274469175</v>
      </c>
      <c r="M15" s="3" t="s">
        <v>304</v>
      </c>
    </row>
    <row r="16" spans="1:13" x14ac:dyDescent="0.5">
      <c r="A16" s="3" t="s">
        <v>117</v>
      </c>
      <c r="C16" s="8">
        <v>3077494</v>
      </c>
      <c r="E16" s="8">
        <v>989998</v>
      </c>
      <c r="G16" s="8">
        <v>1000000</v>
      </c>
      <c r="I16" s="22">
        <v>0.01</v>
      </c>
      <c r="J16" s="3"/>
      <c r="K16" s="8">
        <v>3077494000000</v>
      </c>
      <c r="M16" s="3" t="s">
        <v>304</v>
      </c>
    </row>
    <row r="17" spans="1:13" x14ac:dyDescent="0.5">
      <c r="A17" s="3" t="s">
        <v>90</v>
      </c>
      <c r="C17" s="8">
        <v>1030636</v>
      </c>
      <c r="E17" s="8">
        <v>911450</v>
      </c>
      <c r="G17" s="8">
        <v>914881</v>
      </c>
      <c r="I17" s="22">
        <v>3.431E-3</v>
      </c>
      <c r="J17" s="3"/>
      <c r="K17" s="8">
        <v>942909294316</v>
      </c>
      <c r="M17" s="3" t="s">
        <v>304</v>
      </c>
    </row>
    <row r="18" spans="1:13" x14ac:dyDescent="0.5">
      <c r="A18" s="3" t="s">
        <v>114</v>
      </c>
      <c r="C18" s="8">
        <v>649835</v>
      </c>
      <c r="E18" s="8">
        <v>851272</v>
      </c>
      <c r="G18" s="8">
        <v>784871</v>
      </c>
      <c r="I18" s="22" t="s">
        <v>323</v>
      </c>
      <c r="J18" s="3"/>
      <c r="K18" s="8">
        <v>510036646285</v>
      </c>
      <c r="M18" s="3" t="s">
        <v>304</v>
      </c>
    </row>
    <row r="19" spans="1:13" x14ac:dyDescent="0.5">
      <c r="A19" s="3" t="s">
        <v>229</v>
      </c>
      <c r="C19" s="8">
        <v>775000</v>
      </c>
      <c r="E19" s="8">
        <v>871000</v>
      </c>
      <c r="G19" s="8">
        <v>862000</v>
      </c>
      <c r="I19" s="22" t="s">
        <v>324</v>
      </c>
      <c r="J19" s="3"/>
      <c r="K19" s="8">
        <v>668050000000</v>
      </c>
      <c r="M19" s="3" t="s">
        <v>304</v>
      </c>
    </row>
    <row r="20" spans="1:13" x14ac:dyDescent="0.5">
      <c r="A20" s="3" t="s">
        <v>230</v>
      </c>
      <c r="C20" s="8">
        <v>699510</v>
      </c>
      <c r="E20" s="8">
        <v>714783</v>
      </c>
      <c r="G20" s="8">
        <v>721777</v>
      </c>
      <c r="I20" s="22">
        <v>6.9940000000000002E-3</v>
      </c>
      <c r="J20" s="3"/>
      <c r="K20" s="8">
        <v>504890229270</v>
      </c>
      <c r="M20" s="3" t="s">
        <v>304</v>
      </c>
    </row>
    <row r="21" spans="1:13" x14ac:dyDescent="0.5">
      <c r="A21" s="3" t="s">
        <v>231</v>
      </c>
      <c r="C21" s="8">
        <v>1500000</v>
      </c>
      <c r="E21" s="8">
        <v>1000000</v>
      </c>
      <c r="G21" s="8">
        <v>910000</v>
      </c>
      <c r="I21" s="22">
        <v>-0.09</v>
      </c>
      <c r="J21" s="3"/>
      <c r="K21" s="8">
        <v>1365000000000</v>
      </c>
      <c r="M21" s="3" t="s">
        <v>304</v>
      </c>
    </row>
    <row r="22" spans="1:13" x14ac:dyDescent="0.5">
      <c r="A22" s="3" t="s">
        <v>180</v>
      </c>
      <c r="C22" s="8">
        <v>729312</v>
      </c>
      <c r="E22" s="8">
        <v>922000</v>
      </c>
      <c r="G22" s="8">
        <v>855000</v>
      </c>
      <c r="I22" s="22" t="s">
        <v>310</v>
      </c>
      <c r="J22" s="3"/>
      <c r="K22" s="8">
        <v>623561760000</v>
      </c>
      <c r="M22" s="3" t="s">
        <v>304</v>
      </c>
    </row>
    <row r="23" spans="1:13" x14ac:dyDescent="0.5">
      <c r="A23" s="3" t="s">
        <v>232</v>
      </c>
      <c r="C23" s="8">
        <v>1000000</v>
      </c>
      <c r="E23" s="8">
        <v>960000</v>
      </c>
      <c r="G23" s="8">
        <v>911135</v>
      </c>
      <c r="I23" s="22" t="s">
        <v>311</v>
      </c>
      <c r="J23" s="3"/>
      <c r="K23" s="8">
        <v>911135000000</v>
      </c>
      <c r="M23" s="3" t="s">
        <v>304</v>
      </c>
    </row>
    <row r="24" spans="1:13" x14ac:dyDescent="0.5">
      <c r="A24" s="3" t="s">
        <v>75</v>
      </c>
      <c r="C24" s="8">
        <v>3557843</v>
      </c>
      <c r="E24" s="8">
        <v>822509</v>
      </c>
      <c r="G24" s="8">
        <v>797140</v>
      </c>
      <c r="I24" s="22" t="s">
        <v>312</v>
      </c>
      <c r="J24" s="3"/>
      <c r="K24" s="8">
        <v>2836098969020</v>
      </c>
      <c r="M24" s="3" t="s">
        <v>304</v>
      </c>
    </row>
    <row r="25" spans="1:13" x14ac:dyDescent="0.5">
      <c r="A25" s="3" t="s">
        <v>185</v>
      </c>
      <c r="C25" s="8">
        <v>1000000</v>
      </c>
      <c r="E25" s="8">
        <v>955483</v>
      </c>
      <c r="G25" s="8">
        <v>917965</v>
      </c>
      <c r="I25" s="22" t="s">
        <v>313</v>
      </c>
      <c r="J25" s="3"/>
      <c r="K25" s="8">
        <v>917965000000</v>
      </c>
      <c r="M25" s="3" t="s">
        <v>304</v>
      </c>
    </row>
    <row r="26" spans="1:13" x14ac:dyDescent="0.5">
      <c r="A26" s="3" t="s">
        <v>182</v>
      </c>
      <c r="C26" s="8">
        <v>4999000</v>
      </c>
      <c r="E26" s="8">
        <v>1000000</v>
      </c>
      <c r="G26" s="8">
        <v>1000000</v>
      </c>
      <c r="I26" s="22">
        <v>0</v>
      </c>
      <c r="J26" s="3"/>
      <c r="K26" s="8">
        <v>4999000000000</v>
      </c>
      <c r="M26" s="3" t="s">
        <v>304</v>
      </c>
    </row>
    <row r="27" spans="1:13" x14ac:dyDescent="0.5">
      <c r="A27" s="3" t="s">
        <v>233</v>
      </c>
      <c r="C27" s="8">
        <v>1998800</v>
      </c>
      <c r="E27" s="8">
        <v>885000</v>
      </c>
      <c r="G27" s="8">
        <v>829697</v>
      </c>
      <c r="I27" s="22" t="s">
        <v>314</v>
      </c>
      <c r="J27" s="3"/>
      <c r="K27" s="8">
        <v>1658398363600</v>
      </c>
      <c r="M27" s="3" t="s">
        <v>304</v>
      </c>
    </row>
    <row r="28" spans="1:13" x14ac:dyDescent="0.5">
      <c r="A28" s="3" t="s">
        <v>151</v>
      </c>
      <c r="C28" s="8">
        <v>5000000</v>
      </c>
      <c r="E28" s="8">
        <v>922924</v>
      </c>
      <c r="G28" s="8">
        <v>949038</v>
      </c>
      <c r="I28" s="23" t="s">
        <v>315</v>
      </c>
      <c r="J28" s="3"/>
      <c r="K28" s="8">
        <v>4745190000000</v>
      </c>
      <c r="M28" s="3" t="s">
        <v>304</v>
      </c>
    </row>
    <row r="29" spans="1:13" x14ac:dyDescent="0.5">
      <c r="A29" s="3" t="s">
        <v>234</v>
      </c>
      <c r="C29" s="8">
        <v>8947626</v>
      </c>
      <c r="E29" s="8">
        <v>800974.52659999998</v>
      </c>
      <c r="G29" s="8">
        <v>817990</v>
      </c>
      <c r="I29" s="22">
        <v>1.7015473400000002E-2</v>
      </c>
      <c r="J29" s="3"/>
      <c r="K29" s="8">
        <v>7319068591740</v>
      </c>
      <c r="M29" s="3" t="s">
        <v>304</v>
      </c>
    </row>
    <row r="30" spans="1:13" x14ac:dyDescent="0.5">
      <c r="A30" s="3" t="s">
        <v>148</v>
      </c>
      <c r="C30" s="8">
        <v>5070000</v>
      </c>
      <c r="E30" s="8">
        <v>1049977</v>
      </c>
      <c r="G30" s="8">
        <v>979177</v>
      </c>
      <c r="I30" s="22" t="s">
        <v>316</v>
      </c>
      <c r="J30" s="3"/>
      <c r="K30" s="8">
        <v>4964427390000</v>
      </c>
      <c r="M30" s="3" t="s">
        <v>304</v>
      </c>
    </row>
    <row r="31" spans="1:13" x14ac:dyDescent="0.5">
      <c r="A31" s="3" t="s">
        <v>193</v>
      </c>
      <c r="C31" s="8">
        <v>4886916</v>
      </c>
      <c r="E31" s="8">
        <v>921555.89139999996</v>
      </c>
      <c r="G31" s="8">
        <v>919500</v>
      </c>
      <c r="I31" s="22">
        <v>-2.05589139999996E-3</v>
      </c>
      <c r="J31" s="3"/>
      <c r="K31" s="8">
        <v>4493519262000</v>
      </c>
      <c r="M31" s="3" t="s">
        <v>304</v>
      </c>
    </row>
    <row r="32" spans="1:13" x14ac:dyDescent="0.5">
      <c r="A32" s="3" t="s">
        <v>163</v>
      </c>
      <c r="C32" s="8">
        <v>500000</v>
      </c>
      <c r="E32" s="8">
        <v>1056250</v>
      </c>
      <c r="G32" s="8">
        <v>1000000</v>
      </c>
      <c r="I32" s="22" t="s">
        <v>317</v>
      </c>
      <c r="J32" s="3"/>
      <c r="K32" s="8">
        <v>500000000000</v>
      </c>
      <c r="M32" s="3" t="s">
        <v>304</v>
      </c>
    </row>
    <row r="33" spans="1:13" x14ac:dyDescent="0.5">
      <c r="A33" s="3" t="s">
        <v>154</v>
      </c>
      <c r="C33" s="8">
        <v>6200000</v>
      </c>
      <c r="E33" s="8">
        <v>1038000</v>
      </c>
      <c r="G33" s="8">
        <v>984800</v>
      </c>
      <c r="I33" s="22" t="s">
        <v>318</v>
      </c>
      <c r="J33" s="3"/>
      <c r="K33" s="8">
        <v>6105760000000</v>
      </c>
      <c r="M33" s="3" t="s">
        <v>304</v>
      </c>
    </row>
    <row r="34" spans="1:13" x14ac:dyDescent="0.5">
      <c r="A34" s="3" t="s">
        <v>165</v>
      </c>
      <c r="C34" s="8">
        <v>4850000</v>
      </c>
      <c r="E34" s="8">
        <v>1050000</v>
      </c>
      <c r="G34" s="8">
        <v>949620</v>
      </c>
      <c r="I34" s="22" t="s">
        <v>319</v>
      </c>
      <c r="J34" s="3"/>
      <c r="K34" s="8">
        <v>4605657000000</v>
      </c>
      <c r="M34" s="3" t="s">
        <v>304</v>
      </c>
    </row>
    <row r="35" spans="1:13" x14ac:dyDescent="0.5">
      <c r="A35" s="3" t="s">
        <v>157</v>
      </c>
      <c r="C35" s="8">
        <v>7825000</v>
      </c>
      <c r="E35" s="8">
        <v>980000</v>
      </c>
      <c r="G35" s="8">
        <v>969000</v>
      </c>
      <c r="I35" s="22" t="s">
        <v>320</v>
      </c>
      <c r="J35" s="3"/>
      <c r="K35" s="8">
        <v>7582425000000</v>
      </c>
      <c r="M35" s="3" t="s">
        <v>304</v>
      </c>
    </row>
    <row r="36" spans="1:13" x14ac:dyDescent="0.5">
      <c r="A36" s="3" t="s">
        <v>160</v>
      </c>
      <c r="C36" s="8">
        <v>7825000</v>
      </c>
      <c r="E36" s="8">
        <v>1046000</v>
      </c>
      <c r="G36" s="8">
        <v>967060</v>
      </c>
      <c r="I36" s="22" t="s">
        <v>321</v>
      </c>
      <c r="J36" s="3"/>
      <c r="K36" s="8">
        <v>7567244500000</v>
      </c>
      <c r="M36" s="3" t="s">
        <v>304</v>
      </c>
    </row>
    <row r="37" spans="1:13" x14ac:dyDescent="0.5">
      <c r="A37" s="3" t="s">
        <v>168</v>
      </c>
      <c r="C37" s="8">
        <v>4914155</v>
      </c>
      <c r="E37" s="8">
        <v>1000000</v>
      </c>
      <c r="G37" s="8">
        <v>916946</v>
      </c>
      <c r="I37" s="22" t="s">
        <v>322</v>
      </c>
      <c r="J37" s="3"/>
      <c r="K37" s="8">
        <v>4506014770630</v>
      </c>
      <c r="M37" s="3" t="s">
        <v>304</v>
      </c>
    </row>
    <row r="38" spans="1:13" x14ac:dyDescent="0.5">
      <c r="A38" s="3" t="s">
        <v>171</v>
      </c>
      <c r="C38" s="8">
        <v>4721729</v>
      </c>
      <c r="E38" s="8">
        <v>1000000</v>
      </c>
      <c r="G38" s="8">
        <v>1000000</v>
      </c>
      <c r="I38" s="22">
        <v>0</v>
      </c>
      <c r="J38" s="3"/>
      <c r="K38" s="8">
        <v>4721729000000</v>
      </c>
      <c r="M38" s="3" t="s">
        <v>304</v>
      </c>
    </row>
    <row r="39" spans="1:13" x14ac:dyDescent="0.5">
      <c r="A39" s="3" t="s">
        <v>213</v>
      </c>
      <c r="C39" s="8">
        <v>1463222</v>
      </c>
      <c r="E39" s="8">
        <v>944500</v>
      </c>
      <c r="G39" s="8">
        <v>945484</v>
      </c>
      <c r="I39" s="22">
        <v>9.8400000000000007E-4</v>
      </c>
      <c r="J39" s="3"/>
      <c r="K39" s="8">
        <v>1383452989448</v>
      </c>
      <c r="M39" s="3" t="s">
        <v>304</v>
      </c>
    </row>
    <row r="40" spans="1:13" x14ac:dyDescent="0.5">
      <c r="A40" s="3" t="s">
        <v>207</v>
      </c>
      <c r="C40" s="8">
        <v>4000000</v>
      </c>
      <c r="E40" s="8">
        <v>925720</v>
      </c>
      <c r="G40" s="8">
        <v>925324</v>
      </c>
      <c r="I40" s="22" t="s">
        <v>325</v>
      </c>
      <c r="J40" s="3"/>
      <c r="K40" s="8">
        <v>3701296000000</v>
      </c>
      <c r="M40" s="3" t="s">
        <v>304</v>
      </c>
    </row>
    <row r="41" spans="1:13" ht="22.5" thickBot="1" x14ac:dyDescent="0.55000000000000004">
      <c r="K41" s="9">
        <f>SUM(K8:K40)</f>
        <v>94289492119484</v>
      </c>
    </row>
    <row r="42" spans="1:13" ht="22.5" thickTop="1" x14ac:dyDescent="0.5">
      <c r="K42" s="2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I2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8"/>
  <sheetViews>
    <sheetView rightToLeft="1" workbookViewId="0">
      <selection activeCell="G19" sqref="G19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2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customWidth="1"/>
    <col min="10" max="10" width="1" style="1" customWidth="1"/>
    <col min="11" max="11" width="19.5703125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20.710937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20.7109375" style="1" bestFit="1" customWidth="1"/>
    <col min="22" max="16384" width="9.140625" style="1"/>
  </cols>
  <sheetData>
    <row r="2" spans="1:21" ht="22.5" x14ac:dyDescent="0.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1" ht="22.5" x14ac:dyDescent="0.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1" ht="22.5" x14ac:dyDescent="0.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21" ht="22.5" x14ac:dyDescent="0.5">
      <c r="A6" s="24" t="s">
        <v>236</v>
      </c>
      <c r="C6" s="25" t="s">
        <v>237</v>
      </c>
      <c r="D6" s="25" t="s">
        <v>237</v>
      </c>
      <c r="E6" s="25" t="s">
        <v>237</v>
      </c>
      <c r="F6" s="25" t="s">
        <v>237</v>
      </c>
      <c r="G6" s="25" t="s">
        <v>237</v>
      </c>
      <c r="H6" s="25" t="s">
        <v>237</v>
      </c>
      <c r="I6" s="25" t="s">
        <v>237</v>
      </c>
      <c r="K6" s="25" t="s">
        <v>303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21" ht="22.5" x14ac:dyDescent="0.5">
      <c r="A7" s="25" t="s">
        <v>236</v>
      </c>
      <c r="C7" s="25" t="s">
        <v>238</v>
      </c>
      <c r="E7" s="25" t="s">
        <v>239</v>
      </c>
      <c r="G7" s="25" t="s">
        <v>240</v>
      </c>
      <c r="I7" s="25" t="s">
        <v>49</v>
      </c>
      <c r="K7" s="25" t="s">
        <v>241</v>
      </c>
      <c r="M7" s="25" t="s">
        <v>242</v>
      </c>
      <c r="O7" s="25" t="s">
        <v>243</v>
      </c>
      <c r="Q7" s="25" t="s">
        <v>241</v>
      </c>
      <c r="S7" s="25" t="s">
        <v>235</v>
      </c>
      <c r="U7" s="2"/>
    </row>
    <row r="8" spans="1:21" x14ac:dyDescent="0.5">
      <c r="A8" s="1" t="s">
        <v>244</v>
      </c>
      <c r="C8" s="3" t="s">
        <v>245</v>
      </c>
      <c r="E8" s="3" t="s">
        <v>246</v>
      </c>
      <c r="F8" s="3"/>
      <c r="G8" s="3" t="s">
        <v>247</v>
      </c>
      <c r="H8" s="3"/>
      <c r="I8" s="3">
        <v>8</v>
      </c>
      <c r="J8" s="3"/>
      <c r="K8" s="8">
        <v>8176587519863</v>
      </c>
      <c r="L8" s="3"/>
      <c r="M8" s="8">
        <v>176723949206239</v>
      </c>
      <c r="N8" s="3"/>
      <c r="O8" s="8">
        <v>175751646562808</v>
      </c>
      <c r="P8" s="3"/>
      <c r="Q8" s="8">
        <v>9148890163294</v>
      </c>
      <c r="R8" s="3"/>
      <c r="S8" s="6">
        <v>6.4418612606888442E-2</v>
      </c>
      <c r="U8" s="20"/>
    </row>
    <row r="9" spans="1:21" x14ac:dyDescent="0.5">
      <c r="A9" s="1" t="s">
        <v>248</v>
      </c>
      <c r="C9" s="3" t="s">
        <v>249</v>
      </c>
      <c r="E9" s="3" t="s">
        <v>246</v>
      </c>
      <c r="F9" s="3"/>
      <c r="G9" s="3" t="s">
        <v>250</v>
      </c>
      <c r="H9" s="3"/>
      <c r="I9" s="3">
        <v>8</v>
      </c>
      <c r="J9" s="3"/>
      <c r="K9" s="8">
        <v>10411349315541</v>
      </c>
      <c r="L9" s="3"/>
      <c r="M9" s="8">
        <v>9256254039837</v>
      </c>
      <c r="N9" s="3"/>
      <c r="O9" s="8">
        <v>15710588595536</v>
      </c>
      <c r="P9" s="3"/>
      <c r="Q9" s="8">
        <v>3957014759842</v>
      </c>
      <c r="R9" s="3"/>
      <c r="S9" s="6">
        <v>2.7861893229049813E-2</v>
      </c>
      <c r="U9" s="20"/>
    </row>
    <row r="10" spans="1:21" x14ac:dyDescent="0.5">
      <c r="A10" s="1" t="s">
        <v>244</v>
      </c>
      <c r="C10" s="3" t="s">
        <v>251</v>
      </c>
      <c r="E10" s="3" t="s">
        <v>252</v>
      </c>
      <c r="F10" s="3"/>
      <c r="G10" s="3" t="s">
        <v>253</v>
      </c>
      <c r="H10" s="3"/>
      <c r="I10" s="3">
        <v>0</v>
      </c>
      <c r="J10" s="3"/>
      <c r="K10" s="8">
        <v>993353</v>
      </c>
      <c r="L10" s="3"/>
      <c r="M10" s="8">
        <v>0</v>
      </c>
      <c r="N10" s="3"/>
      <c r="O10" s="8">
        <v>0</v>
      </c>
      <c r="P10" s="3"/>
      <c r="Q10" s="8">
        <v>993353</v>
      </c>
      <c r="R10" s="3"/>
      <c r="S10" s="6">
        <v>6.9943371214166064E-9</v>
      </c>
      <c r="U10" s="20"/>
    </row>
    <row r="11" spans="1:21" x14ac:dyDescent="0.5">
      <c r="A11" s="1" t="s">
        <v>254</v>
      </c>
      <c r="C11" s="3" t="s">
        <v>255</v>
      </c>
      <c r="E11" s="3" t="s">
        <v>246</v>
      </c>
      <c r="F11" s="3"/>
      <c r="G11" s="3" t="s">
        <v>256</v>
      </c>
      <c r="H11" s="3"/>
      <c r="I11" s="3">
        <v>8</v>
      </c>
      <c r="J11" s="3"/>
      <c r="K11" s="8">
        <v>8488173728065</v>
      </c>
      <c r="L11" s="3"/>
      <c r="M11" s="8">
        <v>177028670843594</v>
      </c>
      <c r="N11" s="3"/>
      <c r="O11" s="8">
        <v>174571265148684</v>
      </c>
      <c r="P11" s="3"/>
      <c r="Q11" s="8">
        <v>10945579422975</v>
      </c>
      <c r="R11" s="3"/>
      <c r="S11" s="6">
        <v>7.7069352459324933E-2</v>
      </c>
      <c r="U11" s="20"/>
    </row>
    <row r="12" spans="1:21" ht="22.5" thickBot="1" x14ac:dyDescent="0.55000000000000004">
      <c r="K12" s="9">
        <f>SUM(K8:K11)</f>
        <v>27076111556822</v>
      </c>
      <c r="L12" s="3"/>
      <c r="M12" s="9">
        <f>SUM(M8:M11)</f>
        <v>363008874089670</v>
      </c>
      <c r="N12" s="3"/>
      <c r="O12" s="9">
        <f>SUM(O8:O11)</f>
        <v>366033500307028</v>
      </c>
      <c r="P12" s="3"/>
      <c r="Q12" s="9">
        <f>SUM(Q8:Q11)</f>
        <v>24051485339464</v>
      </c>
      <c r="R12" s="3"/>
      <c r="S12" s="13">
        <f>SUM(S8:S11)</f>
        <v>0.1693498652896003</v>
      </c>
    </row>
    <row r="13" spans="1:21" ht="22.5" thickTop="1" x14ac:dyDescent="0.5"/>
    <row r="14" spans="1:21" x14ac:dyDescent="0.5">
      <c r="Q14" s="2"/>
      <c r="S14" s="2"/>
    </row>
    <row r="15" spans="1:21" x14ac:dyDescent="0.5">
      <c r="Q15" s="2"/>
    </row>
    <row r="16" spans="1:21" x14ac:dyDescent="0.5">
      <c r="Q16" s="2"/>
    </row>
    <row r="17" spans="17:17" x14ac:dyDescent="0.5">
      <c r="Q17" s="2"/>
    </row>
    <row r="18" spans="17:17" x14ac:dyDescent="0.5">
      <c r="Q18" s="2"/>
    </row>
  </sheetData>
  <mergeCells count="17"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  <pageSetup orientation="portrait" r:id="rId1"/>
  <ignoredErrors>
    <ignoredError sqref="C8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22"/>
  <sheetViews>
    <sheetView rightToLeft="1" workbookViewId="0">
      <selection activeCell="E23" sqref="E23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19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9" width="9.140625" style="1" customWidth="1"/>
    <col min="10" max="10" width="20.7109375" style="1" bestFit="1" customWidth="1"/>
    <col min="11" max="16384" width="9.140625" style="1"/>
  </cols>
  <sheetData>
    <row r="2" spans="1:10" ht="22.5" x14ac:dyDescent="0.5">
      <c r="A2" s="26" t="s">
        <v>0</v>
      </c>
      <c r="B2" s="26"/>
      <c r="C2" s="26"/>
      <c r="D2" s="26"/>
      <c r="E2" s="26"/>
      <c r="F2" s="26"/>
      <c r="G2" s="26"/>
    </row>
    <row r="3" spans="1:10" ht="22.5" x14ac:dyDescent="0.5">
      <c r="A3" s="26" t="s">
        <v>257</v>
      </c>
      <c r="B3" s="26"/>
      <c r="C3" s="26"/>
      <c r="D3" s="26"/>
      <c r="E3" s="26"/>
      <c r="F3" s="26"/>
      <c r="G3" s="26"/>
    </row>
    <row r="4" spans="1:10" ht="22.5" x14ac:dyDescent="0.5">
      <c r="A4" s="26" t="s">
        <v>2</v>
      </c>
      <c r="B4" s="26"/>
      <c r="C4" s="26"/>
      <c r="D4" s="26"/>
      <c r="E4" s="26"/>
      <c r="F4" s="26"/>
      <c r="G4" s="26"/>
    </row>
    <row r="6" spans="1:10" ht="22.5" x14ac:dyDescent="0.5">
      <c r="A6" s="25" t="s">
        <v>261</v>
      </c>
      <c r="C6" s="25" t="s">
        <v>241</v>
      </c>
      <c r="E6" s="25" t="s">
        <v>291</v>
      </c>
      <c r="G6" s="25" t="s">
        <v>13</v>
      </c>
    </row>
    <row r="7" spans="1:10" x14ac:dyDescent="0.5">
      <c r="A7" s="1" t="s">
        <v>300</v>
      </c>
      <c r="C7" s="11">
        <v>-20359819705</v>
      </c>
      <c r="E7" s="6">
        <f>C7/$C$11</f>
        <v>-1.1167376900351519E-2</v>
      </c>
      <c r="G7" s="6">
        <v>-1.4335633228875416E-4</v>
      </c>
      <c r="J7" s="2"/>
    </row>
    <row r="8" spans="1:10" x14ac:dyDescent="0.5">
      <c r="A8" s="1" t="s">
        <v>301</v>
      </c>
      <c r="C8" s="8">
        <v>1744027919304</v>
      </c>
      <c r="E8" s="6">
        <f t="shared" ref="E8:E10" si="0">C8/$C$11</f>
        <v>0.95660066649905584</v>
      </c>
      <c r="G8" s="6">
        <v>1.2279944004573332E-2</v>
      </c>
    </row>
    <row r="9" spans="1:10" x14ac:dyDescent="0.5">
      <c r="A9" s="1" t="s">
        <v>302</v>
      </c>
      <c r="C9" s="8">
        <v>94697370472</v>
      </c>
      <c r="E9" s="6">
        <f t="shared" si="0"/>
        <v>5.1941581156209102E-2</v>
      </c>
      <c r="G9" s="6">
        <v>6.6677740299052844E-4</v>
      </c>
    </row>
    <row r="10" spans="1:10" x14ac:dyDescent="0.5">
      <c r="A10" s="1" t="s">
        <v>298</v>
      </c>
      <c r="C10" s="8">
        <v>4786008264</v>
      </c>
      <c r="E10" s="6">
        <f t="shared" si="0"/>
        <v>2.6251292450865577E-3</v>
      </c>
      <c r="G10" s="6">
        <v>3.3698952199572407E-5</v>
      </c>
    </row>
    <row r="11" spans="1:10" ht="22.5" thickBot="1" x14ac:dyDescent="0.55000000000000004">
      <c r="C11" s="10">
        <f>SUM(C7:C10)</f>
        <v>1823151478335</v>
      </c>
      <c r="E11" s="13">
        <f>SUM(E7:E10)</f>
        <v>0.99999999999999989</v>
      </c>
      <c r="G11" s="13">
        <f>SUM(G7:G10)</f>
        <v>1.2837064027474679E-2</v>
      </c>
    </row>
    <row r="12" spans="1:10" ht="22.5" thickTop="1" x14ac:dyDescent="0.5"/>
    <row r="14" spans="1:10" x14ac:dyDescent="0.5">
      <c r="A14" s="15"/>
      <c r="B14" s="15"/>
      <c r="C14" s="19"/>
      <c r="D14" s="15"/>
      <c r="E14" s="15"/>
    </row>
    <row r="15" spans="1:10" x14ac:dyDescent="0.5">
      <c r="A15" s="15"/>
      <c r="B15" s="15"/>
      <c r="C15" s="19"/>
      <c r="D15" s="15"/>
      <c r="E15" s="15"/>
    </row>
    <row r="16" spans="1:10" x14ac:dyDescent="0.5">
      <c r="A16" s="15"/>
      <c r="B16" s="15"/>
      <c r="C16" s="19"/>
      <c r="D16" s="15"/>
      <c r="E16" s="15"/>
    </row>
    <row r="17" spans="1:5" x14ac:dyDescent="0.5">
      <c r="A17" s="15"/>
      <c r="B17" s="15"/>
      <c r="C17" s="19"/>
      <c r="D17" s="15"/>
      <c r="E17" s="15"/>
    </row>
    <row r="18" spans="1:5" x14ac:dyDescent="0.5">
      <c r="A18" s="15"/>
      <c r="B18" s="15"/>
      <c r="C18" s="19"/>
      <c r="D18" s="15"/>
      <c r="E18" s="15"/>
    </row>
    <row r="19" spans="1:5" x14ac:dyDescent="0.5">
      <c r="A19" s="15"/>
      <c r="B19" s="15"/>
      <c r="C19" s="19"/>
      <c r="D19" s="15"/>
      <c r="E19" s="15"/>
    </row>
    <row r="20" spans="1:5" x14ac:dyDescent="0.5">
      <c r="A20" s="15"/>
      <c r="B20" s="15"/>
      <c r="C20" s="19"/>
      <c r="D20" s="15"/>
      <c r="E20" s="15"/>
    </row>
    <row r="21" spans="1:5" x14ac:dyDescent="0.5">
      <c r="A21" s="15"/>
      <c r="B21" s="15"/>
      <c r="C21" s="15"/>
      <c r="D21" s="15"/>
      <c r="E21" s="15"/>
    </row>
    <row r="22" spans="1:5" x14ac:dyDescent="0.5">
      <c r="A22" s="15"/>
      <c r="B22" s="15"/>
      <c r="C22" s="15"/>
      <c r="D22" s="15"/>
      <c r="E22" s="15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8"/>
  <sheetViews>
    <sheetView rightToLeft="1" topLeftCell="A22" workbookViewId="0">
      <selection activeCell="S42" sqref="S42:S44"/>
    </sheetView>
  </sheetViews>
  <sheetFormatPr defaultRowHeight="21.75" x14ac:dyDescent="0.5"/>
  <cols>
    <col min="1" max="1" width="40" style="1" bestFit="1" customWidth="1"/>
    <col min="2" max="2" width="1" style="1" customWidth="1"/>
    <col min="3" max="3" width="16" style="3" bestFit="1" customWidth="1"/>
    <col min="4" max="4" width="1" style="1" customWidth="1"/>
    <col min="5" max="5" width="15" style="3" bestFit="1" customWidth="1"/>
    <col min="6" max="6" width="1" style="1" customWidth="1"/>
    <col min="7" max="7" width="9.140625" style="3" customWidth="1"/>
    <col min="8" max="8" width="1" style="3" customWidth="1"/>
    <col min="9" max="9" width="18.42578125" style="3" bestFit="1" customWidth="1"/>
    <col min="10" max="10" width="1" style="3" customWidth="1"/>
    <col min="11" max="11" width="11.7109375" style="3" bestFit="1" customWidth="1"/>
    <col min="12" max="12" width="1" style="3" customWidth="1"/>
    <col min="13" max="13" width="18.42578125" style="3" bestFit="1" customWidth="1"/>
    <col min="14" max="14" width="1" style="3" customWidth="1"/>
    <col min="15" max="15" width="18.42578125" style="3" bestFit="1" customWidth="1"/>
    <col min="16" max="16" width="1" style="3" customWidth="1"/>
    <col min="17" max="17" width="11.7109375" style="3" bestFit="1" customWidth="1"/>
    <col min="18" max="18" width="1" style="3" customWidth="1"/>
    <col min="19" max="19" width="18.42578125" style="3" bestFit="1" customWidth="1"/>
    <col min="20" max="20" width="1" style="1" customWidth="1"/>
    <col min="21" max="16384" width="9.140625" style="1"/>
  </cols>
  <sheetData>
    <row r="2" spans="1:19" ht="22.5" x14ac:dyDescent="0.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2.5" x14ac:dyDescent="0.5">
      <c r="A3" s="26" t="s">
        <v>257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2.5" x14ac:dyDescent="0.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2.5" x14ac:dyDescent="0.5">
      <c r="A6" s="25" t="s">
        <v>258</v>
      </c>
      <c r="B6" s="25" t="s">
        <v>258</v>
      </c>
      <c r="C6" s="25" t="s">
        <v>258</v>
      </c>
      <c r="D6" s="25" t="s">
        <v>258</v>
      </c>
      <c r="E6" s="25" t="s">
        <v>258</v>
      </c>
      <c r="F6" s="25" t="s">
        <v>258</v>
      </c>
      <c r="G6" s="25" t="s">
        <v>258</v>
      </c>
      <c r="I6" s="25" t="s">
        <v>259</v>
      </c>
      <c r="J6" s="25" t="s">
        <v>259</v>
      </c>
      <c r="K6" s="25" t="s">
        <v>259</v>
      </c>
      <c r="L6" s="25" t="s">
        <v>259</v>
      </c>
      <c r="M6" s="25" t="s">
        <v>259</v>
      </c>
      <c r="O6" s="25" t="s">
        <v>260</v>
      </c>
      <c r="P6" s="25" t="s">
        <v>260</v>
      </c>
      <c r="Q6" s="25" t="s">
        <v>260</v>
      </c>
      <c r="R6" s="25" t="s">
        <v>260</v>
      </c>
      <c r="S6" s="25" t="s">
        <v>260</v>
      </c>
    </row>
    <row r="7" spans="1:19" ht="22.5" x14ac:dyDescent="0.5">
      <c r="A7" s="25" t="s">
        <v>261</v>
      </c>
      <c r="C7" s="25" t="s">
        <v>262</v>
      </c>
      <c r="E7" s="25" t="s">
        <v>48</v>
      </c>
      <c r="G7" s="25" t="s">
        <v>49</v>
      </c>
      <c r="I7" s="25" t="s">
        <v>263</v>
      </c>
      <c r="K7" s="25" t="s">
        <v>264</v>
      </c>
      <c r="M7" s="25" t="s">
        <v>265</v>
      </c>
      <c r="O7" s="25" t="s">
        <v>263</v>
      </c>
      <c r="Q7" s="25" t="s">
        <v>264</v>
      </c>
      <c r="S7" s="25" t="s">
        <v>265</v>
      </c>
    </row>
    <row r="8" spans="1:19" x14ac:dyDescent="0.5">
      <c r="A8" s="1" t="s">
        <v>207</v>
      </c>
      <c r="C8" s="3" t="s">
        <v>266</v>
      </c>
      <c r="E8" s="3" t="s">
        <v>209</v>
      </c>
      <c r="G8" s="8">
        <v>17</v>
      </c>
      <c r="I8" s="8">
        <v>15723322707</v>
      </c>
      <c r="K8" s="3" t="s">
        <v>266</v>
      </c>
      <c r="M8" s="8">
        <v>15723322707</v>
      </c>
      <c r="O8" s="8">
        <v>15723322707</v>
      </c>
      <c r="Q8" s="3" t="s">
        <v>266</v>
      </c>
      <c r="S8" s="8">
        <v>15723322707</v>
      </c>
    </row>
    <row r="9" spans="1:19" x14ac:dyDescent="0.5">
      <c r="A9" s="1" t="s">
        <v>213</v>
      </c>
      <c r="C9" s="3" t="s">
        <v>266</v>
      </c>
      <c r="E9" s="3" t="s">
        <v>215</v>
      </c>
      <c r="G9" s="8">
        <v>16</v>
      </c>
      <c r="I9" s="8">
        <v>11963426718</v>
      </c>
      <c r="K9" s="3" t="s">
        <v>266</v>
      </c>
      <c r="M9" s="8">
        <v>11963426718</v>
      </c>
      <c r="O9" s="8">
        <v>11963426718</v>
      </c>
      <c r="Q9" s="3" t="s">
        <v>266</v>
      </c>
      <c r="S9" s="8">
        <v>11963426718</v>
      </c>
    </row>
    <row r="10" spans="1:19" x14ac:dyDescent="0.5">
      <c r="A10" s="1" t="s">
        <v>171</v>
      </c>
      <c r="C10" s="3" t="s">
        <v>266</v>
      </c>
      <c r="E10" s="3" t="s">
        <v>173</v>
      </c>
      <c r="G10" s="8">
        <v>16</v>
      </c>
      <c r="I10" s="8">
        <v>61401398319</v>
      </c>
      <c r="K10" s="3" t="s">
        <v>266</v>
      </c>
      <c r="M10" s="8">
        <v>61401398319</v>
      </c>
      <c r="O10" s="8">
        <v>121151481579</v>
      </c>
      <c r="Q10" s="3" t="s">
        <v>266</v>
      </c>
      <c r="S10" s="8">
        <v>121151481579</v>
      </c>
    </row>
    <row r="11" spans="1:19" x14ac:dyDescent="0.5">
      <c r="A11" s="1" t="s">
        <v>168</v>
      </c>
      <c r="C11" s="3" t="s">
        <v>266</v>
      </c>
      <c r="E11" s="3" t="s">
        <v>170</v>
      </c>
      <c r="G11" s="8">
        <v>15</v>
      </c>
      <c r="I11" s="8">
        <v>59941614011</v>
      </c>
      <c r="K11" s="3" t="s">
        <v>266</v>
      </c>
      <c r="M11" s="8">
        <v>59941614011</v>
      </c>
      <c r="O11" s="8">
        <v>118372729560</v>
      </c>
      <c r="Q11" s="3" t="s">
        <v>266</v>
      </c>
      <c r="S11" s="8">
        <v>118372729560</v>
      </c>
    </row>
    <row r="12" spans="1:19" x14ac:dyDescent="0.5">
      <c r="A12" s="1" t="s">
        <v>160</v>
      </c>
      <c r="C12" s="3" t="s">
        <v>266</v>
      </c>
      <c r="E12" s="3" t="s">
        <v>162</v>
      </c>
      <c r="G12" s="8">
        <v>15</v>
      </c>
      <c r="I12" s="8">
        <v>96489626025</v>
      </c>
      <c r="K12" s="3" t="s">
        <v>266</v>
      </c>
      <c r="M12" s="8">
        <v>96489626025</v>
      </c>
      <c r="O12" s="8">
        <v>190574026639</v>
      </c>
      <c r="Q12" s="3" t="s">
        <v>266</v>
      </c>
      <c r="S12" s="8">
        <v>190574026639</v>
      </c>
    </row>
    <row r="13" spans="1:19" x14ac:dyDescent="0.5">
      <c r="A13" s="1" t="s">
        <v>157</v>
      </c>
      <c r="C13" s="3" t="s">
        <v>266</v>
      </c>
      <c r="E13" s="3" t="s">
        <v>159</v>
      </c>
      <c r="G13" s="8">
        <v>15</v>
      </c>
      <c r="I13" s="8">
        <v>97131019468</v>
      </c>
      <c r="K13" s="3" t="s">
        <v>266</v>
      </c>
      <c r="M13" s="8">
        <v>97131019468</v>
      </c>
      <c r="O13" s="8">
        <v>191856813525</v>
      </c>
      <c r="Q13" s="3" t="s">
        <v>266</v>
      </c>
      <c r="S13" s="8">
        <v>191856813525</v>
      </c>
    </row>
    <row r="14" spans="1:19" x14ac:dyDescent="0.5">
      <c r="A14" s="1" t="s">
        <v>165</v>
      </c>
      <c r="C14" s="3" t="s">
        <v>266</v>
      </c>
      <c r="E14" s="3" t="s">
        <v>167</v>
      </c>
      <c r="G14" s="8">
        <v>16</v>
      </c>
      <c r="I14" s="8">
        <v>63306106331</v>
      </c>
      <c r="K14" s="3" t="s">
        <v>266</v>
      </c>
      <c r="M14" s="8">
        <v>63306106331</v>
      </c>
      <c r="O14" s="8">
        <v>122061653837</v>
      </c>
      <c r="Q14" s="3" t="s">
        <v>266</v>
      </c>
      <c r="S14" s="8">
        <v>122061653837</v>
      </c>
    </row>
    <row r="15" spans="1:19" x14ac:dyDescent="0.5">
      <c r="A15" s="1" t="s">
        <v>163</v>
      </c>
      <c r="C15" s="3" t="s">
        <v>266</v>
      </c>
      <c r="E15" s="3" t="s">
        <v>164</v>
      </c>
      <c r="G15" s="8">
        <v>16</v>
      </c>
      <c r="I15" s="8">
        <v>6783443529</v>
      </c>
      <c r="K15" s="3" t="s">
        <v>266</v>
      </c>
      <c r="M15" s="8">
        <v>6783443529</v>
      </c>
      <c r="O15" s="8">
        <v>13392989765</v>
      </c>
      <c r="Q15" s="3" t="s">
        <v>266</v>
      </c>
      <c r="S15" s="8">
        <v>13392989765</v>
      </c>
    </row>
    <row r="16" spans="1:19" x14ac:dyDescent="0.5">
      <c r="A16" s="1" t="s">
        <v>154</v>
      </c>
      <c r="C16" s="3" t="s">
        <v>266</v>
      </c>
      <c r="E16" s="3" t="s">
        <v>156</v>
      </c>
      <c r="G16" s="8">
        <v>15</v>
      </c>
      <c r="I16" s="8">
        <v>78693279594</v>
      </c>
      <c r="K16" s="3" t="s">
        <v>266</v>
      </c>
      <c r="M16" s="8">
        <v>78693279594</v>
      </c>
      <c r="O16" s="8">
        <v>155491350421</v>
      </c>
      <c r="Q16" s="3" t="s">
        <v>266</v>
      </c>
      <c r="S16" s="8">
        <v>155491350421</v>
      </c>
    </row>
    <row r="17" spans="1:19" x14ac:dyDescent="0.5">
      <c r="A17" s="1" t="s">
        <v>148</v>
      </c>
      <c r="C17" s="3" t="s">
        <v>266</v>
      </c>
      <c r="E17" s="3" t="s">
        <v>150</v>
      </c>
      <c r="G17" s="8">
        <v>15</v>
      </c>
      <c r="I17" s="8">
        <v>65033299181</v>
      </c>
      <c r="K17" s="3" t="s">
        <v>266</v>
      </c>
      <c r="M17" s="8">
        <v>65033299181</v>
      </c>
      <c r="O17" s="8">
        <v>127825731851</v>
      </c>
      <c r="Q17" s="3" t="s">
        <v>266</v>
      </c>
      <c r="S17" s="8">
        <v>127825731851</v>
      </c>
    </row>
    <row r="18" spans="1:19" x14ac:dyDescent="0.5">
      <c r="A18" s="1" t="s">
        <v>151</v>
      </c>
      <c r="C18" s="3" t="s">
        <v>266</v>
      </c>
      <c r="E18" s="3" t="s">
        <v>153</v>
      </c>
      <c r="G18" s="8">
        <v>15</v>
      </c>
      <c r="I18" s="8">
        <v>65199401009</v>
      </c>
      <c r="K18" s="3" t="s">
        <v>266</v>
      </c>
      <c r="M18" s="8">
        <v>65199401009</v>
      </c>
      <c r="O18" s="8">
        <v>128878805620</v>
      </c>
      <c r="Q18" s="3" t="s">
        <v>266</v>
      </c>
      <c r="S18" s="8">
        <v>128878805620</v>
      </c>
    </row>
    <row r="19" spans="1:19" x14ac:dyDescent="0.5">
      <c r="A19" s="1" t="s">
        <v>145</v>
      </c>
      <c r="C19" s="3" t="s">
        <v>266</v>
      </c>
      <c r="E19" s="3" t="s">
        <v>147</v>
      </c>
      <c r="G19" s="8">
        <v>18</v>
      </c>
      <c r="I19" s="8">
        <v>29290360438</v>
      </c>
      <c r="K19" s="3" t="s">
        <v>266</v>
      </c>
      <c r="M19" s="8">
        <v>29290360438</v>
      </c>
      <c r="O19" s="8">
        <v>57693582246</v>
      </c>
      <c r="Q19" s="3" t="s">
        <v>266</v>
      </c>
      <c r="S19" s="8">
        <v>57693582246</v>
      </c>
    </row>
    <row r="20" spans="1:19" x14ac:dyDescent="0.5">
      <c r="A20" s="1" t="s">
        <v>182</v>
      </c>
      <c r="C20" s="3" t="s">
        <v>266</v>
      </c>
      <c r="E20" s="3" t="s">
        <v>184</v>
      </c>
      <c r="G20" s="8">
        <v>18</v>
      </c>
      <c r="I20" s="8">
        <v>74207774899</v>
      </c>
      <c r="K20" s="3" t="s">
        <v>266</v>
      </c>
      <c r="M20" s="8">
        <v>74207774899</v>
      </c>
      <c r="O20" s="8">
        <v>152071067304</v>
      </c>
      <c r="Q20" s="3" t="s">
        <v>266</v>
      </c>
      <c r="S20" s="8">
        <v>152071067304</v>
      </c>
    </row>
    <row r="21" spans="1:19" x14ac:dyDescent="0.5">
      <c r="A21" s="1" t="s">
        <v>185</v>
      </c>
      <c r="C21" s="3" t="s">
        <v>266</v>
      </c>
      <c r="E21" s="3" t="s">
        <v>186</v>
      </c>
      <c r="G21" s="8">
        <v>18</v>
      </c>
      <c r="I21" s="8">
        <v>14844523923</v>
      </c>
      <c r="K21" s="3" t="s">
        <v>266</v>
      </c>
      <c r="M21" s="8">
        <v>14844523923</v>
      </c>
      <c r="O21" s="8">
        <v>30420297559</v>
      </c>
      <c r="Q21" s="3" t="s">
        <v>266</v>
      </c>
      <c r="S21" s="8">
        <v>30420297559</v>
      </c>
    </row>
    <row r="22" spans="1:19" x14ac:dyDescent="0.5">
      <c r="A22" s="1" t="s">
        <v>177</v>
      </c>
      <c r="C22" s="3" t="s">
        <v>266</v>
      </c>
      <c r="E22" s="3" t="s">
        <v>179</v>
      </c>
      <c r="G22" s="8">
        <v>18</v>
      </c>
      <c r="I22" s="8">
        <v>13745626824</v>
      </c>
      <c r="K22" s="3" t="s">
        <v>266</v>
      </c>
      <c r="M22" s="8">
        <v>13745626824</v>
      </c>
      <c r="O22" s="8">
        <v>28665771723</v>
      </c>
      <c r="Q22" s="3" t="s">
        <v>266</v>
      </c>
      <c r="S22" s="8">
        <v>28665771723</v>
      </c>
    </row>
    <row r="23" spans="1:19" x14ac:dyDescent="0.5">
      <c r="A23" s="1" t="s">
        <v>180</v>
      </c>
      <c r="C23" s="3" t="s">
        <v>266</v>
      </c>
      <c r="E23" s="3" t="s">
        <v>179</v>
      </c>
      <c r="G23" s="8">
        <v>18</v>
      </c>
      <c r="I23" s="8">
        <v>10024850588</v>
      </c>
      <c r="K23" s="3" t="s">
        <v>266</v>
      </c>
      <c r="M23" s="8">
        <v>10024850588</v>
      </c>
      <c r="O23" s="8">
        <v>20906291309</v>
      </c>
      <c r="Q23" s="3" t="s">
        <v>266</v>
      </c>
      <c r="S23" s="8">
        <v>20906291309</v>
      </c>
    </row>
    <row r="24" spans="1:19" x14ac:dyDescent="0.5">
      <c r="A24" s="1" t="s">
        <v>181</v>
      </c>
      <c r="C24" s="3" t="s">
        <v>266</v>
      </c>
      <c r="E24" s="3" t="s">
        <v>179</v>
      </c>
      <c r="G24" s="8">
        <v>18</v>
      </c>
      <c r="I24" s="8">
        <v>20618440232</v>
      </c>
      <c r="K24" s="3" t="s">
        <v>266</v>
      </c>
      <c r="M24" s="8">
        <v>20618440232</v>
      </c>
      <c r="O24" s="8">
        <v>42998657581</v>
      </c>
      <c r="Q24" s="3" t="s">
        <v>266</v>
      </c>
      <c r="S24" s="8">
        <v>42998657581</v>
      </c>
    </row>
    <row r="25" spans="1:19" x14ac:dyDescent="0.5">
      <c r="A25" s="1" t="s">
        <v>187</v>
      </c>
      <c r="C25" s="3" t="s">
        <v>266</v>
      </c>
      <c r="E25" s="3" t="s">
        <v>189</v>
      </c>
      <c r="G25" s="8">
        <v>18</v>
      </c>
      <c r="I25" s="8">
        <v>14012530820</v>
      </c>
      <c r="K25" s="3" t="s">
        <v>266</v>
      </c>
      <c r="M25" s="8">
        <v>14012530820</v>
      </c>
      <c r="O25" s="8">
        <v>27585337869</v>
      </c>
      <c r="Q25" s="3" t="s">
        <v>266</v>
      </c>
      <c r="S25" s="8">
        <v>27585337869</v>
      </c>
    </row>
    <row r="26" spans="1:19" x14ac:dyDescent="0.5">
      <c r="A26" s="1" t="s">
        <v>51</v>
      </c>
      <c r="C26" s="3" t="s">
        <v>266</v>
      </c>
      <c r="E26" s="3" t="s">
        <v>54</v>
      </c>
      <c r="G26" s="8">
        <v>16</v>
      </c>
      <c r="I26" s="8">
        <v>13815445</v>
      </c>
      <c r="K26" s="3" t="s">
        <v>266</v>
      </c>
      <c r="M26" s="8">
        <v>13815445</v>
      </c>
      <c r="O26" s="8">
        <v>27284059</v>
      </c>
      <c r="Q26" s="3" t="s">
        <v>266</v>
      </c>
      <c r="S26" s="8">
        <v>27284059</v>
      </c>
    </row>
    <row r="27" spans="1:19" x14ac:dyDescent="0.5">
      <c r="A27" s="1" t="s">
        <v>58</v>
      </c>
      <c r="C27" s="3" t="s">
        <v>266</v>
      </c>
      <c r="E27" s="3" t="s">
        <v>60</v>
      </c>
      <c r="G27" s="8">
        <v>19</v>
      </c>
      <c r="I27" s="8">
        <v>31963754055</v>
      </c>
      <c r="K27" s="3" t="s">
        <v>266</v>
      </c>
      <c r="M27" s="8">
        <v>31963754055</v>
      </c>
      <c r="O27" s="8">
        <v>62944644660</v>
      </c>
      <c r="Q27" s="3" t="s">
        <v>266</v>
      </c>
      <c r="S27" s="8">
        <v>62944644660</v>
      </c>
    </row>
    <row r="28" spans="1:19" x14ac:dyDescent="0.5">
      <c r="A28" s="1" t="s">
        <v>61</v>
      </c>
      <c r="C28" s="3" t="s">
        <v>266</v>
      </c>
      <c r="E28" s="3" t="s">
        <v>57</v>
      </c>
      <c r="G28" s="8">
        <v>20</v>
      </c>
      <c r="I28" s="8">
        <v>25186724574</v>
      </c>
      <c r="K28" s="3" t="s">
        <v>266</v>
      </c>
      <c r="M28" s="8">
        <v>25186724574</v>
      </c>
      <c r="O28" s="8">
        <v>49523981203</v>
      </c>
      <c r="Q28" s="3" t="s">
        <v>266</v>
      </c>
      <c r="S28" s="8">
        <v>49523981203</v>
      </c>
    </row>
    <row r="29" spans="1:19" x14ac:dyDescent="0.5">
      <c r="A29" s="1" t="s">
        <v>55</v>
      </c>
      <c r="C29" s="3" t="s">
        <v>266</v>
      </c>
      <c r="E29" s="3" t="s">
        <v>57</v>
      </c>
      <c r="G29" s="8">
        <v>20</v>
      </c>
      <c r="I29" s="8">
        <v>99136603</v>
      </c>
      <c r="K29" s="3" t="s">
        <v>266</v>
      </c>
      <c r="M29" s="8">
        <v>99136603</v>
      </c>
      <c r="O29" s="8">
        <v>194929644</v>
      </c>
      <c r="Q29" s="3" t="s">
        <v>266</v>
      </c>
      <c r="S29" s="8">
        <v>194929644</v>
      </c>
    </row>
    <row r="30" spans="1:19" x14ac:dyDescent="0.5">
      <c r="A30" s="1" t="s">
        <v>138</v>
      </c>
      <c r="C30" s="3" t="s">
        <v>266</v>
      </c>
      <c r="E30" s="3" t="s">
        <v>140</v>
      </c>
      <c r="G30" s="8">
        <v>18</v>
      </c>
      <c r="I30" s="8">
        <v>43486081</v>
      </c>
      <c r="K30" s="3" t="s">
        <v>266</v>
      </c>
      <c r="M30" s="8">
        <v>43486081</v>
      </c>
      <c r="O30" s="8">
        <v>89001423</v>
      </c>
      <c r="Q30" s="3" t="s">
        <v>266</v>
      </c>
      <c r="S30" s="8">
        <v>89001423</v>
      </c>
    </row>
    <row r="31" spans="1:19" x14ac:dyDescent="0.5">
      <c r="A31" s="1" t="s">
        <v>174</v>
      </c>
      <c r="C31" s="3" t="s">
        <v>266</v>
      </c>
      <c r="E31" s="3" t="s">
        <v>176</v>
      </c>
      <c r="G31" s="8">
        <v>17</v>
      </c>
      <c r="I31" s="8">
        <v>196086407</v>
      </c>
      <c r="K31" s="3" t="s">
        <v>266</v>
      </c>
      <c r="M31" s="8">
        <v>196086407</v>
      </c>
      <c r="O31" s="8">
        <v>410508853</v>
      </c>
      <c r="Q31" s="3" t="s">
        <v>266</v>
      </c>
      <c r="S31" s="8">
        <v>410508853</v>
      </c>
    </row>
    <row r="32" spans="1:19" x14ac:dyDescent="0.5">
      <c r="A32" s="1" t="s">
        <v>144</v>
      </c>
      <c r="C32" s="3" t="s">
        <v>266</v>
      </c>
      <c r="E32" s="3" t="s">
        <v>64</v>
      </c>
      <c r="G32" s="8">
        <v>20</v>
      </c>
      <c r="I32" s="8">
        <v>47451449331</v>
      </c>
      <c r="K32" s="3" t="s">
        <v>266</v>
      </c>
      <c r="M32" s="8">
        <v>47451449331</v>
      </c>
      <c r="O32" s="8">
        <v>93377128585</v>
      </c>
      <c r="Q32" s="3" t="s">
        <v>266</v>
      </c>
      <c r="S32" s="8">
        <v>93377128585</v>
      </c>
    </row>
    <row r="33" spans="1:19" x14ac:dyDescent="0.5">
      <c r="A33" s="1" t="s">
        <v>143</v>
      </c>
      <c r="C33" s="3" t="s">
        <v>266</v>
      </c>
      <c r="E33" s="3" t="s">
        <v>64</v>
      </c>
      <c r="G33" s="8">
        <v>20</v>
      </c>
      <c r="I33" s="8">
        <v>50840838</v>
      </c>
      <c r="K33" s="3" t="s">
        <v>266</v>
      </c>
      <c r="M33" s="8">
        <v>50840838</v>
      </c>
      <c r="O33" s="8">
        <v>100046923</v>
      </c>
      <c r="Q33" s="3" t="s">
        <v>266</v>
      </c>
      <c r="S33" s="8">
        <v>100046923</v>
      </c>
    </row>
    <row r="34" spans="1:19" x14ac:dyDescent="0.5">
      <c r="A34" s="1" t="s">
        <v>142</v>
      </c>
      <c r="C34" s="3" t="s">
        <v>266</v>
      </c>
      <c r="E34" s="3" t="s">
        <v>64</v>
      </c>
      <c r="G34" s="8">
        <v>20</v>
      </c>
      <c r="I34" s="8">
        <v>148472196</v>
      </c>
      <c r="K34" s="3" t="s">
        <v>266</v>
      </c>
      <c r="M34" s="8">
        <v>148472196</v>
      </c>
      <c r="O34" s="8">
        <v>292170366</v>
      </c>
      <c r="Q34" s="3" t="s">
        <v>266</v>
      </c>
      <c r="S34" s="8">
        <v>292170366</v>
      </c>
    </row>
    <row r="35" spans="1:19" x14ac:dyDescent="0.5">
      <c r="A35" s="1" t="s">
        <v>141</v>
      </c>
      <c r="C35" s="3" t="s">
        <v>266</v>
      </c>
      <c r="E35" s="3" t="s">
        <v>64</v>
      </c>
      <c r="G35" s="8">
        <v>20</v>
      </c>
      <c r="I35" s="8">
        <v>8473473093</v>
      </c>
      <c r="K35" s="3" t="s">
        <v>266</v>
      </c>
      <c r="M35" s="8">
        <v>8473473093</v>
      </c>
      <c r="O35" s="8">
        <v>16674487246</v>
      </c>
      <c r="Q35" s="3" t="s">
        <v>266</v>
      </c>
      <c r="S35" s="8">
        <v>16674487246</v>
      </c>
    </row>
    <row r="36" spans="1:19" x14ac:dyDescent="0.5">
      <c r="A36" s="1" t="s">
        <v>67</v>
      </c>
      <c r="C36" s="3" t="s">
        <v>266</v>
      </c>
      <c r="E36" s="3" t="s">
        <v>64</v>
      </c>
      <c r="G36" s="8">
        <v>20</v>
      </c>
      <c r="I36" s="8">
        <v>16088007170</v>
      </c>
      <c r="K36" s="3" t="s">
        <v>266</v>
      </c>
      <c r="M36" s="8">
        <v>16088007170</v>
      </c>
      <c r="O36" s="8">
        <v>31658715074</v>
      </c>
      <c r="Q36" s="3" t="s">
        <v>266</v>
      </c>
      <c r="S36" s="8">
        <v>31658715074</v>
      </c>
    </row>
    <row r="37" spans="1:19" x14ac:dyDescent="0.5">
      <c r="A37" s="1" t="s">
        <v>65</v>
      </c>
      <c r="C37" s="3" t="s">
        <v>266</v>
      </c>
      <c r="E37" s="3" t="s">
        <v>64</v>
      </c>
      <c r="G37" s="8">
        <v>20</v>
      </c>
      <c r="I37" s="8">
        <v>143625369</v>
      </c>
      <c r="K37" s="3" t="s">
        <v>266</v>
      </c>
      <c r="M37" s="8">
        <v>143625369</v>
      </c>
      <c r="O37" s="8">
        <v>282632559</v>
      </c>
      <c r="Q37" s="3" t="s">
        <v>266</v>
      </c>
      <c r="S37" s="8">
        <v>282632559</v>
      </c>
    </row>
    <row r="38" spans="1:19" x14ac:dyDescent="0.5">
      <c r="A38" s="1" t="s">
        <v>62</v>
      </c>
      <c r="C38" s="3" t="s">
        <v>266</v>
      </c>
      <c r="E38" s="3" t="s">
        <v>64</v>
      </c>
      <c r="G38" s="8">
        <v>20</v>
      </c>
      <c r="I38" s="8">
        <v>8473473093</v>
      </c>
      <c r="K38" s="3" t="s">
        <v>266</v>
      </c>
      <c r="M38" s="8">
        <v>8473473093</v>
      </c>
      <c r="O38" s="8">
        <v>16674487246</v>
      </c>
      <c r="Q38" s="3" t="s">
        <v>266</v>
      </c>
      <c r="S38" s="8">
        <v>16674487246</v>
      </c>
    </row>
    <row r="39" spans="1:19" x14ac:dyDescent="0.5">
      <c r="A39" s="1" t="s">
        <v>68</v>
      </c>
      <c r="C39" s="3" t="s">
        <v>266</v>
      </c>
      <c r="E39" s="3" t="s">
        <v>64</v>
      </c>
      <c r="G39" s="8">
        <v>20</v>
      </c>
      <c r="I39" s="8">
        <v>83014613129</v>
      </c>
      <c r="K39" s="3" t="s">
        <v>266</v>
      </c>
      <c r="M39" s="8">
        <v>83014613129</v>
      </c>
      <c r="O39" s="8">
        <v>163337319268</v>
      </c>
      <c r="Q39" s="3" t="s">
        <v>266</v>
      </c>
      <c r="S39" s="8">
        <v>163337319268</v>
      </c>
    </row>
    <row r="40" spans="1:19" x14ac:dyDescent="0.5">
      <c r="A40" s="1" t="s">
        <v>66</v>
      </c>
      <c r="C40" s="3" t="s">
        <v>266</v>
      </c>
      <c r="E40" s="3" t="s">
        <v>64</v>
      </c>
      <c r="G40" s="8">
        <v>20</v>
      </c>
      <c r="I40" s="8">
        <v>84734731</v>
      </c>
      <c r="K40" s="3" t="s">
        <v>266</v>
      </c>
      <c r="M40" s="8">
        <v>84734731</v>
      </c>
      <c r="O40" s="8">
        <v>166744873</v>
      </c>
      <c r="Q40" s="3" t="s">
        <v>266</v>
      </c>
      <c r="S40" s="8">
        <v>166744873</v>
      </c>
    </row>
    <row r="41" spans="1:19" x14ac:dyDescent="0.5">
      <c r="A41" s="1" t="s">
        <v>267</v>
      </c>
      <c r="C41" s="3" t="s">
        <v>266</v>
      </c>
      <c r="E41" s="3" t="s">
        <v>268</v>
      </c>
      <c r="G41" s="8">
        <v>18</v>
      </c>
      <c r="I41" s="8">
        <v>0</v>
      </c>
      <c r="K41" s="3" t="s">
        <v>266</v>
      </c>
      <c r="M41" s="8">
        <v>0</v>
      </c>
      <c r="O41" s="8">
        <v>6362525</v>
      </c>
      <c r="Q41" s="3" t="s">
        <v>266</v>
      </c>
      <c r="S41" s="8">
        <v>6362525</v>
      </c>
    </row>
    <row r="42" spans="1:19" x14ac:dyDescent="0.5">
      <c r="A42" s="1" t="s">
        <v>244</v>
      </c>
      <c r="C42" s="8">
        <v>1</v>
      </c>
      <c r="E42" s="3" t="s">
        <v>266</v>
      </c>
      <c r="G42" s="3">
        <v>0</v>
      </c>
      <c r="I42" s="8">
        <v>26920373212</v>
      </c>
      <c r="K42" s="8">
        <v>0</v>
      </c>
      <c r="M42" s="8">
        <v>26920373212</v>
      </c>
      <c r="O42" s="8">
        <v>28216896171</v>
      </c>
      <c r="Q42" s="8">
        <v>0</v>
      </c>
      <c r="S42" s="8">
        <v>28216896171</v>
      </c>
    </row>
    <row r="43" spans="1:19" x14ac:dyDescent="0.5">
      <c r="A43" s="1" t="s">
        <v>248</v>
      </c>
      <c r="C43" s="8">
        <v>1</v>
      </c>
      <c r="E43" s="3" t="s">
        <v>266</v>
      </c>
      <c r="G43" s="3">
        <v>0</v>
      </c>
      <c r="I43" s="8">
        <v>20609282899</v>
      </c>
      <c r="K43" s="8">
        <v>0</v>
      </c>
      <c r="M43" s="8">
        <v>20609282899</v>
      </c>
      <c r="O43" s="8">
        <v>70335451576</v>
      </c>
      <c r="Q43" s="8">
        <v>0</v>
      </c>
      <c r="S43" s="8">
        <v>70335451576</v>
      </c>
    </row>
    <row r="44" spans="1:19" x14ac:dyDescent="0.5">
      <c r="A44" s="1" t="s">
        <v>254</v>
      </c>
      <c r="C44" s="8">
        <v>17</v>
      </c>
      <c r="E44" s="3" t="s">
        <v>266</v>
      </c>
      <c r="G44" s="3">
        <v>0</v>
      </c>
      <c r="I44" s="8">
        <v>47167714361</v>
      </c>
      <c r="K44" s="8">
        <v>0</v>
      </c>
      <c r="M44" s="8">
        <v>47167714361</v>
      </c>
      <c r="O44" s="8">
        <v>93341134391</v>
      </c>
      <c r="Q44" s="8">
        <v>0</v>
      </c>
      <c r="S44" s="8">
        <v>93341134391</v>
      </c>
    </row>
    <row r="45" spans="1:19" ht="22.5" thickBot="1" x14ac:dyDescent="0.55000000000000004">
      <c r="I45" s="9">
        <f>SUM(I8:I44)</f>
        <v>1114539107203</v>
      </c>
      <c r="K45" s="9">
        <f>SUM(K42:K44)</f>
        <v>0</v>
      </c>
      <c r="M45" s="9">
        <f>SUM(M8:M44)</f>
        <v>1114539107203</v>
      </c>
      <c r="O45" s="9">
        <f>SUM(SUM(O8:O44))</f>
        <v>2185287264458</v>
      </c>
      <c r="Q45" s="9">
        <f>SUM(Q42:Q44)</f>
        <v>0</v>
      </c>
      <c r="S45" s="9">
        <f>SUM(S8:S44)</f>
        <v>2185287264458</v>
      </c>
    </row>
    <row r="46" spans="1:19" ht="22.5" thickTop="1" x14ac:dyDescent="0.5">
      <c r="I46" s="8"/>
      <c r="S46" s="8"/>
    </row>
    <row r="47" spans="1:19" x14ac:dyDescent="0.5">
      <c r="I47" s="8"/>
      <c r="J47" s="8">
        <f t="shared" ref="J47:L47" si="0">SUM(J8:J41)</f>
        <v>0</v>
      </c>
      <c r="K47" s="8"/>
      <c r="L47" s="8">
        <f t="shared" si="0"/>
        <v>0</v>
      </c>
      <c r="M47" s="8"/>
      <c r="N47" s="8"/>
      <c r="O47" s="8"/>
      <c r="P47" s="8"/>
      <c r="Q47" s="8"/>
      <c r="R47" s="8"/>
      <c r="S47" s="8"/>
    </row>
    <row r="48" spans="1:19" x14ac:dyDescent="0.5">
      <c r="I48" s="8"/>
      <c r="M48" s="8"/>
      <c r="S48" s="8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O16" sqref="O16"/>
    </sheetView>
  </sheetViews>
  <sheetFormatPr defaultRowHeight="21.75" x14ac:dyDescent="0.5"/>
  <cols>
    <col min="1" max="1" width="17.710937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1.285156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2.5" x14ac:dyDescent="0.5">
      <c r="A3" s="26" t="s">
        <v>257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2.5" x14ac:dyDescent="0.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2.5" x14ac:dyDescent="0.5">
      <c r="A6" s="24" t="s">
        <v>3</v>
      </c>
      <c r="C6" s="25" t="s">
        <v>269</v>
      </c>
      <c r="D6" s="25" t="s">
        <v>269</v>
      </c>
      <c r="E6" s="25" t="s">
        <v>269</v>
      </c>
      <c r="F6" s="25" t="s">
        <v>269</v>
      </c>
      <c r="G6" s="25" t="s">
        <v>269</v>
      </c>
      <c r="I6" s="25" t="s">
        <v>259</v>
      </c>
      <c r="J6" s="25" t="s">
        <v>259</v>
      </c>
      <c r="K6" s="25" t="s">
        <v>259</v>
      </c>
      <c r="L6" s="25" t="s">
        <v>259</v>
      </c>
      <c r="M6" s="25" t="s">
        <v>259</v>
      </c>
      <c r="O6" s="25" t="s">
        <v>260</v>
      </c>
      <c r="P6" s="25" t="s">
        <v>260</v>
      </c>
      <c r="Q6" s="25" t="s">
        <v>260</v>
      </c>
      <c r="R6" s="25" t="s">
        <v>260</v>
      </c>
      <c r="S6" s="25" t="s">
        <v>260</v>
      </c>
    </row>
    <row r="7" spans="1:19" ht="22.5" x14ac:dyDescent="0.5">
      <c r="A7" s="25" t="s">
        <v>3</v>
      </c>
      <c r="C7" s="25" t="s">
        <v>270</v>
      </c>
      <c r="E7" s="25" t="s">
        <v>271</v>
      </c>
      <c r="G7" s="25" t="s">
        <v>272</v>
      </c>
      <c r="I7" s="25" t="s">
        <v>273</v>
      </c>
      <c r="K7" s="25" t="s">
        <v>264</v>
      </c>
      <c r="M7" s="25" t="s">
        <v>274</v>
      </c>
      <c r="O7" s="25" t="s">
        <v>273</v>
      </c>
      <c r="Q7" s="25" t="s">
        <v>264</v>
      </c>
      <c r="S7" s="25" t="s">
        <v>274</v>
      </c>
    </row>
    <row r="8" spans="1:19" x14ac:dyDescent="0.5">
      <c r="A8" s="1" t="s">
        <v>16</v>
      </c>
      <c r="C8" s="1" t="s">
        <v>275</v>
      </c>
      <c r="E8" s="8">
        <v>1500000</v>
      </c>
      <c r="F8" s="3"/>
      <c r="G8" s="8">
        <v>6800</v>
      </c>
      <c r="H8" s="3"/>
      <c r="I8" s="8">
        <v>10200000000</v>
      </c>
      <c r="J8" s="3"/>
      <c r="K8" s="8">
        <v>137837838</v>
      </c>
      <c r="L8" s="3"/>
      <c r="M8" s="8">
        <v>10062162162</v>
      </c>
      <c r="N8" s="3"/>
      <c r="O8" s="8">
        <v>10200000000</v>
      </c>
      <c r="P8" s="3"/>
      <c r="Q8" s="8">
        <v>137837838</v>
      </c>
      <c r="R8" s="3"/>
      <c r="S8" s="8">
        <v>10062162162</v>
      </c>
    </row>
    <row r="9" spans="1:19" ht="22.5" thickBot="1" x14ac:dyDescent="0.55000000000000004">
      <c r="I9" s="9">
        <f>SUM(I8)</f>
        <v>10200000000</v>
      </c>
      <c r="J9" s="3"/>
      <c r="K9" s="9">
        <f>SUM(K8)</f>
        <v>137837838</v>
      </c>
      <c r="L9" s="3"/>
      <c r="M9" s="9">
        <f>SUM(M8)</f>
        <v>10062162162</v>
      </c>
      <c r="N9" s="3"/>
      <c r="O9" s="9">
        <f>SUM(O8)</f>
        <v>10200000000</v>
      </c>
      <c r="P9" s="3"/>
      <c r="Q9" s="9">
        <f>SUM(Q8)</f>
        <v>137837838</v>
      </c>
      <c r="R9" s="3"/>
      <c r="S9" s="9">
        <f>SUM(S8)</f>
        <v>10062162162</v>
      </c>
    </row>
    <row r="10" spans="1:19" ht="22.5" thickTop="1" x14ac:dyDescent="0.5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9"/>
  <sheetViews>
    <sheetView rightToLeft="1" workbookViewId="0">
      <selection activeCell="Q35" sqref="Q35:Q90"/>
    </sheetView>
  </sheetViews>
  <sheetFormatPr defaultRowHeight="21.75" x14ac:dyDescent="0.5"/>
  <cols>
    <col min="1" max="1" width="32.28515625" style="3" bestFit="1" customWidth="1"/>
    <col min="2" max="2" width="1" style="3" customWidth="1"/>
    <col min="3" max="3" width="12.42578125" style="3" bestFit="1" customWidth="1"/>
    <col min="4" max="4" width="1" style="3" customWidth="1"/>
    <col min="5" max="5" width="20.140625" style="3" bestFit="1" customWidth="1"/>
    <col min="6" max="6" width="1" style="3" customWidth="1"/>
    <col min="7" max="7" width="20.140625" style="3" bestFit="1" customWidth="1"/>
    <col min="8" max="8" width="1" style="3" customWidth="1"/>
    <col min="9" max="9" width="30.28515625" style="3" bestFit="1" customWidth="1"/>
    <col min="10" max="10" width="1" style="3" customWidth="1"/>
    <col min="11" max="11" width="12.42578125" style="3" bestFit="1" customWidth="1"/>
    <col min="12" max="12" width="1" style="3" customWidth="1"/>
    <col min="13" max="13" width="20.140625" style="3" bestFit="1" customWidth="1"/>
    <col min="14" max="14" width="1" style="3" customWidth="1"/>
    <col min="15" max="15" width="20.140625" style="3" bestFit="1" customWidth="1"/>
    <col min="16" max="16" width="1" style="3" customWidth="1"/>
    <col min="17" max="17" width="30.28515625" style="3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2.5" x14ac:dyDescent="0.5">
      <c r="A3" s="26" t="s">
        <v>257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2.5" x14ac:dyDescent="0.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2.5" x14ac:dyDescent="0.5">
      <c r="A6" s="24" t="s">
        <v>3</v>
      </c>
      <c r="C6" s="25" t="s">
        <v>259</v>
      </c>
      <c r="D6" s="25" t="s">
        <v>259</v>
      </c>
      <c r="E6" s="25" t="s">
        <v>259</v>
      </c>
      <c r="F6" s="25" t="s">
        <v>259</v>
      </c>
      <c r="G6" s="25" t="s">
        <v>259</v>
      </c>
      <c r="H6" s="25" t="s">
        <v>259</v>
      </c>
      <c r="I6" s="25" t="s">
        <v>259</v>
      </c>
      <c r="K6" s="25" t="s">
        <v>260</v>
      </c>
      <c r="L6" s="25" t="s">
        <v>260</v>
      </c>
      <c r="M6" s="25" t="s">
        <v>260</v>
      </c>
      <c r="N6" s="25" t="s">
        <v>260</v>
      </c>
      <c r="O6" s="25" t="s">
        <v>260</v>
      </c>
      <c r="P6" s="25" t="s">
        <v>260</v>
      </c>
      <c r="Q6" s="25" t="s">
        <v>260</v>
      </c>
    </row>
    <row r="7" spans="1:17" ht="22.5" x14ac:dyDescent="0.5">
      <c r="A7" s="25" t="s">
        <v>3</v>
      </c>
      <c r="C7" s="25" t="s">
        <v>7</v>
      </c>
      <c r="E7" s="25" t="s">
        <v>276</v>
      </c>
      <c r="G7" s="25" t="s">
        <v>277</v>
      </c>
      <c r="I7" s="25" t="s">
        <v>278</v>
      </c>
      <c r="K7" s="25" t="s">
        <v>7</v>
      </c>
      <c r="M7" s="25" t="s">
        <v>276</v>
      </c>
      <c r="O7" s="25" t="s">
        <v>277</v>
      </c>
      <c r="Q7" s="25" t="s">
        <v>278</v>
      </c>
    </row>
    <row r="8" spans="1:17" x14ac:dyDescent="0.5">
      <c r="A8" s="3" t="s">
        <v>28</v>
      </c>
      <c r="C8" s="11">
        <v>6662554</v>
      </c>
      <c r="D8" s="11"/>
      <c r="E8" s="11">
        <v>103458743037</v>
      </c>
      <c r="F8" s="11"/>
      <c r="G8" s="11">
        <v>103753904084</v>
      </c>
      <c r="H8" s="11"/>
      <c r="I8" s="11">
        <v>-295161046</v>
      </c>
      <c r="J8" s="11"/>
      <c r="K8" s="11">
        <v>6662554</v>
      </c>
      <c r="L8" s="11"/>
      <c r="M8" s="11">
        <v>103458743037</v>
      </c>
      <c r="N8" s="11"/>
      <c r="O8" s="11">
        <v>103758054073</v>
      </c>
      <c r="P8" s="11"/>
      <c r="Q8" s="11">
        <v>-299311035</v>
      </c>
    </row>
    <row r="9" spans="1:17" x14ac:dyDescent="0.5">
      <c r="A9" s="3" t="s">
        <v>34</v>
      </c>
      <c r="C9" s="11">
        <v>9711950</v>
      </c>
      <c r="D9" s="11"/>
      <c r="E9" s="11">
        <v>158153449898</v>
      </c>
      <c r="F9" s="11"/>
      <c r="G9" s="11">
        <v>157687110756</v>
      </c>
      <c r="H9" s="11"/>
      <c r="I9" s="11">
        <v>466339142</v>
      </c>
      <c r="J9" s="11"/>
      <c r="K9" s="11">
        <v>9711950</v>
      </c>
      <c r="L9" s="11"/>
      <c r="M9" s="11">
        <v>158153449898</v>
      </c>
      <c r="N9" s="11"/>
      <c r="O9" s="11">
        <v>157263780635</v>
      </c>
      <c r="P9" s="11"/>
      <c r="Q9" s="11">
        <v>889669263</v>
      </c>
    </row>
    <row r="10" spans="1:17" x14ac:dyDescent="0.5">
      <c r="A10" s="3" t="s">
        <v>16</v>
      </c>
      <c r="C10" s="11">
        <v>1500000</v>
      </c>
      <c r="D10" s="11"/>
      <c r="E10" s="11">
        <v>153408763980</v>
      </c>
      <c r="F10" s="11"/>
      <c r="G10" s="11">
        <v>163309308481</v>
      </c>
      <c r="H10" s="11"/>
      <c r="I10" s="11">
        <v>-9900544501</v>
      </c>
      <c r="J10" s="11"/>
      <c r="K10" s="11">
        <v>1500000</v>
      </c>
      <c r="L10" s="11"/>
      <c r="M10" s="11">
        <v>153408763980</v>
      </c>
      <c r="N10" s="11"/>
      <c r="O10" s="11">
        <v>163027836626</v>
      </c>
      <c r="P10" s="11"/>
      <c r="Q10" s="11">
        <v>-9619072646</v>
      </c>
    </row>
    <row r="11" spans="1:17" x14ac:dyDescent="0.5">
      <c r="A11" s="3" t="s">
        <v>26</v>
      </c>
      <c r="C11" s="11">
        <v>554541</v>
      </c>
      <c r="D11" s="11"/>
      <c r="E11" s="11">
        <v>31989711441</v>
      </c>
      <c r="F11" s="11"/>
      <c r="G11" s="11">
        <v>32032548877</v>
      </c>
      <c r="H11" s="11"/>
      <c r="I11" s="11">
        <v>-42837435</v>
      </c>
      <c r="J11" s="11"/>
      <c r="K11" s="11">
        <v>554541</v>
      </c>
      <c r="L11" s="11"/>
      <c r="M11" s="11">
        <v>31989711441</v>
      </c>
      <c r="N11" s="11"/>
      <c r="O11" s="11">
        <v>31974252053</v>
      </c>
      <c r="P11" s="11"/>
      <c r="Q11" s="11">
        <v>15459388</v>
      </c>
    </row>
    <row r="12" spans="1:17" x14ac:dyDescent="0.5">
      <c r="A12" s="3" t="s">
        <v>37</v>
      </c>
      <c r="C12" s="11">
        <v>4643092</v>
      </c>
      <c r="D12" s="11"/>
      <c r="E12" s="11">
        <v>76441436493</v>
      </c>
      <c r="F12" s="11"/>
      <c r="G12" s="11">
        <v>75959302982</v>
      </c>
      <c r="H12" s="11"/>
      <c r="I12" s="11">
        <v>482133511</v>
      </c>
      <c r="J12" s="11"/>
      <c r="K12" s="11">
        <v>4643092</v>
      </c>
      <c r="L12" s="11"/>
      <c r="M12" s="11">
        <v>76441436493</v>
      </c>
      <c r="N12" s="11"/>
      <c r="O12" s="11">
        <v>75926797332</v>
      </c>
      <c r="P12" s="11"/>
      <c r="Q12" s="11">
        <v>514639161</v>
      </c>
    </row>
    <row r="13" spans="1:17" x14ac:dyDescent="0.5">
      <c r="A13" s="3" t="s">
        <v>20</v>
      </c>
      <c r="C13" s="11">
        <v>474722</v>
      </c>
      <c r="D13" s="11"/>
      <c r="E13" s="11">
        <v>5732995462</v>
      </c>
      <c r="F13" s="11"/>
      <c r="G13" s="11">
        <v>5734759612</v>
      </c>
      <c r="H13" s="11"/>
      <c r="I13" s="11">
        <v>-1764149</v>
      </c>
      <c r="J13" s="11"/>
      <c r="K13" s="11">
        <v>474722</v>
      </c>
      <c r="L13" s="11"/>
      <c r="M13" s="11">
        <v>5732995462</v>
      </c>
      <c r="N13" s="11"/>
      <c r="O13" s="11">
        <v>5762922159</v>
      </c>
      <c r="P13" s="11"/>
      <c r="Q13" s="11">
        <v>-29926696</v>
      </c>
    </row>
    <row r="14" spans="1:17" x14ac:dyDescent="0.5">
      <c r="A14" s="3" t="s">
        <v>29</v>
      </c>
      <c r="C14" s="11">
        <v>115400</v>
      </c>
      <c r="D14" s="11"/>
      <c r="E14" s="11">
        <v>134721210806</v>
      </c>
      <c r="F14" s="11"/>
      <c r="G14" s="11">
        <v>123490352091</v>
      </c>
      <c r="H14" s="11"/>
      <c r="I14" s="11">
        <v>11230858715</v>
      </c>
      <c r="J14" s="11"/>
      <c r="K14" s="11">
        <v>115400</v>
      </c>
      <c r="L14" s="11"/>
      <c r="M14" s="11">
        <v>134721210806</v>
      </c>
      <c r="N14" s="11"/>
      <c r="O14" s="11">
        <v>159117614203</v>
      </c>
      <c r="P14" s="11"/>
      <c r="Q14" s="11">
        <v>-24396403396</v>
      </c>
    </row>
    <row r="15" spans="1:17" x14ac:dyDescent="0.5">
      <c r="A15" s="3" t="s">
        <v>30</v>
      </c>
      <c r="C15" s="11">
        <v>44800</v>
      </c>
      <c r="D15" s="11"/>
      <c r="E15" s="11">
        <v>52340184821</v>
      </c>
      <c r="F15" s="11"/>
      <c r="G15" s="11">
        <v>39027105505</v>
      </c>
      <c r="H15" s="11"/>
      <c r="I15" s="11">
        <v>13313079316</v>
      </c>
      <c r="J15" s="11"/>
      <c r="K15" s="11">
        <v>44800</v>
      </c>
      <c r="L15" s="11"/>
      <c r="M15" s="11">
        <v>52340184821</v>
      </c>
      <c r="N15" s="11"/>
      <c r="O15" s="11">
        <v>62341558311</v>
      </c>
      <c r="P15" s="11"/>
      <c r="Q15" s="11">
        <v>-10001373489</v>
      </c>
    </row>
    <row r="16" spans="1:17" x14ac:dyDescent="0.5">
      <c r="A16" s="3" t="s">
        <v>31</v>
      </c>
      <c r="C16" s="11">
        <v>19100</v>
      </c>
      <c r="D16" s="11"/>
      <c r="E16" s="11">
        <v>22287894114</v>
      </c>
      <c r="F16" s="11"/>
      <c r="G16" s="11">
        <v>14837691287</v>
      </c>
      <c r="H16" s="11"/>
      <c r="I16" s="11">
        <v>7450202827</v>
      </c>
      <c r="J16" s="11"/>
      <c r="K16" s="11">
        <v>19100</v>
      </c>
      <c r="L16" s="11"/>
      <c r="M16" s="11">
        <v>22287894114</v>
      </c>
      <c r="N16" s="11"/>
      <c r="O16" s="11">
        <v>26588238514</v>
      </c>
      <c r="P16" s="11"/>
      <c r="Q16" s="11">
        <v>-4300344399</v>
      </c>
    </row>
    <row r="17" spans="1:17" x14ac:dyDescent="0.5">
      <c r="A17" s="3" t="s">
        <v>32</v>
      </c>
      <c r="C17" s="11">
        <v>714014</v>
      </c>
      <c r="D17" s="11"/>
      <c r="E17" s="11">
        <v>13185658986</v>
      </c>
      <c r="F17" s="11"/>
      <c r="G17" s="11">
        <v>13020902978</v>
      </c>
      <c r="H17" s="11"/>
      <c r="I17" s="11">
        <v>164756008</v>
      </c>
      <c r="J17" s="11"/>
      <c r="K17" s="11">
        <v>714014</v>
      </c>
      <c r="L17" s="11"/>
      <c r="M17" s="11">
        <v>13185658986</v>
      </c>
      <c r="N17" s="11"/>
      <c r="O17" s="11">
        <v>12863414770</v>
      </c>
      <c r="P17" s="11"/>
      <c r="Q17" s="11">
        <v>322244216</v>
      </c>
    </row>
    <row r="18" spans="1:17" x14ac:dyDescent="0.5">
      <c r="A18" s="3" t="s">
        <v>24</v>
      </c>
      <c r="C18" s="11">
        <v>567944</v>
      </c>
      <c r="D18" s="11"/>
      <c r="E18" s="11">
        <v>20867908797</v>
      </c>
      <c r="F18" s="11"/>
      <c r="G18" s="11">
        <v>20542512160</v>
      </c>
      <c r="H18" s="11"/>
      <c r="I18" s="11">
        <v>325396637</v>
      </c>
      <c r="J18" s="11"/>
      <c r="K18" s="11">
        <v>567944</v>
      </c>
      <c r="L18" s="11"/>
      <c r="M18" s="11">
        <v>20867908797</v>
      </c>
      <c r="N18" s="11"/>
      <c r="O18" s="11">
        <v>20292843143</v>
      </c>
      <c r="P18" s="11"/>
      <c r="Q18" s="11">
        <v>575065654</v>
      </c>
    </row>
    <row r="19" spans="1:17" x14ac:dyDescent="0.5">
      <c r="A19" s="3" t="s">
        <v>41</v>
      </c>
      <c r="C19" s="11">
        <v>18941622</v>
      </c>
      <c r="D19" s="11"/>
      <c r="E19" s="11">
        <v>164420485716</v>
      </c>
      <c r="F19" s="11"/>
      <c r="G19" s="11">
        <v>164658034030</v>
      </c>
      <c r="H19" s="11"/>
      <c r="I19" s="11">
        <v>-237548313</v>
      </c>
      <c r="J19" s="11"/>
      <c r="K19" s="11">
        <v>18941622</v>
      </c>
      <c r="L19" s="11"/>
      <c r="M19" s="11">
        <v>164420485716</v>
      </c>
      <c r="N19" s="11"/>
      <c r="O19" s="11">
        <v>164658034030</v>
      </c>
      <c r="P19" s="11"/>
      <c r="Q19" s="11">
        <v>-237548313</v>
      </c>
    </row>
    <row r="20" spans="1:17" x14ac:dyDescent="0.5">
      <c r="A20" s="3" t="s">
        <v>38</v>
      </c>
      <c r="C20" s="11">
        <v>1872047</v>
      </c>
      <c r="D20" s="11"/>
      <c r="E20" s="11">
        <v>32934067008</v>
      </c>
      <c r="F20" s="11"/>
      <c r="G20" s="11">
        <v>32950779428</v>
      </c>
      <c r="H20" s="11"/>
      <c r="I20" s="11">
        <v>-16712419</v>
      </c>
      <c r="J20" s="11"/>
      <c r="K20" s="11">
        <v>1872047</v>
      </c>
      <c r="L20" s="11"/>
      <c r="M20" s="11">
        <v>32934067008</v>
      </c>
      <c r="N20" s="11"/>
      <c r="O20" s="11">
        <v>32950779428</v>
      </c>
      <c r="P20" s="11"/>
      <c r="Q20" s="11">
        <v>-16712419</v>
      </c>
    </row>
    <row r="21" spans="1:17" x14ac:dyDescent="0.5">
      <c r="A21" s="3" t="s">
        <v>40</v>
      </c>
      <c r="C21" s="11">
        <v>44254</v>
      </c>
      <c r="D21" s="11"/>
      <c r="E21" s="11">
        <v>1186234059</v>
      </c>
      <c r="F21" s="11"/>
      <c r="G21" s="11">
        <v>1181986995</v>
      </c>
      <c r="H21" s="11"/>
      <c r="I21" s="11">
        <v>4247064</v>
      </c>
      <c r="J21" s="11"/>
      <c r="K21" s="11">
        <v>44254</v>
      </c>
      <c r="L21" s="11"/>
      <c r="M21" s="11">
        <v>1186234059</v>
      </c>
      <c r="N21" s="11"/>
      <c r="O21" s="11">
        <v>1181986995</v>
      </c>
      <c r="P21" s="11"/>
      <c r="Q21" s="11">
        <v>4247064</v>
      </c>
    </row>
    <row r="22" spans="1:17" x14ac:dyDescent="0.5">
      <c r="A22" s="3" t="s">
        <v>39</v>
      </c>
      <c r="C22" s="11">
        <v>3316149</v>
      </c>
      <c r="D22" s="11"/>
      <c r="E22" s="11">
        <v>183150051846</v>
      </c>
      <c r="F22" s="11"/>
      <c r="G22" s="11">
        <v>183299963035</v>
      </c>
      <c r="H22" s="11"/>
      <c r="I22" s="11">
        <v>-149911188</v>
      </c>
      <c r="J22" s="11"/>
      <c r="K22" s="11">
        <v>3316149</v>
      </c>
      <c r="L22" s="11"/>
      <c r="M22" s="11">
        <v>183150051846</v>
      </c>
      <c r="N22" s="11"/>
      <c r="O22" s="11">
        <v>183299963035</v>
      </c>
      <c r="P22" s="11"/>
      <c r="Q22" s="11">
        <v>-149911188</v>
      </c>
    </row>
    <row r="23" spans="1:17" x14ac:dyDescent="0.5">
      <c r="A23" s="3" t="s">
        <v>18</v>
      </c>
      <c r="C23" s="11">
        <v>0</v>
      </c>
      <c r="D23" s="11"/>
      <c r="E23" s="11">
        <v>0</v>
      </c>
      <c r="F23" s="11"/>
      <c r="G23" s="11">
        <v>20620831</v>
      </c>
      <c r="H23" s="11"/>
      <c r="I23" s="11">
        <v>-20620831</v>
      </c>
      <c r="J23" s="11"/>
      <c r="K23" s="11">
        <v>0</v>
      </c>
      <c r="L23" s="11"/>
      <c r="M23" s="11">
        <v>0</v>
      </c>
      <c r="N23" s="11"/>
      <c r="O23" s="11">
        <v>0</v>
      </c>
      <c r="P23" s="11"/>
      <c r="Q23" s="11">
        <v>0</v>
      </c>
    </row>
    <row r="24" spans="1:17" x14ac:dyDescent="0.5">
      <c r="A24" s="3" t="s">
        <v>15</v>
      </c>
      <c r="C24" s="11">
        <v>0</v>
      </c>
      <c r="D24" s="11"/>
      <c r="E24" s="11">
        <v>0</v>
      </c>
      <c r="F24" s="11"/>
      <c r="G24" s="11">
        <v>-3591732966</v>
      </c>
      <c r="H24" s="11"/>
      <c r="I24" s="11">
        <v>3591732966</v>
      </c>
      <c r="J24" s="11"/>
      <c r="K24" s="11">
        <v>0</v>
      </c>
      <c r="L24" s="11"/>
      <c r="M24" s="11">
        <v>0</v>
      </c>
      <c r="N24" s="11"/>
      <c r="O24" s="11">
        <v>0</v>
      </c>
      <c r="P24" s="11"/>
      <c r="Q24" s="11">
        <v>0</v>
      </c>
    </row>
    <row r="25" spans="1:17" x14ac:dyDescent="0.5">
      <c r="A25" s="3" t="s">
        <v>35</v>
      </c>
      <c r="C25" s="11">
        <v>0</v>
      </c>
      <c r="D25" s="11"/>
      <c r="E25" s="11">
        <v>0</v>
      </c>
      <c r="F25" s="11"/>
      <c r="G25" s="11">
        <v>-75222666</v>
      </c>
      <c r="H25" s="11"/>
      <c r="I25" s="11">
        <v>75222666</v>
      </c>
      <c r="J25" s="11"/>
      <c r="K25" s="11">
        <v>0</v>
      </c>
      <c r="L25" s="11"/>
      <c r="M25" s="11">
        <v>0</v>
      </c>
      <c r="N25" s="11"/>
      <c r="O25" s="11">
        <v>0</v>
      </c>
      <c r="P25" s="11"/>
      <c r="Q25" s="11">
        <v>0</v>
      </c>
    </row>
    <row r="26" spans="1:17" x14ac:dyDescent="0.5">
      <c r="A26" s="3" t="s">
        <v>33</v>
      </c>
      <c r="C26" s="11">
        <v>0</v>
      </c>
      <c r="D26" s="11"/>
      <c r="E26" s="11">
        <v>0</v>
      </c>
      <c r="F26" s="11"/>
      <c r="G26" s="11">
        <v>183213405</v>
      </c>
      <c r="H26" s="11"/>
      <c r="I26" s="11">
        <v>-183213405</v>
      </c>
      <c r="J26" s="11"/>
      <c r="K26" s="11">
        <v>0</v>
      </c>
      <c r="L26" s="11"/>
      <c r="M26" s="11">
        <v>0</v>
      </c>
      <c r="N26" s="11"/>
      <c r="O26" s="11">
        <v>0</v>
      </c>
      <c r="P26" s="11"/>
      <c r="Q26" s="11">
        <v>0</v>
      </c>
    </row>
    <row r="27" spans="1:17" x14ac:dyDescent="0.5">
      <c r="A27" s="3" t="s">
        <v>17</v>
      </c>
      <c r="C27" s="11">
        <v>0</v>
      </c>
      <c r="D27" s="11"/>
      <c r="E27" s="11">
        <v>0</v>
      </c>
      <c r="F27" s="11"/>
      <c r="G27" s="11">
        <v>-1099859</v>
      </c>
      <c r="H27" s="11"/>
      <c r="I27" s="11">
        <v>1099859</v>
      </c>
      <c r="J27" s="11"/>
      <c r="K27" s="11">
        <v>0</v>
      </c>
      <c r="L27" s="11"/>
      <c r="M27" s="11">
        <v>0</v>
      </c>
      <c r="N27" s="11"/>
      <c r="O27" s="11">
        <v>0</v>
      </c>
      <c r="P27" s="11"/>
      <c r="Q27" s="11">
        <v>0</v>
      </c>
    </row>
    <row r="28" spans="1:17" x14ac:dyDescent="0.5">
      <c r="A28" s="3" t="s">
        <v>36</v>
      </c>
      <c r="C28" s="11">
        <v>0</v>
      </c>
      <c r="D28" s="11"/>
      <c r="E28" s="11">
        <v>0</v>
      </c>
      <c r="F28" s="11"/>
      <c r="G28" s="11">
        <v>137800556</v>
      </c>
      <c r="H28" s="11"/>
      <c r="I28" s="11">
        <v>-137800556</v>
      </c>
      <c r="J28" s="11"/>
      <c r="K28" s="11">
        <v>0</v>
      </c>
      <c r="L28" s="11"/>
      <c r="M28" s="11">
        <v>0</v>
      </c>
      <c r="N28" s="11"/>
      <c r="O28" s="11">
        <v>0</v>
      </c>
      <c r="P28" s="11"/>
      <c r="Q28" s="11">
        <v>0</v>
      </c>
    </row>
    <row r="29" spans="1:17" x14ac:dyDescent="0.5">
      <c r="A29" s="3" t="s">
        <v>21</v>
      </c>
      <c r="C29" s="11">
        <v>0</v>
      </c>
      <c r="D29" s="11"/>
      <c r="E29" s="11">
        <v>0</v>
      </c>
      <c r="F29" s="11"/>
      <c r="G29" s="11">
        <v>-10133394022</v>
      </c>
      <c r="H29" s="11"/>
      <c r="I29" s="11">
        <v>10133394022</v>
      </c>
      <c r="J29" s="11"/>
      <c r="K29" s="11">
        <v>0</v>
      </c>
      <c r="L29" s="11"/>
      <c r="M29" s="11">
        <v>0</v>
      </c>
      <c r="N29" s="11"/>
      <c r="O29" s="11">
        <v>0</v>
      </c>
      <c r="P29" s="11"/>
      <c r="Q29" s="11">
        <v>0</v>
      </c>
    </row>
    <row r="30" spans="1:17" x14ac:dyDescent="0.5">
      <c r="A30" s="3" t="s">
        <v>19</v>
      </c>
      <c r="C30" s="11">
        <v>0</v>
      </c>
      <c r="D30" s="11"/>
      <c r="E30" s="11">
        <v>0</v>
      </c>
      <c r="F30" s="11"/>
      <c r="G30" s="11">
        <v>36781733</v>
      </c>
      <c r="H30" s="11"/>
      <c r="I30" s="11">
        <v>-36781733</v>
      </c>
      <c r="J30" s="11"/>
      <c r="K30" s="11">
        <v>0</v>
      </c>
      <c r="L30" s="11"/>
      <c r="M30" s="11">
        <v>0</v>
      </c>
      <c r="N30" s="11"/>
      <c r="O30" s="11">
        <v>0</v>
      </c>
      <c r="P30" s="11"/>
      <c r="Q30" s="11">
        <v>0</v>
      </c>
    </row>
    <row r="31" spans="1:17" x14ac:dyDescent="0.5">
      <c r="A31" s="3" t="s">
        <v>25</v>
      </c>
      <c r="C31" s="11">
        <v>0</v>
      </c>
      <c r="D31" s="11"/>
      <c r="E31" s="11">
        <v>0</v>
      </c>
      <c r="F31" s="11"/>
      <c r="G31" s="11">
        <v>238011683</v>
      </c>
      <c r="H31" s="11"/>
      <c r="I31" s="11">
        <v>-238011683</v>
      </c>
      <c r="J31" s="11"/>
      <c r="K31" s="11">
        <v>0</v>
      </c>
      <c r="L31" s="11"/>
      <c r="M31" s="11">
        <v>0</v>
      </c>
      <c r="N31" s="11"/>
      <c r="O31" s="11">
        <v>0</v>
      </c>
      <c r="P31" s="11"/>
      <c r="Q31" s="11">
        <v>0</v>
      </c>
    </row>
    <row r="32" spans="1:17" x14ac:dyDescent="0.5">
      <c r="A32" s="3" t="s">
        <v>27</v>
      </c>
      <c r="C32" s="11">
        <v>0</v>
      </c>
      <c r="D32" s="11"/>
      <c r="E32" s="11">
        <v>0</v>
      </c>
      <c r="F32" s="11"/>
      <c r="G32" s="11">
        <v>65717445</v>
      </c>
      <c r="H32" s="11"/>
      <c r="I32" s="11">
        <v>-65717445</v>
      </c>
      <c r="J32" s="11"/>
      <c r="K32" s="11">
        <v>0</v>
      </c>
      <c r="L32" s="11"/>
      <c r="M32" s="11">
        <v>0</v>
      </c>
      <c r="N32" s="11"/>
      <c r="O32" s="11">
        <v>0</v>
      </c>
      <c r="P32" s="11"/>
      <c r="Q32" s="11">
        <v>0</v>
      </c>
    </row>
    <row r="33" spans="1:17" x14ac:dyDescent="0.5">
      <c r="A33" s="3" t="s">
        <v>23</v>
      </c>
      <c r="C33" s="11">
        <v>0</v>
      </c>
      <c r="D33" s="11"/>
      <c r="E33" s="11">
        <v>0</v>
      </c>
      <c r="F33" s="11"/>
      <c r="G33" s="11">
        <v>-5511028</v>
      </c>
      <c r="H33" s="11"/>
      <c r="I33" s="11">
        <v>5511028</v>
      </c>
      <c r="J33" s="11"/>
      <c r="K33" s="11">
        <v>0</v>
      </c>
      <c r="L33" s="11"/>
      <c r="M33" s="11">
        <v>0</v>
      </c>
      <c r="N33" s="11"/>
      <c r="O33" s="11">
        <v>0</v>
      </c>
      <c r="P33" s="11"/>
      <c r="Q33" s="11">
        <v>0</v>
      </c>
    </row>
    <row r="34" spans="1:17" x14ac:dyDescent="0.5">
      <c r="A34" s="3" t="s">
        <v>22</v>
      </c>
      <c r="C34" s="11">
        <v>0</v>
      </c>
      <c r="D34" s="11"/>
      <c r="E34" s="11">
        <v>0</v>
      </c>
      <c r="F34" s="11"/>
      <c r="G34" s="11">
        <v>10544396902</v>
      </c>
      <c r="H34" s="11"/>
      <c r="I34" s="11">
        <v>-10544396902</v>
      </c>
      <c r="J34" s="11"/>
      <c r="K34" s="11">
        <v>0</v>
      </c>
      <c r="L34" s="11"/>
      <c r="M34" s="11">
        <v>0</v>
      </c>
      <c r="N34" s="11"/>
      <c r="O34" s="11">
        <v>0</v>
      </c>
      <c r="P34" s="11"/>
      <c r="Q34" s="11">
        <v>0</v>
      </c>
    </row>
    <row r="35" spans="1:17" x14ac:dyDescent="0.5">
      <c r="A35" s="3" t="s">
        <v>223</v>
      </c>
      <c r="C35" s="11">
        <v>4898500</v>
      </c>
      <c r="D35" s="11"/>
      <c r="E35" s="11">
        <v>4898310183125</v>
      </c>
      <c r="F35" s="11"/>
      <c r="G35" s="11">
        <v>4898310183510</v>
      </c>
      <c r="H35" s="11"/>
      <c r="I35" s="11">
        <v>-385</v>
      </c>
      <c r="J35" s="11"/>
      <c r="K35" s="11">
        <v>4898500</v>
      </c>
      <c r="L35" s="11"/>
      <c r="M35" s="11">
        <v>4898310183125</v>
      </c>
      <c r="N35" s="11"/>
      <c r="O35" s="11">
        <v>4898327670339</v>
      </c>
      <c r="P35" s="11"/>
      <c r="Q35" s="11">
        <v>-17487214</v>
      </c>
    </row>
    <row r="36" spans="1:17" x14ac:dyDescent="0.5">
      <c r="A36" s="3" t="s">
        <v>279</v>
      </c>
      <c r="C36" s="11">
        <v>3000</v>
      </c>
      <c r="D36" s="11"/>
      <c r="E36" s="11">
        <v>3014883168</v>
      </c>
      <c r="F36" s="11"/>
      <c r="G36" s="11">
        <v>2999883750</v>
      </c>
      <c r="H36" s="11"/>
      <c r="I36" s="11">
        <v>14999418</v>
      </c>
      <c r="J36" s="11"/>
      <c r="K36" s="11">
        <v>3000</v>
      </c>
      <c r="L36" s="11"/>
      <c r="M36" s="11">
        <v>3014883168</v>
      </c>
      <c r="N36" s="11"/>
      <c r="O36" s="11">
        <v>2999883750</v>
      </c>
      <c r="P36" s="11"/>
      <c r="Q36" s="11">
        <v>14999418</v>
      </c>
    </row>
    <row r="37" spans="1:17" x14ac:dyDescent="0.5">
      <c r="A37" s="3" t="s">
        <v>280</v>
      </c>
      <c r="C37" s="11">
        <v>15000</v>
      </c>
      <c r="D37" s="11"/>
      <c r="E37" s="11">
        <v>14509462736</v>
      </c>
      <c r="F37" s="11"/>
      <c r="G37" s="11">
        <v>14721929503</v>
      </c>
      <c r="H37" s="11"/>
      <c r="I37" s="11">
        <v>-212466766</v>
      </c>
      <c r="J37" s="11"/>
      <c r="K37" s="11">
        <v>15000</v>
      </c>
      <c r="L37" s="11"/>
      <c r="M37" s="11">
        <v>14509462736</v>
      </c>
      <c r="N37" s="11"/>
      <c r="O37" s="11">
        <v>14999418750</v>
      </c>
      <c r="P37" s="11"/>
      <c r="Q37" s="11">
        <v>-489956013</v>
      </c>
    </row>
    <row r="38" spans="1:17" x14ac:dyDescent="0.5">
      <c r="A38" s="3" t="s">
        <v>138</v>
      </c>
      <c r="C38" s="11">
        <v>3000</v>
      </c>
      <c r="D38" s="11"/>
      <c r="E38" s="11">
        <v>2969884912</v>
      </c>
      <c r="F38" s="11"/>
      <c r="G38" s="11">
        <v>2999850751</v>
      </c>
      <c r="H38" s="11"/>
      <c r="I38" s="11">
        <v>-29965838</v>
      </c>
      <c r="J38" s="11"/>
      <c r="K38" s="11">
        <v>3000</v>
      </c>
      <c r="L38" s="11"/>
      <c r="M38" s="11">
        <v>2969884912</v>
      </c>
      <c r="N38" s="11"/>
      <c r="O38" s="11">
        <v>2984884331</v>
      </c>
      <c r="P38" s="11"/>
      <c r="Q38" s="11">
        <v>-14999418</v>
      </c>
    </row>
    <row r="39" spans="1:17" x14ac:dyDescent="0.5">
      <c r="A39" s="3" t="s">
        <v>227</v>
      </c>
      <c r="C39" s="11">
        <v>1550279</v>
      </c>
      <c r="D39" s="11"/>
      <c r="E39" s="11">
        <v>1544018050981</v>
      </c>
      <c r="F39" s="11"/>
      <c r="G39" s="11">
        <v>1478987917226</v>
      </c>
      <c r="H39" s="11"/>
      <c r="I39" s="11">
        <v>65030133755</v>
      </c>
      <c r="J39" s="11"/>
      <c r="K39" s="11">
        <v>1550279</v>
      </c>
      <c r="L39" s="11"/>
      <c r="M39" s="11">
        <v>1544018050981</v>
      </c>
      <c r="N39" s="11"/>
      <c r="O39" s="11">
        <v>1463673304449</v>
      </c>
      <c r="P39" s="11"/>
      <c r="Q39" s="11">
        <v>80344746532</v>
      </c>
    </row>
    <row r="40" spans="1:17" x14ac:dyDescent="0.5">
      <c r="A40" s="3" t="s">
        <v>281</v>
      </c>
      <c r="C40" s="11">
        <v>6102</v>
      </c>
      <c r="D40" s="11"/>
      <c r="E40" s="11">
        <v>6103673399</v>
      </c>
      <c r="F40" s="11"/>
      <c r="G40" s="11">
        <v>6101702529</v>
      </c>
      <c r="H40" s="11"/>
      <c r="I40" s="11">
        <v>1970870</v>
      </c>
      <c r="J40" s="11"/>
      <c r="K40" s="11">
        <v>6102</v>
      </c>
      <c r="L40" s="11"/>
      <c r="M40" s="11">
        <v>6103673399</v>
      </c>
      <c r="N40" s="11"/>
      <c r="O40" s="11">
        <v>5896750394</v>
      </c>
      <c r="P40" s="11"/>
      <c r="Q40" s="11">
        <v>206923005</v>
      </c>
    </row>
    <row r="41" spans="1:17" x14ac:dyDescent="0.5">
      <c r="A41" s="3" t="s">
        <v>228</v>
      </c>
      <c r="C41" s="11">
        <v>2004025</v>
      </c>
      <c r="D41" s="11"/>
      <c r="E41" s="11">
        <v>1882201531039</v>
      </c>
      <c r="F41" s="11"/>
      <c r="G41" s="11">
        <v>1870686849600</v>
      </c>
      <c r="H41" s="11"/>
      <c r="I41" s="11">
        <v>11514681439</v>
      </c>
      <c r="J41" s="11"/>
      <c r="K41" s="11">
        <v>2004025</v>
      </c>
      <c r="L41" s="11"/>
      <c r="M41" s="11">
        <v>1882201531039</v>
      </c>
      <c r="N41" s="11"/>
      <c r="O41" s="11">
        <v>1861128020769</v>
      </c>
      <c r="P41" s="11"/>
      <c r="Q41" s="11">
        <v>21073510270</v>
      </c>
    </row>
    <row r="42" spans="1:17" x14ac:dyDescent="0.5">
      <c r="A42" s="3" t="s">
        <v>117</v>
      </c>
      <c r="C42" s="11">
        <v>3077494</v>
      </c>
      <c r="D42" s="11"/>
      <c r="E42" s="11">
        <v>3077374747107</v>
      </c>
      <c r="F42" s="11"/>
      <c r="G42" s="11">
        <v>2979659757107</v>
      </c>
      <c r="H42" s="11"/>
      <c r="I42" s="11">
        <v>97714990000</v>
      </c>
      <c r="J42" s="11"/>
      <c r="K42" s="11">
        <v>3077494</v>
      </c>
      <c r="L42" s="11"/>
      <c r="M42" s="11">
        <v>3077374747107</v>
      </c>
      <c r="N42" s="11"/>
      <c r="O42" s="11">
        <v>2784436272453</v>
      </c>
      <c r="P42" s="11"/>
      <c r="Q42" s="11">
        <v>292938474654</v>
      </c>
    </row>
    <row r="43" spans="1:17" x14ac:dyDescent="0.5">
      <c r="A43" s="3" t="s">
        <v>78</v>
      </c>
      <c r="C43" s="11">
        <v>600672</v>
      </c>
      <c r="D43" s="11"/>
      <c r="E43" s="11">
        <v>536355885196</v>
      </c>
      <c r="F43" s="11"/>
      <c r="G43" s="11">
        <v>521751293263</v>
      </c>
      <c r="H43" s="11"/>
      <c r="I43" s="11">
        <v>14604591933</v>
      </c>
      <c r="J43" s="11"/>
      <c r="K43" s="11">
        <v>600672</v>
      </c>
      <c r="L43" s="11"/>
      <c r="M43" s="11">
        <v>536355885196</v>
      </c>
      <c r="N43" s="11"/>
      <c r="O43" s="11">
        <v>528230329329</v>
      </c>
      <c r="P43" s="11"/>
      <c r="Q43" s="11">
        <v>8125555867</v>
      </c>
    </row>
    <row r="44" spans="1:17" x14ac:dyDescent="0.5">
      <c r="A44" s="3" t="s">
        <v>51</v>
      </c>
      <c r="C44" s="11">
        <v>1000</v>
      </c>
      <c r="D44" s="11"/>
      <c r="E44" s="11">
        <v>909964737</v>
      </c>
      <c r="F44" s="11"/>
      <c r="G44" s="11">
        <v>925964117</v>
      </c>
      <c r="H44" s="11"/>
      <c r="I44" s="11">
        <v>-15999379</v>
      </c>
      <c r="J44" s="11"/>
      <c r="K44" s="11">
        <v>1000</v>
      </c>
      <c r="L44" s="11"/>
      <c r="M44" s="11">
        <v>909964737</v>
      </c>
      <c r="N44" s="11"/>
      <c r="O44" s="11">
        <v>954962993</v>
      </c>
      <c r="P44" s="11"/>
      <c r="Q44" s="11">
        <v>-44998255</v>
      </c>
    </row>
    <row r="45" spans="1:17" x14ac:dyDescent="0.5">
      <c r="A45" s="3" t="s">
        <v>90</v>
      </c>
      <c r="C45" s="11">
        <v>1030636</v>
      </c>
      <c r="D45" s="11"/>
      <c r="E45" s="11">
        <v>942872756580</v>
      </c>
      <c r="F45" s="11"/>
      <c r="G45" s="11">
        <v>971507868187</v>
      </c>
      <c r="H45" s="11"/>
      <c r="I45" s="11">
        <v>-28635111606</v>
      </c>
      <c r="J45" s="11"/>
      <c r="K45" s="11">
        <v>1030636</v>
      </c>
      <c r="L45" s="11"/>
      <c r="M45" s="11">
        <v>942872756580</v>
      </c>
      <c r="N45" s="11"/>
      <c r="O45" s="11">
        <v>926592033479</v>
      </c>
      <c r="P45" s="11"/>
      <c r="Q45" s="11">
        <v>16280723101</v>
      </c>
    </row>
    <row r="46" spans="1:17" x14ac:dyDescent="0.5">
      <c r="A46" s="3" t="s">
        <v>114</v>
      </c>
      <c r="C46" s="11">
        <v>649835</v>
      </c>
      <c r="D46" s="11"/>
      <c r="E46" s="11">
        <v>510016882364</v>
      </c>
      <c r="F46" s="11"/>
      <c r="G46" s="11">
        <v>502426830580</v>
      </c>
      <c r="H46" s="11"/>
      <c r="I46" s="11">
        <v>7590051784</v>
      </c>
      <c r="J46" s="11"/>
      <c r="K46" s="11">
        <v>649835</v>
      </c>
      <c r="L46" s="11"/>
      <c r="M46" s="11">
        <v>510016882364</v>
      </c>
      <c r="N46" s="11"/>
      <c r="O46" s="11">
        <v>498284921870</v>
      </c>
      <c r="P46" s="11"/>
      <c r="Q46" s="11">
        <v>11731960494</v>
      </c>
    </row>
    <row r="47" spans="1:17" x14ac:dyDescent="0.5">
      <c r="A47" s="3" t="s">
        <v>99</v>
      </c>
      <c r="C47" s="11">
        <v>609742</v>
      </c>
      <c r="D47" s="11"/>
      <c r="E47" s="11">
        <v>541606123387</v>
      </c>
      <c r="F47" s="11"/>
      <c r="G47" s="11">
        <v>534056590499</v>
      </c>
      <c r="H47" s="11"/>
      <c r="I47" s="11">
        <v>7549532888</v>
      </c>
      <c r="J47" s="11"/>
      <c r="K47" s="11">
        <v>609742</v>
      </c>
      <c r="L47" s="11"/>
      <c r="M47" s="11">
        <v>541606123387</v>
      </c>
      <c r="N47" s="11"/>
      <c r="O47" s="11">
        <v>530716281162</v>
      </c>
      <c r="P47" s="11"/>
      <c r="Q47" s="11">
        <v>10889842225</v>
      </c>
    </row>
    <row r="48" spans="1:17" x14ac:dyDescent="0.5">
      <c r="A48" s="3" t="s">
        <v>105</v>
      </c>
      <c r="C48" s="11">
        <v>340265</v>
      </c>
      <c r="D48" s="11"/>
      <c r="E48" s="11">
        <v>310303530502</v>
      </c>
      <c r="F48" s="11"/>
      <c r="G48" s="11">
        <v>308627684520</v>
      </c>
      <c r="H48" s="11"/>
      <c r="I48" s="11">
        <v>1675845982</v>
      </c>
      <c r="J48" s="11"/>
      <c r="K48" s="11">
        <v>340265</v>
      </c>
      <c r="L48" s="11"/>
      <c r="M48" s="11">
        <v>310303530502</v>
      </c>
      <c r="N48" s="11"/>
      <c r="O48" s="11">
        <v>305196465906</v>
      </c>
      <c r="P48" s="11"/>
      <c r="Q48" s="11">
        <v>5107064596</v>
      </c>
    </row>
    <row r="49" spans="1:17" x14ac:dyDescent="0.5">
      <c r="A49" s="3" t="s">
        <v>108</v>
      </c>
      <c r="C49" s="11">
        <v>914959</v>
      </c>
      <c r="D49" s="11"/>
      <c r="E49" s="11">
        <v>788783951066</v>
      </c>
      <c r="F49" s="11"/>
      <c r="G49" s="11">
        <v>780783655094</v>
      </c>
      <c r="H49" s="11"/>
      <c r="I49" s="11">
        <v>8000295972</v>
      </c>
      <c r="J49" s="11"/>
      <c r="K49" s="11">
        <v>914959</v>
      </c>
      <c r="L49" s="11"/>
      <c r="M49" s="11">
        <v>788783951066</v>
      </c>
      <c r="N49" s="11"/>
      <c r="O49" s="11">
        <v>777859494227</v>
      </c>
      <c r="P49" s="11"/>
      <c r="Q49" s="11">
        <v>10924456839</v>
      </c>
    </row>
    <row r="50" spans="1:17" x14ac:dyDescent="0.5">
      <c r="A50" s="3" t="s">
        <v>111</v>
      </c>
      <c r="C50" s="11">
        <v>1628390</v>
      </c>
      <c r="D50" s="11"/>
      <c r="E50" s="11">
        <v>1466196018792</v>
      </c>
      <c r="F50" s="11"/>
      <c r="G50" s="11">
        <v>1435948218300</v>
      </c>
      <c r="H50" s="11"/>
      <c r="I50" s="11">
        <v>30247800492</v>
      </c>
      <c r="J50" s="11"/>
      <c r="K50" s="11">
        <v>1628390</v>
      </c>
      <c r="L50" s="11"/>
      <c r="M50" s="11">
        <v>1466196018792</v>
      </c>
      <c r="N50" s="11"/>
      <c r="O50" s="11">
        <v>1436864641374</v>
      </c>
      <c r="P50" s="11"/>
      <c r="Q50" s="11">
        <v>29331377418</v>
      </c>
    </row>
    <row r="51" spans="1:17" x14ac:dyDescent="0.5">
      <c r="A51" s="3" t="s">
        <v>229</v>
      </c>
      <c r="C51" s="11">
        <v>775000</v>
      </c>
      <c r="D51" s="11"/>
      <c r="E51" s="11">
        <v>668024113062</v>
      </c>
      <c r="F51" s="11"/>
      <c r="G51" s="11">
        <v>604963256765</v>
      </c>
      <c r="H51" s="11"/>
      <c r="I51" s="11">
        <v>63060856297</v>
      </c>
      <c r="J51" s="11"/>
      <c r="K51" s="11">
        <v>775000</v>
      </c>
      <c r="L51" s="11"/>
      <c r="M51" s="11">
        <v>668024113062</v>
      </c>
      <c r="N51" s="11"/>
      <c r="O51" s="11">
        <v>596326216463</v>
      </c>
      <c r="P51" s="11"/>
      <c r="Q51" s="11">
        <v>71697896599</v>
      </c>
    </row>
    <row r="52" spans="1:17" x14ac:dyDescent="0.5">
      <c r="A52" s="3" t="s">
        <v>230</v>
      </c>
      <c r="C52" s="11">
        <v>699510</v>
      </c>
      <c r="D52" s="11"/>
      <c r="E52" s="11">
        <v>504870664773</v>
      </c>
      <c r="F52" s="11"/>
      <c r="G52" s="11">
        <v>475106268668</v>
      </c>
      <c r="H52" s="11"/>
      <c r="I52" s="11">
        <v>29764396105</v>
      </c>
      <c r="J52" s="11"/>
      <c r="K52" s="11">
        <v>699510</v>
      </c>
      <c r="L52" s="11"/>
      <c r="M52" s="11">
        <v>504870664773</v>
      </c>
      <c r="N52" s="11"/>
      <c r="O52" s="11">
        <v>457740906342</v>
      </c>
      <c r="P52" s="11"/>
      <c r="Q52" s="11">
        <v>47129758431</v>
      </c>
    </row>
    <row r="53" spans="1:17" x14ac:dyDescent="0.5">
      <c r="A53" s="3" t="s">
        <v>87</v>
      </c>
      <c r="C53" s="11">
        <v>671055</v>
      </c>
      <c r="D53" s="11"/>
      <c r="E53" s="11">
        <v>510800692806</v>
      </c>
      <c r="F53" s="11"/>
      <c r="G53" s="11">
        <v>495109769826</v>
      </c>
      <c r="H53" s="11"/>
      <c r="I53" s="11">
        <v>15690922980</v>
      </c>
      <c r="J53" s="11"/>
      <c r="K53" s="11">
        <v>671055</v>
      </c>
      <c r="L53" s="11"/>
      <c r="M53" s="11">
        <v>510800692806</v>
      </c>
      <c r="N53" s="11"/>
      <c r="O53" s="11">
        <v>492262593784</v>
      </c>
      <c r="P53" s="11"/>
      <c r="Q53" s="11">
        <v>18538099022</v>
      </c>
    </row>
    <row r="54" spans="1:17" x14ac:dyDescent="0.5">
      <c r="A54" s="3" t="s">
        <v>72</v>
      </c>
      <c r="C54" s="11">
        <v>3046816</v>
      </c>
      <c r="D54" s="11"/>
      <c r="E54" s="11">
        <v>2542999552932</v>
      </c>
      <c r="F54" s="11"/>
      <c r="G54" s="11">
        <v>2506899856525</v>
      </c>
      <c r="H54" s="11"/>
      <c r="I54" s="11">
        <v>36099696407</v>
      </c>
      <c r="J54" s="11"/>
      <c r="K54" s="11">
        <v>3046816</v>
      </c>
      <c r="L54" s="11"/>
      <c r="M54" s="11">
        <v>2542999552932</v>
      </c>
      <c r="N54" s="11"/>
      <c r="O54" s="11">
        <v>2492367947434</v>
      </c>
      <c r="P54" s="11"/>
      <c r="Q54" s="11">
        <v>50631605498</v>
      </c>
    </row>
    <row r="55" spans="1:17" x14ac:dyDescent="0.5">
      <c r="A55" s="3" t="s">
        <v>129</v>
      </c>
      <c r="C55" s="11">
        <v>851426</v>
      </c>
      <c r="D55" s="11"/>
      <c r="E55" s="11">
        <v>737248449547</v>
      </c>
      <c r="F55" s="11"/>
      <c r="G55" s="11">
        <v>735202177344</v>
      </c>
      <c r="H55" s="11"/>
      <c r="I55" s="11">
        <v>2046272203</v>
      </c>
      <c r="J55" s="11"/>
      <c r="K55" s="11">
        <v>851426</v>
      </c>
      <c r="L55" s="11"/>
      <c r="M55" s="11">
        <v>737248449547</v>
      </c>
      <c r="N55" s="11"/>
      <c r="O55" s="11">
        <v>725851771608</v>
      </c>
      <c r="P55" s="11"/>
      <c r="Q55" s="11">
        <v>11396677939</v>
      </c>
    </row>
    <row r="56" spans="1:17" x14ac:dyDescent="0.5">
      <c r="A56" s="3" t="s">
        <v>123</v>
      </c>
      <c r="C56" s="11">
        <v>3424177</v>
      </c>
      <c r="D56" s="11"/>
      <c r="E56" s="11">
        <v>3106409418388</v>
      </c>
      <c r="F56" s="11"/>
      <c r="G56" s="11">
        <v>3054390910945</v>
      </c>
      <c r="H56" s="11"/>
      <c r="I56" s="11">
        <v>52018507443</v>
      </c>
      <c r="J56" s="11"/>
      <c r="K56" s="11">
        <v>3424177</v>
      </c>
      <c r="L56" s="11"/>
      <c r="M56" s="11">
        <v>3106409418388</v>
      </c>
      <c r="N56" s="11"/>
      <c r="O56" s="11">
        <v>3027113034295</v>
      </c>
      <c r="P56" s="11"/>
      <c r="Q56" s="11">
        <v>79296384093</v>
      </c>
    </row>
    <row r="57" spans="1:17" x14ac:dyDescent="0.5">
      <c r="A57" s="3" t="s">
        <v>135</v>
      </c>
      <c r="C57" s="11">
        <v>960556</v>
      </c>
      <c r="D57" s="11"/>
      <c r="E57" s="11">
        <v>824984776221</v>
      </c>
      <c r="F57" s="11"/>
      <c r="G57" s="11">
        <v>793617496507</v>
      </c>
      <c r="H57" s="11"/>
      <c r="I57" s="11">
        <v>31367279714</v>
      </c>
      <c r="J57" s="11"/>
      <c r="K57" s="11">
        <v>960556</v>
      </c>
      <c r="L57" s="11"/>
      <c r="M57" s="11">
        <v>824984776221</v>
      </c>
      <c r="N57" s="11"/>
      <c r="O57" s="11">
        <v>790251248588</v>
      </c>
      <c r="P57" s="11"/>
      <c r="Q57" s="11">
        <v>34733527633</v>
      </c>
    </row>
    <row r="58" spans="1:17" x14ac:dyDescent="0.5">
      <c r="A58" s="3" t="s">
        <v>282</v>
      </c>
      <c r="C58" s="11">
        <v>999000</v>
      </c>
      <c r="D58" s="11"/>
      <c r="E58" s="11">
        <v>998961288750</v>
      </c>
      <c r="F58" s="11"/>
      <c r="G58" s="11">
        <v>1018276205267</v>
      </c>
      <c r="H58" s="11"/>
      <c r="I58" s="11">
        <v>-19314916517</v>
      </c>
      <c r="J58" s="11"/>
      <c r="K58" s="11">
        <v>999000</v>
      </c>
      <c r="L58" s="11"/>
      <c r="M58" s="11">
        <v>998961288750</v>
      </c>
      <c r="N58" s="11"/>
      <c r="O58" s="11">
        <v>922023288213</v>
      </c>
      <c r="P58" s="11"/>
      <c r="Q58" s="11">
        <v>76938000537</v>
      </c>
    </row>
    <row r="59" spans="1:17" x14ac:dyDescent="0.5">
      <c r="A59" s="3" t="s">
        <v>93</v>
      </c>
      <c r="C59" s="11">
        <v>385577</v>
      </c>
      <c r="D59" s="11"/>
      <c r="E59" s="11">
        <v>289090576136</v>
      </c>
      <c r="F59" s="11"/>
      <c r="G59" s="11">
        <v>280097943372</v>
      </c>
      <c r="H59" s="11"/>
      <c r="I59" s="11">
        <v>8992632764</v>
      </c>
      <c r="J59" s="11"/>
      <c r="K59" s="11">
        <v>385577</v>
      </c>
      <c r="L59" s="11"/>
      <c r="M59" s="11">
        <v>289090576136</v>
      </c>
      <c r="N59" s="11"/>
      <c r="O59" s="11">
        <v>279531599663</v>
      </c>
      <c r="P59" s="11"/>
      <c r="Q59" s="11">
        <v>9558976473</v>
      </c>
    </row>
    <row r="60" spans="1:17" x14ac:dyDescent="0.5">
      <c r="A60" s="3" t="s">
        <v>84</v>
      </c>
      <c r="C60" s="11">
        <v>2150268</v>
      </c>
      <c r="D60" s="11"/>
      <c r="E60" s="11">
        <v>1703374151025</v>
      </c>
      <c r="F60" s="11"/>
      <c r="G60" s="11">
        <v>1618843103342</v>
      </c>
      <c r="H60" s="11"/>
      <c r="I60" s="11">
        <v>84531047683</v>
      </c>
      <c r="J60" s="11"/>
      <c r="K60" s="11">
        <v>2150268</v>
      </c>
      <c r="L60" s="11"/>
      <c r="M60" s="11">
        <v>1703374151025</v>
      </c>
      <c r="N60" s="11"/>
      <c r="O60" s="11">
        <v>1608739640200</v>
      </c>
      <c r="P60" s="11"/>
      <c r="Q60" s="11">
        <v>94634510825</v>
      </c>
    </row>
    <row r="61" spans="1:17" x14ac:dyDescent="0.5">
      <c r="A61" s="3" t="s">
        <v>126</v>
      </c>
      <c r="C61" s="11">
        <v>863529</v>
      </c>
      <c r="D61" s="11"/>
      <c r="E61" s="11">
        <v>772633356743</v>
      </c>
      <c r="F61" s="11"/>
      <c r="G61" s="11">
        <v>761314231963</v>
      </c>
      <c r="H61" s="11"/>
      <c r="I61" s="11">
        <v>11319124780</v>
      </c>
      <c r="J61" s="11"/>
      <c r="K61" s="11">
        <v>863529</v>
      </c>
      <c r="L61" s="11"/>
      <c r="M61" s="11">
        <v>772633356743</v>
      </c>
      <c r="N61" s="11"/>
      <c r="O61" s="11">
        <v>751613059479</v>
      </c>
      <c r="P61" s="11"/>
      <c r="Q61" s="11">
        <v>21020297264</v>
      </c>
    </row>
    <row r="62" spans="1:17" x14ac:dyDescent="0.5">
      <c r="A62" s="3" t="s">
        <v>180</v>
      </c>
      <c r="C62" s="11">
        <v>729312</v>
      </c>
      <c r="D62" s="11"/>
      <c r="E62" s="11">
        <v>623537596981</v>
      </c>
      <c r="F62" s="11"/>
      <c r="G62" s="11">
        <v>591678107552</v>
      </c>
      <c r="H62" s="11"/>
      <c r="I62" s="11">
        <v>31859489429</v>
      </c>
      <c r="J62" s="11"/>
      <c r="K62" s="11">
        <v>729312</v>
      </c>
      <c r="L62" s="11"/>
      <c r="M62" s="11">
        <v>623537596981</v>
      </c>
      <c r="N62" s="11"/>
      <c r="O62" s="11">
        <v>588058672355</v>
      </c>
      <c r="P62" s="11"/>
      <c r="Q62" s="11">
        <v>35478924626</v>
      </c>
    </row>
    <row r="63" spans="1:17" x14ac:dyDescent="0.5">
      <c r="A63" s="3" t="s">
        <v>232</v>
      </c>
      <c r="C63" s="11">
        <v>1000000</v>
      </c>
      <c r="D63" s="11"/>
      <c r="E63" s="11">
        <v>911099693518</v>
      </c>
      <c r="F63" s="11"/>
      <c r="G63" s="11">
        <v>909503755363</v>
      </c>
      <c r="H63" s="11"/>
      <c r="I63" s="11">
        <v>1595938155</v>
      </c>
      <c r="J63" s="11"/>
      <c r="K63" s="11">
        <v>1000000</v>
      </c>
      <c r="L63" s="11"/>
      <c r="M63" s="11">
        <v>911099693518</v>
      </c>
      <c r="N63" s="11"/>
      <c r="O63" s="11">
        <v>908109809381</v>
      </c>
      <c r="P63" s="11"/>
      <c r="Q63" s="11">
        <v>2989884137</v>
      </c>
    </row>
    <row r="64" spans="1:17" x14ac:dyDescent="0.5">
      <c r="A64" s="3" t="s">
        <v>120</v>
      </c>
      <c r="C64" s="11">
        <v>1308784</v>
      </c>
      <c r="D64" s="11"/>
      <c r="E64" s="11">
        <v>1212088566483</v>
      </c>
      <c r="F64" s="11"/>
      <c r="G64" s="11">
        <v>1165043990953</v>
      </c>
      <c r="H64" s="11"/>
      <c r="I64" s="11">
        <v>47044575530</v>
      </c>
      <c r="J64" s="11"/>
      <c r="K64" s="11">
        <v>1308784</v>
      </c>
      <c r="L64" s="11"/>
      <c r="M64" s="11">
        <v>1212088566483</v>
      </c>
      <c r="N64" s="11"/>
      <c r="O64" s="11">
        <v>1159551779894</v>
      </c>
      <c r="P64" s="11"/>
      <c r="Q64" s="11">
        <v>52536786589</v>
      </c>
    </row>
    <row r="65" spans="1:17" x14ac:dyDescent="0.5">
      <c r="A65" s="3" t="s">
        <v>81</v>
      </c>
      <c r="C65" s="11">
        <v>256020</v>
      </c>
      <c r="D65" s="11"/>
      <c r="E65" s="11">
        <v>200204234125</v>
      </c>
      <c r="F65" s="11"/>
      <c r="G65" s="11">
        <v>195675793084</v>
      </c>
      <c r="H65" s="11"/>
      <c r="I65" s="11">
        <v>4528441041</v>
      </c>
      <c r="J65" s="11"/>
      <c r="K65" s="11">
        <v>256020</v>
      </c>
      <c r="L65" s="11"/>
      <c r="M65" s="11">
        <v>200204234125</v>
      </c>
      <c r="N65" s="11"/>
      <c r="O65" s="11">
        <v>194478170606</v>
      </c>
      <c r="P65" s="11"/>
      <c r="Q65" s="11">
        <v>5726063519</v>
      </c>
    </row>
    <row r="66" spans="1:17" x14ac:dyDescent="0.5">
      <c r="A66" s="3" t="s">
        <v>132</v>
      </c>
      <c r="C66" s="11">
        <v>824295</v>
      </c>
      <c r="D66" s="11"/>
      <c r="E66" s="11">
        <v>704357511438</v>
      </c>
      <c r="F66" s="11"/>
      <c r="G66" s="11">
        <v>698923818854</v>
      </c>
      <c r="H66" s="11"/>
      <c r="I66" s="11">
        <v>5433692584</v>
      </c>
      <c r="J66" s="11"/>
      <c r="K66" s="11">
        <v>824295</v>
      </c>
      <c r="L66" s="11"/>
      <c r="M66" s="11">
        <v>704357511438</v>
      </c>
      <c r="N66" s="11"/>
      <c r="O66" s="11">
        <v>690764623880</v>
      </c>
      <c r="P66" s="11"/>
      <c r="Q66" s="11">
        <v>13592887558</v>
      </c>
    </row>
    <row r="67" spans="1:17" x14ac:dyDescent="0.5">
      <c r="A67" s="3" t="s">
        <v>75</v>
      </c>
      <c r="C67" s="11">
        <v>3557843</v>
      </c>
      <c r="D67" s="11"/>
      <c r="E67" s="11">
        <v>2835989070184</v>
      </c>
      <c r="F67" s="11"/>
      <c r="G67" s="11">
        <v>2871018005725</v>
      </c>
      <c r="H67" s="11"/>
      <c r="I67" s="11">
        <v>-35028935540</v>
      </c>
      <c r="J67" s="11"/>
      <c r="K67" s="11">
        <v>3557843</v>
      </c>
      <c r="L67" s="11"/>
      <c r="M67" s="11">
        <v>2835989070184</v>
      </c>
      <c r="N67" s="11"/>
      <c r="O67" s="11">
        <v>2866305201211</v>
      </c>
      <c r="P67" s="11"/>
      <c r="Q67" s="11">
        <v>-30316131026</v>
      </c>
    </row>
    <row r="68" spans="1:17" x14ac:dyDescent="0.5">
      <c r="A68" s="3" t="s">
        <v>185</v>
      </c>
      <c r="C68" s="11">
        <v>1000000</v>
      </c>
      <c r="D68" s="11"/>
      <c r="E68" s="11">
        <v>917929428856</v>
      </c>
      <c r="F68" s="11"/>
      <c r="G68" s="11">
        <v>916321491166</v>
      </c>
      <c r="H68" s="11"/>
      <c r="I68" s="11">
        <v>1607937690</v>
      </c>
      <c r="J68" s="11"/>
      <c r="K68" s="11">
        <v>1000000</v>
      </c>
      <c r="L68" s="11"/>
      <c r="M68" s="11">
        <v>917929428856</v>
      </c>
      <c r="N68" s="11"/>
      <c r="O68" s="11">
        <v>914916545610</v>
      </c>
      <c r="P68" s="11"/>
      <c r="Q68" s="11">
        <v>3012883246</v>
      </c>
    </row>
    <row r="69" spans="1:17" x14ac:dyDescent="0.5">
      <c r="A69" s="3" t="s">
        <v>69</v>
      </c>
      <c r="C69" s="11">
        <v>1067983</v>
      </c>
      <c r="D69" s="11"/>
      <c r="E69" s="11">
        <v>894189650674</v>
      </c>
      <c r="F69" s="11"/>
      <c r="G69" s="11">
        <v>883049532932</v>
      </c>
      <c r="H69" s="11"/>
      <c r="I69" s="11">
        <v>11140117742</v>
      </c>
      <c r="J69" s="11"/>
      <c r="K69" s="11">
        <v>1067983</v>
      </c>
      <c r="L69" s="11"/>
      <c r="M69" s="11">
        <v>894189650674</v>
      </c>
      <c r="N69" s="11"/>
      <c r="O69" s="11">
        <v>880972522954</v>
      </c>
      <c r="P69" s="11"/>
      <c r="Q69" s="11">
        <v>13217127720</v>
      </c>
    </row>
    <row r="70" spans="1:17" x14ac:dyDescent="0.5">
      <c r="A70" s="3" t="s">
        <v>96</v>
      </c>
      <c r="C70" s="11">
        <v>178623</v>
      </c>
      <c r="D70" s="11"/>
      <c r="E70" s="11">
        <v>135992566347</v>
      </c>
      <c r="F70" s="11"/>
      <c r="G70" s="11">
        <v>128608116393</v>
      </c>
      <c r="H70" s="11"/>
      <c r="I70" s="11">
        <v>7384449954</v>
      </c>
      <c r="J70" s="11"/>
      <c r="K70" s="11">
        <v>178623</v>
      </c>
      <c r="L70" s="11"/>
      <c r="M70" s="11">
        <v>135992566347</v>
      </c>
      <c r="N70" s="11"/>
      <c r="O70" s="11">
        <v>128155187891</v>
      </c>
      <c r="P70" s="11"/>
      <c r="Q70" s="11">
        <v>7837378456</v>
      </c>
    </row>
    <row r="71" spans="1:17" x14ac:dyDescent="0.5">
      <c r="A71" s="3" t="s">
        <v>102</v>
      </c>
      <c r="C71" s="11">
        <v>133020</v>
      </c>
      <c r="D71" s="11"/>
      <c r="E71" s="11">
        <v>97417811573</v>
      </c>
      <c r="F71" s="11"/>
      <c r="G71" s="11">
        <v>94279442964</v>
      </c>
      <c r="H71" s="11"/>
      <c r="I71" s="11">
        <v>3138368609</v>
      </c>
      <c r="J71" s="11"/>
      <c r="K71" s="11">
        <v>133020</v>
      </c>
      <c r="L71" s="11"/>
      <c r="M71" s="11">
        <v>97417811573</v>
      </c>
      <c r="N71" s="11"/>
      <c r="O71" s="11">
        <v>93982509535</v>
      </c>
      <c r="P71" s="11"/>
      <c r="Q71" s="11">
        <v>3435302038</v>
      </c>
    </row>
    <row r="72" spans="1:17" x14ac:dyDescent="0.5">
      <c r="A72" s="3" t="s">
        <v>233</v>
      </c>
      <c r="C72" s="11">
        <v>1998800</v>
      </c>
      <c r="D72" s="11"/>
      <c r="E72" s="11">
        <v>1658334100663</v>
      </c>
      <c r="F72" s="11"/>
      <c r="G72" s="11">
        <v>1655202102433</v>
      </c>
      <c r="H72" s="11"/>
      <c r="I72" s="11">
        <v>3131998230</v>
      </c>
      <c r="J72" s="11"/>
      <c r="K72" s="11">
        <v>1998800</v>
      </c>
      <c r="L72" s="11"/>
      <c r="M72" s="11">
        <v>1658334100663</v>
      </c>
      <c r="N72" s="11"/>
      <c r="O72" s="11">
        <v>1652663724798</v>
      </c>
      <c r="P72" s="11"/>
      <c r="Q72" s="11">
        <v>5670375865</v>
      </c>
    </row>
    <row r="73" spans="1:17" x14ac:dyDescent="0.5">
      <c r="A73" s="3" t="s">
        <v>283</v>
      </c>
      <c r="C73" s="11">
        <v>500000</v>
      </c>
      <c r="D73" s="11"/>
      <c r="E73" s="11">
        <v>290400246554</v>
      </c>
      <c r="F73" s="11"/>
      <c r="G73" s="11">
        <v>285219947298</v>
      </c>
      <c r="H73" s="11"/>
      <c r="I73" s="11">
        <v>5180299256</v>
      </c>
      <c r="J73" s="11"/>
      <c r="K73" s="11">
        <v>500000</v>
      </c>
      <c r="L73" s="11"/>
      <c r="M73" s="11">
        <v>290400246554</v>
      </c>
      <c r="N73" s="11"/>
      <c r="O73" s="11">
        <v>278264788871</v>
      </c>
      <c r="P73" s="11"/>
      <c r="Q73" s="11">
        <v>12135457683</v>
      </c>
    </row>
    <row r="74" spans="1:17" x14ac:dyDescent="0.5">
      <c r="A74" s="3" t="s">
        <v>234</v>
      </c>
      <c r="C74" s="11">
        <v>8947626</v>
      </c>
      <c r="D74" s="11"/>
      <c r="E74" s="11">
        <v>7318784977832</v>
      </c>
      <c r="F74" s="11"/>
      <c r="G74" s="11">
        <v>7232891096748</v>
      </c>
      <c r="H74" s="11"/>
      <c r="I74" s="11">
        <v>85893881084</v>
      </c>
      <c r="J74" s="11"/>
      <c r="K74" s="11">
        <v>8947626</v>
      </c>
      <c r="L74" s="11"/>
      <c r="M74" s="11">
        <v>7318784977832</v>
      </c>
      <c r="N74" s="11"/>
      <c r="O74" s="11">
        <v>7157733950801</v>
      </c>
      <c r="P74" s="11"/>
      <c r="Q74" s="11">
        <v>161051027031</v>
      </c>
    </row>
    <row r="75" spans="1:17" x14ac:dyDescent="0.5">
      <c r="A75" s="3" t="s">
        <v>165</v>
      </c>
      <c r="C75" s="11">
        <v>4850000</v>
      </c>
      <c r="D75" s="11"/>
      <c r="E75" s="11">
        <v>4605478530791</v>
      </c>
      <c r="F75" s="11"/>
      <c r="G75" s="11">
        <v>4610537484262</v>
      </c>
      <c r="H75" s="11"/>
      <c r="I75" s="11">
        <v>-5058953470</v>
      </c>
      <c r="J75" s="11"/>
      <c r="K75" s="11">
        <v>4850000</v>
      </c>
      <c r="L75" s="11"/>
      <c r="M75" s="11">
        <v>4605478530791</v>
      </c>
      <c r="N75" s="11"/>
      <c r="O75" s="11">
        <v>4610537484262</v>
      </c>
      <c r="P75" s="11"/>
      <c r="Q75" s="11">
        <v>-5058953470</v>
      </c>
    </row>
    <row r="76" spans="1:17" x14ac:dyDescent="0.5">
      <c r="A76" s="3" t="s">
        <v>201</v>
      </c>
      <c r="C76" s="11">
        <v>55036</v>
      </c>
      <c r="D76" s="11"/>
      <c r="E76" s="11">
        <v>36850732614</v>
      </c>
      <c r="F76" s="11"/>
      <c r="G76" s="11">
        <v>36643218429</v>
      </c>
      <c r="H76" s="11"/>
      <c r="I76" s="11">
        <v>207514185</v>
      </c>
      <c r="J76" s="11"/>
      <c r="K76" s="11">
        <v>55036</v>
      </c>
      <c r="L76" s="11"/>
      <c r="M76" s="11">
        <v>36850732614</v>
      </c>
      <c r="N76" s="11"/>
      <c r="O76" s="11">
        <v>36643218429</v>
      </c>
      <c r="P76" s="11"/>
      <c r="Q76" s="11">
        <v>207514185</v>
      </c>
    </row>
    <row r="77" spans="1:17" x14ac:dyDescent="0.5">
      <c r="A77" s="3" t="s">
        <v>168</v>
      </c>
      <c r="C77" s="11">
        <v>4914155</v>
      </c>
      <c r="D77" s="11"/>
      <c r="E77" s="11">
        <v>4505840162557</v>
      </c>
      <c r="F77" s="11"/>
      <c r="G77" s="11">
        <v>4482199078980</v>
      </c>
      <c r="H77" s="11"/>
      <c r="I77" s="11">
        <v>23641083577</v>
      </c>
      <c r="J77" s="11"/>
      <c r="K77" s="11">
        <v>4914155</v>
      </c>
      <c r="L77" s="11"/>
      <c r="M77" s="11">
        <v>4505840162557</v>
      </c>
      <c r="N77" s="11"/>
      <c r="O77" s="11">
        <v>4461619395333</v>
      </c>
      <c r="P77" s="11"/>
      <c r="Q77" s="11">
        <v>44220767224</v>
      </c>
    </row>
    <row r="78" spans="1:17" x14ac:dyDescent="0.5">
      <c r="A78" s="3" t="s">
        <v>213</v>
      </c>
      <c r="C78" s="11">
        <v>1463222</v>
      </c>
      <c r="D78" s="11"/>
      <c r="E78" s="11">
        <v>1383399380644</v>
      </c>
      <c r="F78" s="11"/>
      <c r="G78" s="11">
        <v>1382066732008</v>
      </c>
      <c r="H78" s="11"/>
      <c r="I78" s="11">
        <v>1332648636</v>
      </c>
      <c r="J78" s="11"/>
      <c r="K78" s="11">
        <v>1463222</v>
      </c>
      <c r="L78" s="11"/>
      <c r="M78" s="11">
        <v>1383399380644</v>
      </c>
      <c r="N78" s="11"/>
      <c r="O78" s="11">
        <v>1382066732008</v>
      </c>
      <c r="P78" s="11"/>
      <c r="Q78" s="11">
        <v>1332648636</v>
      </c>
    </row>
    <row r="79" spans="1:17" x14ac:dyDescent="0.5">
      <c r="A79" s="3" t="s">
        <v>204</v>
      </c>
      <c r="C79" s="11">
        <v>55081</v>
      </c>
      <c r="D79" s="11"/>
      <c r="E79" s="11">
        <v>36194030037</v>
      </c>
      <c r="F79" s="11"/>
      <c r="G79" s="11">
        <v>35817247241</v>
      </c>
      <c r="H79" s="11"/>
      <c r="I79" s="11">
        <v>376782796</v>
      </c>
      <c r="J79" s="11"/>
      <c r="K79" s="11">
        <v>55081</v>
      </c>
      <c r="L79" s="11"/>
      <c r="M79" s="11">
        <v>36194030037</v>
      </c>
      <c r="N79" s="11"/>
      <c r="O79" s="11">
        <v>35817247241</v>
      </c>
      <c r="P79" s="11"/>
      <c r="Q79" s="11">
        <v>376782796</v>
      </c>
    </row>
    <row r="80" spans="1:17" x14ac:dyDescent="0.5">
      <c r="A80" s="3" t="s">
        <v>207</v>
      </c>
      <c r="C80" s="11">
        <v>4000000</v>
      </c>
      <c r="D80" s="11"/>
      <c r="E80" s="11">
        <v>3701152574780</v>
      </c>
      <c r="F80" s="11"/>
      <c r="G80" s="11">
        <v>3700993407935</v>
      </c>
      <c r="H80" s="11"/>
      <c r="I80" s="11">
        <v>159166845</v>
      </c>
      <c r="J80" s="11"/>
      <c r="K80" s="11">
        <v>4000000</v>
      </c>
      <c r="L80" s="11"/>
      <c r="M80" s="11">
        <v>3701152574780</v>
      </c>
      <c r="N80" s="11"/>
      <c r="O80" s="11">
        <v>3700993407935</v>
      </c>
      <c r="P80" s="11"/>
      <c r="Q80" s="11">
        <v>159166845</v>
      </c>
    </row>
    <row r="81" spans="1:17" x14ac:dyDescent="0.5">
      <c r="A81" s="3" t="s">
        <v>210</v>
      </c>
      <c r="C81" s="11">
        <v>5426</v>
      </c>
      <c r="D81" s="11"/>
      <c r="E81" s="11">
        <v>3419880700</v>
      </c>
      <c r="F81" s="11"/>
      <c r="G81" s="11">
        <v>3429364879</v>
      </c>
      <c r="H81" s="11"/>
      <c r="I81" s="11">
        <v>-9484178</v>
      </c>
      <c r="J81" s="11"/>
      <c r="K81" s="11">
        <v>5426</v>
      </c>
      <c r="L81" s="11"/>
      <c r="M81" s="11">
        <v>3419880700</v>
      </c>
      <c r="N81" s="11"/>
      <c r="O81" s="11">
        <v>3429364879</v>
      </c>
      <c r="P81" s="11"/>
      <c r="Q81" s="11">
        <v>-9484178</v>
      </c>
    </row>
    <row r="82" spans="1:17" x14ac:dyDescent="0.5">
      <c r="A82" s="3" t="s">
        <v>221</v>
      </c>
      <c r="C82" s="11">
        <v>0</v>
      </c>
      <c r="D82" s="11"/>
      <c r="E82" s="11">
        <v>0</v>
      </c>
      <c r="F82" s="11"/>
      <c r="G82" s="11">
        <v>0</v>
      </c>
      <c r="H82" s="11"/>
      <c r="I82" s="11">
        <v>0</v>
      </c>
      <c r="J82" s="11"/>
      <c r="K82" s="11">
        <v>5000</v>
      </c>
      <c r="L82" s="11"/>
      <c r="M82" s="11">
        <v>4999806250</v>
      </c>
      <c r="N82" s="11"/>
      <c r="O82" s="11">
        <v>4860006667</v>
      </c>
      <c r="P82" s="11"/>
      <c r="Q82" s="11">
        <v>139799583</v>
      </c>
    </row>
    <row r="83" spans="1:17" x14ac:dyDescent="0.5">
      <c r="A83" s="3" t="s">
        <v>222</v>
      </c>
      <c r="C83" s="11">
        <v>0</v>
      </c>
      <c r="D83" s="11"/>
      <c r="E83" s="11">
        <v>0</v>
      </c>
      <c r="F83" s="11"/>
      <c r="G83" s="11">
        <v>0</v>
      </c>
      <c r="H83" s="11"/>
      <c r="I83" s="11">
        <v>0</v>
      </c>
      <c r="J83" s="11"/>
      <c r="K83" s="11">
        <v>949316</v>
      </c>
      <c r="L83" s="11"/>
      <c r="M83" s="11">
        <v>949279214005</v>
      </c>
      <c r="N83" s="11"/>
      <c r="O83" s="11">
        <v>922736417902</v>
      </c>
      <c r="P83" s="11"/>
      <c r="Q83" s="11">
        <v>26542796103</v>
      </c>
    </row>
    <row r="84" spans="1:17" x14ac:dyDescent="0.5">
      <c r="A84" s="3" t="s">
        <v>224</v>
      </c>
      <c r="C84" s="11">
        <v>0</v>
      </c>
      <c r="D84" s="11"/>
      <c r="E84" s="11">
        <v>0</v>
      </c>
      <c r="F84" s="11"/>
      <c r="G84" s="11">
        <v>0</v>
      </c>
      <c r="H84" s="11"/>
      <c r="I84" s="11">
        <v>0</v>
      </c>
      <c r="J84" s="11"/>
      <c r="K84" s="11">
        <v>500000</v>
      </c>
      <c r="L84" s="11"/>
      <c r="M84" s="11">
        <v>499980625000</v>
      </c>
      <c r="N84" s="11"/>
      <c r="O84" s="11">
        <v>497687713853</v>
      </c>
      <c r="P84" s="11"/>
      <c r="Q84" s="11">
        <v>2292911147</v>
      </c>
    </row>
    <row r="85" spans="1:17" x14ac:dyDescent="0.5">
      <c r="A85" s="3" t="s">
        <v>225</v>
      </c>
      <c r="C85" s="11">
        <v>0</v>
      </c>
      <c r="D85" s="11"/>
      <c r="E85" s="11">
        <v>0</v>
      </c>
      <c r="F85" s="11"/>
      <c r="G85" s="11">
        <v>0</v>
      </c>
      <c r="H85" s="11"/>
      <c r="I85" s="11">
        <v>0</v>
      </c>
      <c r="J85" s="11"/>
      <c r="K85" s="11">
        <v>500000</v>
      </c>
      <c r="L85" s="11"/>
      <c r="M85" s="11">
        <v>499980625000</v>
      </c>
      <c r="N85" s="11"/>
      <c r="O85" s="11">
        <v>497687713853</v>
      </c>
      <c r="P85" s="11"/>
      <c r="Q85" s="11">
        <v>2292911147</v>
      </c>
    </row>
    <row r="86" spans="1:17" x14ac:dyDescent="0.5">
      <c r="A86" s="3" t="s">
        <v>284</v>
      </c>
      <c r="C86" s="11">
        <v>0</v>
      </c>
      <c r="D86" s="11"/>
      <c r="E86" s="11">
        <v>0</v>
      </c>
      <c r="F86" s="11"/>
      <c r="G86" s="11">
        <v>0</v>
      </c>
      <c r="H86" s="11"/>
      <c r="I86" s="11">
        <v>0</v>
      </c>
      <c r="J86" s="11"/>
      <c r="K86" s="11">
        <v>8761</v>
      </c>
      <c r="L86" s="11"/>
      <c r="M86" s="11">
        <v>8804463813</v>
      </c>
      <c r="N86" s="11"/>
      <c r="O86" s="11">
        <v>8845200885</v>
      </c>
      <c r="P86" s="11"/>
      <c r="Q86" s="11">
        <v>-40737071</v>
      </c>
    </row>
    <row r="87" spans="1:17" x14ac:dyDescent="0.5">
      <c r="A87" s="3" t="s">
        <v>226</v>
      </c>
      <c r="C87" s="11">
        <v>0</v>
      </c>
      <c r="D87" s="11"/>
      <c r="E87" s="11">
        <v>0</v>
      </c>
      <c r="F87" s="11"/>
      <c r="G87" s="11">
        <v>0</v>
      </c>
      <c r="H87" s="11"/>
      <c r="I87" s="11">
        <v>0</v>
      </c>
      <c r="J87" s="11"/>
      <c r="K87" s="11">
        <v>2800000</v>
      </c>
      <c r="L87" s="11"/>
      <c r="M87" s="11">
        <v>2799891500000</v>
      </c>
      <c r="N87" s="11"/>
      <c r="O87" s="11">
        <v>2710807352144</v>
      </c>
      <c r="P87" s="11"/>
      <c r="Q87" s="11">
        <v>89084147856</v>
      </c>
    </row>
    <row r="88" spans="1:17" x14ac:dyDescent="0.5">
      <c r="A88" s="3" t="s">
        <v>231</v>
      </c>
      <c r="C88" s="11">
        <v>0</v>
      </c>
      <c r="D88" s="11"/>
      <c r="E88" s="11">
        <v>0</v>
      </c>
      <c r="F88" s="11"/>
      <c r="G88" s="11">
        <v>0</v>
      </c>
      <c r="H88" s="11"/>
      <c r="I88" s="11">
        <v>0</v>
      </c>
      <c r="J88" s="11"/>
      <c r="K88" s="11">
        <v>1500000</v>
      </c>
      <c r="L88" s="11"/>
      <c r="M88" s="11">
        <v>1364947106250</v>
      </c>
      <c r="N88" s="11"/>
      <c r="O88" s="11">
        <v>1302609521925</v>
      </c>
      <c r="P88" s="11"/>
      <c r="Q88" s="11">
        <v>62337584325</v>
      </c>
    </row>
    <row r="89" spans="1:17" x14ac:dyDescent="0.5">
      <c r="A89" s="3" t="s">
        <v>148</v>
      </c>
      <c r="C89" s="11">
        <v>0</v>
      </c>
      <c r="D89" s="11"/>
      <c r="E89" s="11">
        <v>0</v>
      </c>
      <c r="F89" s="11"/>
      <c r="G89" s="11">
        <v>0</v>
      </c>
      <c r="H89" s="11"/>
      <c r="I89" s="11">
        <v>0</v>
      </c>
      <c r="J89" s="11"/>
      <c r="K89" s="11">
        <v>5070000</v>
      </c>
      <c r="L89" s="11"/>
      <c r="M89" s="11">
        <v>4964235018438</v>
      </c>
      <c r="N89" s="11"/>
      <c r="O89" s="11">
        <v>4964240330466</v>
      </c>
      <c r="P89" s="11"/>
      <c r="Q89" s="11">
        <v>-5312027</v>
      </c>
    </row>
    <row r="90" spans="1:17" x14ac:dyDescent="0.5">
      <c r="A90" s="3" t="s">
        <v>193</v>
      </c>
      <c r="C90" s="11">
        <v>0</v>
      </c>
      <c r="D90" s="11"/>
      <c r="E90" s="11">
        <v>0</v>
      </c>
      <c r="F90" s="11"/>
      <c r="G90" s="11">
        <v>0</v>
      </c>
      <c r="H90" s="11"/>
      <c r="I90" s="11">
        <v>0</v>
      </c>
      <c r="J90" s="11"/>
      <c r="K90" s="11">
        <v>4886916</v>
      </c>
      <c r="L90" s="11"/>
      <c r="M90" s="11">
        <v>4493345138128</v>
      </c>
      <c r="N90" s="11"/>
      <c r="O90" s="11">
        <v>4432085133069</v>
      </c>
      <c r="P90" s="11"/>
      <c r="Q90" s="11">
        <v>61260005059</v>
      </c>
    </row>
    <row r="91" spans="1:17" ht="22.5" thickBot="1" x14ac:dyDescent="0.55000000000000004">
      <c r="E91" s="12">
        <f>SUM(E8:E90)</f>
        <v>62411884113289</v>
      </c>
      <c r="G91" s="12">
        <f>SUM(G8:G90)</f>
        <v>61662324978574</v>
      </c>
      <c r="I91" s="12">
        <f>SUM(I8:I90)</f>
        <v>749559134728</v>
      </c>
      <c r="M91" s="12">
        <f>SUM(M8:M90)</f>
        <v>77997347610173</v>
      </c>
      <c r="O91" s="12">
        <f>SUM(O8:O90)</f>
        <v>76470598445589</v>
      </c>
      <c r="Q91" s="12">
        <f>SUM(Q8:Q90)</f>
        <v>1526749164600</v>
      </c>
    </row>
    <row r="92" spans="1:17" ht="22.5" thickTop="1" x14ac:dyDescent="0.5"/>
    <row r="93" spans="1:17" x14ac:dyDescent="0.5"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1:17" x14ac:dyDescent="0.5">
      <c r="D94" s="11">
        <f t="shared" ref="D94" si="0">SUM(D8:D34)</f>
        <v>0</v>
      </c>
      <c r="E94" s="11"/>
      <c r="F94" s="11"/>
      <c r="G94" s="11"/>
      <c r="H94" s="11"/>
      <c r="I94" s="14"/>
      <c r="J94" s="11"/>
      <c r="K94" s="11"/>
      <c r="L94" s="11"/>
      <c r="M94" s="11"/>
      <c r="N94" s="11"/>
      <c r="O94" s="11"/>
      <c r="P94" s="11"/>
      <c r="Q94" s="11"/>
    </row>
    <row r="95" spans="1:17" x14ac:dyDescent="0.5">
      <c r="G95" s="8"/>
      <c r="I95" s="16"/>
      <c r="O95" s="8"/>
      <c r="Q95" s="11"/>
    </row>
    <row r="96" spans="1:17" x14ac:dyDescent="0.5">
      <c r="Q96" s="11"/>
    </row>
    <row r="98" spans="7:17" x14ac:dyDescent="0.5"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7:17" x14ac:dyDescent="0.5">
      <c r="G99" s="8"/>
      <c r="I99" s="8"/>
      <c r="O99" s="8"/>
      <c r="Q99" s="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Yasin Gadari</cp:lastModifiedBy>
  <dcterms:created xsi:type="dcterms:W3CDTF">2020-12-23T08:01:33Z</dcterms:created>
  <dcterms:modified xsi:type="dcterms:W3CDTF">2020-12-30T14:11:21Z</dcterms:modified>
</cp:coreProperties>
</file>