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دی 99\تارنما\"/>
    </mc:Choice>
  </mc:AlternateContent>
  <xr:revisionPtr revIDLastSave="0" documentId="13_ncr:1_{65BBB089-A676-49DB-BC07-BD6320C338DD}" xr6:coauthVersionLast="46" xr6:coauthVersionMax="46" xr10:uidLastSave="{00000000-0000-0000-0000-000000000000}"/>
  <bookViews>
    <workbookView xWindow="-120" yWindow="-120" windowWidth="29040" windowHeight="15840" tabRatio="881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definedNames>
    <definedName name="_xlnm._FilterDatabase" localSheetId="8" hidden="1">'درآمد ناشی از تغییر قیمت اوراق'!$S$7:$T$86</definedName>
  </definedNames>
  <calcPr calcId="191029"/>
</workbook>
</file>

<file path=xl/calcChain.xml><?xml version="1.0" encoding="utf-8"?>
<calcChain xmlns="http://schemas.openxmlformats.org/spreadsheetml/2006/main">
  <c r="G11" i="15" l="1"/>
  <c r="E11" i="15"/>
  <c r="U8" i="11"/>
  <c r="C41" i="11"/>
  <c r="I9" i="8"/>
  <c r="Q41" i="11"/>
  <c r="E10" i="15"/>
  <c r="C11" i="15"/>
  <c r="E9" i="15" s="1"/>
  <c r="E10" i="14"/>
  <c r="C10" i="14"/>
  <c r="K11" i="13"/>
  <c r="K9" i="13"/>
  <c r="K10" i="13"/>
  <c r="K8" i="13"/>
  <c r="G11" i="13"/>
  <c r="G9" i="13"/>
  <c r="G10" i="13"/>
  <c r="G8" i="13"/>
  <c r="E11" i="13"/>
  <c r="I11" i="13"/>
  <c r="C76" i="12"/>
  <c r="E76" i="12"/>
  <c r="G76" i="12"/>
  <c r="I76" i="12"/>
  <c r="K76" i="12"/>
  <c r="M76" i="12"/>
  <c r="O76" i="12"/>
  <c r="Q76" i="12"/>
  <c r="Q35" i="10"/>
  <c r="U41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9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8" i="11"/>
  <c r="I41" i="11"/>
  <c r="G41" i="11"/>
  <c r="E41" i="11"/>
  <c r="S41" i="11"/>
  <c r="O41" i="11"/>
  <c r="M41" i="11"/>
  <c r="O35" i="10"/>
  <c r="M35" i="10"/>
  <c r="I35" i="10"/>
  <c r="E35" i="10"/>
  <c r="G35" i="10"/>
  <c r="L89" i="9"/>
  <c r="Q87" i="9"/>
  <c r="O87" i="9"/>
  <c r="M87" i="9"/>
  <c r="I87" i="9"/>
  <c r="G87" i="9"/>
  <c r="E87" i="9"/>
  <c r="S9" i="8"/>
  <c r="Q9" i="8"/>
  <c r="O9" i="8"/>
  <c r="M9" i="8"/>
  <c r="K9" i="8"/>
  <c r="I47" i="7"/>
  <c r="K47" i="7"/>
  <c r="M47" i="7"/>
  <c r="O47" i="7"/>
  <c r="Q47" i="7"/>
  <c r="S47" i="7"/>
  <c r="S12" i="6"/>
  <c r="K12" i="6"/>
  <c r="M12" i="6"/>
  <c r="O12" i="6"/>
  <c r="Q12" i="6"/>
  <c r="K43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8" i="4"/>
  <c r="E7" i="15" l="1"/>
  <c r="E8" i="15"/>
  <c r="K41" i="11"/>
  <c r="AK76" i="3" l="1"/>
  <c r="AI76" i="3"/>
  <c r="AG76" i="3"/>
  <c r="W76" i="3"/>
  <c r="AA76" i="3"/>
  <c r="Q76" i="3"/>
  <c r="S76" i="3"/>
  <c r="Y30" i="1"/>
  <c r="E30" i="1"/>
  <c r="G30" i="1"/>
  <c r="K30" i="1"/>
  <c r="O30" i="1"/>
  <c r="U30" i="1"/>
  <c r="W30" i="1"/>
</calcChain>
</file>

<file path=xl/sharedStrings.xml><?xml version="1.0" encoding="utf-8"?>
<sst xmlns="http://schemas.openxmlformats.org/spreadsheetml/2006/main" count="1236" uniqueCount="318">
  <si>
    <t>صندوق سرمایه‌گذاری ثابت حامی</t>
  </si>
  <si>
    <t>صورت وضعیت پورتفوی</t>
  </si>
  <si>
    <t>برای ماه منتهی به 1399/10/30</t>
  </si>
  <si>
    <t>نام شرکت</t>
  </si>
  <si>
    <t>1399/09/30</t>
  </si>
  <si>
    <t>تغییرات طی دوره</t>
  </si>
  <si>
    <t>1399/10/30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</si>
  <si>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</si>
  <si>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</si>
  <si>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</si>
  <si>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</si>
  <si>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</si>
  <si>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</si>
  <si>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</si>
  <si>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</si>
  <si>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پتروشیمی بوعلی سینا</t>
  </si>
  <si>
    <t>پتروشیمی پردیس</t>
  </si>
  <si>
    <t>تامین سرمایه امید</t>
  </si>
  <si>
    <t>رایان هم افزا</t>
  </si>
  <si>
    <t>سرمایه گذاری دارویی تامین</t>
  </si>
  <si>
    <t>سرمایه گذاری صبا تامین</t>
  </si>
  <si>
    <t>سرمایه‌گذاری‌صندوق‌بازنشستگی‌</t>
  </si>
  <si>
    <t>سکه تمام بهارتحویل1روزه صادرات</t>
  </si>
  <si>
    <t>سکه تمام بهارتحویلی 1روزه رفاه</t>
  </si>
  <si>
    <t>سکه تمام بهارتحویلی1روزه سامان</t>
  </si>
  <si>
    <t>شیرپاستوریزه پگاه گیلان</t>
  </si>
  <si>
    <t>صنایع چوب خزر کاسپین</t>
  </si>
  <si>
    <t>فولاد  خوزستان</t>
  </si>
  <si>
    <t>مبین انرژی خلیج فارس</t>
  </si>
  <si>
    <t>مدیریت سرمایه گذاری کوثربهمن</t>
  </si>
  <si>
    <t>توسعه‌معادن‌وفلزات‌</t>
  </si>
  <si>
    <t>سپیدار سیستم آسیا</t>
  </si>
  <si>
    <t>سرمایه‌گذاری‌غدیر(هلدینگ‌</t>
  </si>
  <si>
    <t>فولاد مبارکه اصفهان</t>
  </si>
  <si>
    <t>پتروشیمی جم</t>
  </si>
  <si>
    <t>صندوق س. پشتوانه طلای مفید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</si>
  <si>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</si>
  <si>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</si>
  <si>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</si>
  <si>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</si>
  <si>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</si>
  <si>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</si>
  <si>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</si>
  <si>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</si>
  <si>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</si>
  <si>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لوتوس011019</t>
  </si>
  <si>
    <t>بله</t>
  </si>
  <si>
    <t>1397/10/19</t>
  </si>
  <si>
    <t>1401/10/19</t>
  </si>
  <si>
    <t>اجاره ت.اجتماعي-كاردان991226</t>
  </si>
  <si>
    <t>1396/12/26</t>
  </si>
  <si>
    <t>1399/12/26</t>
  </si>
  <si>
    <t>اجاره تامين اجتماعي-سپهر000523</t>
  </si>
  <si>
    <t>1397/05/23</t>
  </si>
  <si>
    <t>1400/05/23</t>
  </si>
  <si>
    <t>اجاره تامين اجتماعي-سپهر991226</t>
  </si>
  <si>
    <t>اجاره دولت آپرورش-كاردان991118</t>
  </si>
  <si>
    <t>1395/11/18</t>
  </si>
  <si>
    <t>1399/11/18</t>
  </si>
  <si>
    <t>اجاره دولتي آپرورش-سپهر991118</t>
  </si>
  <si>
    <t>اجاره دولتي آپرورش-لوتوس991118</t>
  </si>
  <si>
    <t>اجاره دولتي آپرورش-ملت991118</t>
  </si>
  <si>
    <t>اجاره دولتي آپرورش-نوين991118</t>
  </si>
  <si>
    <t>اسنادخزانه-م10بودجه98-001006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</si>
  <si>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</si>
  <si>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</si>
  <si>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</si>
  <si>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</si>
  <si>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</si>
  <si>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</si>
  <si>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</si>
  <si>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</si>
  <si>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</si>
  <si>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</si>
  <si>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</si>
  <si>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</si>
  <si>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</si>
  <si>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</si>
  <si>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</si>
  <si>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</si>
  <si>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</si>
  <si>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</si>
  <si>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</si>
  <si>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</si>
  <si>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اسنادخزانه-م16بودجه97-000407</t>
  </si>
  <si>
    <t>1397/12/25</t>
  </si>
  <si>
    <t>1400/04/07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</si>
  <si>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</si>
  <si>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</si>
  <si>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</si>
  <si>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</si>
  <si>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</si>
  <si>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</si>
  <si>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</si>
  <si>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</si>
  <si>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</si>
  <si>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</si>
  <si>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</si>
  <si>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</si>
  <si>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</si>
  <si>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</si>
  <si>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</si>
  <si>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</si>
  <si>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</si>
  <si>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</si>
  <si>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</si>
  <si>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</si>
  <si>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</si>
  <si>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اسنادخزانه-م23بودجه97-000824</t>
  </si>
  <si>
    <t>1398/03/19</t>
  </si>
  <si>
    <t>1400/08/24</t>
  </si>
  <si>
    <t>اسنادخزانه-م3بودجه99-011110</t>
  </si>
  <si>
    <t>1399/06/22</t>
  </si>
  <si>
    <t>1401/11/10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</si>
  <si>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</si>
  <si>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</si>
  <si>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</si>
  <si>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</si>
  <si>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</si>
  <si>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</si>
  <si>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اسنادخزانه-م4بودجه99-011215</t>
  </si>
  <si>
    <t>1399/07/23</t>
  </si>
  <si>
    <t>1401/12/15</t>
  </si>
  <si>
    <t>اسنادخزانه-م5بودجه98-000422</t>
  </si>
  <si>
    <t>1398/07/22</t>
  </si>
  <si>
    <t>1400/04/22</t>
  </si>
  <si>
    <t>اسنادخزانه-م5بودجه99-020218</t>
  </si>
  <si>
    <t>1399/09/05</t>
  </si>
  <si>
    <t>1402/02/18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</si>
  <si>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</si>
  <si>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</si>
  <si>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</si>
  <si>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</si>
  <si>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</si>
  <si>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</si>
  <si>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</si>
  <si>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</si>
  <si>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</si>
  <si>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</si>
  <si>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</si>
  <si>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</si>
  <si>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ص مرابحه خودرو412- 3ماهه 18%</t>
  </si>
  <si>
    <t>1396/12/05</t>
  </si>
  <si>
    <t>1400/12/05</t>
  </si>
  <si>
    <t>مرابحه دولت تعاون-كاردان991118</t>
  </si>
  <si>
    <t>مرابحه دولتي تعاون-اميد991118</t>
  </si>
  <si>
    <t>مرابحه دولتي تعاون-لوتوس991118</t>
  </si>
  <si>
    <t>مرابحه دولتي تعاون-ملت991118</t>
  </si>
  <si>
    <t>مرابحه عام دولت1-ش.خ ساير0206</t>
  </si>
  <si>
    <t>1398/12/25</t>
  </si>
  <si>
    <t>1402/06/25</t>
  </si>
  <si>
    <t>مرابحه عام دولت3-ش.خ 0005</t>
  </si>
  <si>
    <t>1399/04/24</t>
  </si>
  <si>
    <t>1400/05/24</t>
  </si>
  <si>
    <t>مرابحه عام دولت3-ش.خ 0103</t>
  </si>
  <si>
    <t>1399/04/03</t>
  </si>
  <si>
    <t>1401/03/03</t>
  </si>
  <si>
    <t>مرابحه عام دولت4-ش.خ 0006</t>
  </si>
  <si>
    <t>1399/05/07</t>
  </si>
  <si>
    <t>1400/06/07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</si>
  <si>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</si>
  <si>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</si>
  <si>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</si>
  <si>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</si>
  <si>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</si>
  <si>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</si>
  <si>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دولت4-ش.خ 0106</t>
  </si>
  <si>
    <t>1401/06/07</t>
  </si>
  <si>
    <t>مرابحه عام دولت4-ش.خ 0107</t>
  </si>
  <si>
    <t>1399/05/21</t>
  </si>
  <si>
    <t>1401/07/21</t>
  </si>
  <si>
    <t>مرابحه عام دولت5-ش.خ 0010</t>
  </si>
  <si>
    <t>1399/06/25</t>
  </si>
  <si>
    <t>1400/10/25</t>
  </si>
  <si>
    <t>مرابحه عام دولت5-ش.خ 0108</t>
  </si>
  <si>
    <t>1401/08/25</t>
  </si>
  <si>
    <t>مرابحه عام دولت5-ش.خ 0109</t>
  </si>
  <si>
    <t>1399/07/08</t>
  </si>
  <si>
    <t>1401/09/08</t>
  </si>
  <si>
    <t>مرابحه عام دولت5-ش.خ 0209</t>
  </si>
  <si>
    <t>1399/08/27</t>
  </si>
  <si>
    <t>1402/09/27</t>
  </si>
  <si>
    <t>مرابحه گندم2-واجدشرايط خاص1400</t>
  </si>
  <si>
    <t>1396/08/20</t>
  </si>
  <si>
    <t>1400/08/20</t>
  </si>
  <si>
    <t>منفعت دولت5-ش.خاص ساير0108</t>
  </si>
  <si>
    <t>1398/08/18</t>
  </si>
  <si>
    <t>1401/08/18</t>
  </si>
  <si>
    <t>منفعت دولت5-ش.خاص سپهر0108</t>
  </si>
  <si>
    <t>منفعت دولت5-ش.خاص كاردان0108</t>
  </si>
  <si>
    <t>منفعت دولت6-ش.خاص ملت0109</t>
  </si>
  <si>
    <t>1398/09/17</t>
  </si>
  <si>
    <t>1401/09/17</t>
  </si>
  <si>
    <t>منفعت دولت6-ش.خاص140109</t>
  </si>
  <si>
    <t>1401/09/18</t>
  </si>
  <si>
    <t>منفعت دولتي4-شرايط خاص14010729</t>
  </si>
  <si>
    <t>1398/07/29</t>
  </si>
  <si>
    <t>1401/07/29</t>
  </si>
  <si>
    <t>اوراق سلف موازي ورق گرم فولاد</t>
  </si>
  <si>
    <t>1399/02/30</t>
  </si>
  <si>
    <t>1400/02/30</t>
  </si>
  <si>
    <t>اوراق سلف ورق گرم فولاد اصفهان</t>
  </si>
  <si>
    <t>1399/04/28</t>
  </si>
  <si>
    <t>اوراق سلف ورق گرم فولاد مباركه</t>
  </si>
  <si>
    <t>1400/02/31</t>
  </si>
  <si>
    <t>سلف نفت خام سبك داخلي2991</t>
  </si>
  <si>
    <t>1398/07/03</t>
  </si>
  <si>
    <t>1399/12/03</t>
  </si>
  <si>
    <t>سلف نفت خام سبك داخلي2993</t>
  </si>
  <si>
    <t>اسنادخزانه-م1بودجه99-010621</t>
  </si>
  <si>
    <t>1399/09/01</t>
  </si>
  <si>
    <t>1401/06/21</t>
  </si>
  <si>
    <t>مرابحه عام دولتی6-ش.خ0210</t>
  </si>
  <si>
    <t>1399/09/25</t>
  </si>
  <si>
    <t>1402/10/25</t>
  </si>
  <si>
    <t>مرابحه عام دولت5-ش.خ 0110</t>
  </si>
  <si>
    <t>1399/09/11</t>
  </si>
  <si>
    <t>1401/10/11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</si>
  <si>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</si>
  <si>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</si>
  <si>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</si>
  <si>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</si>
  <si>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</si>
  <si>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اجاره دولتی آپرورش-لوتوس991118</t>
  </si>
  <si>
    <t>اجاره دولتی آپرورش-ملت991118</t>
  </si>
  <si>
    <t>اجاره دولتی آپرورش-نوین991118</t>
  </si>
  <si>
    <t>اجاره دولت آپرورش-کاردان991118</t>
  </si>
  <si>
    <t>مرابحه دولت تعاون-کاردان991118</t>
  </si>
  <si>
    <t>مرابحه دولتی تعاون-ملت991118</t>
  </si>
  <si>
    <t>مرابحه گندم2-واجدشرایط خاص1400</t>
  </si>
  <si>
    <t>اجاره تامین اجتماعی-سپهر991226</t>
  </si>
  <si>
    <t>اجاره تامین اجتماعی-سپهر000523</t>
  </si>
  <si>
    <t>سلف نفت خام سبک داخلی2991</t>
  </si>
  <si>
    <t>سلف نفت خام سبک داخلی2993</t>
  </si>
  <si>
    <t>منفعت دولت5-ش.خاص کاردان0108</t>
  </si>
  <si>
    <t>منفعت دولت5-ش.خاص سایر0108</t>
  </si>
  <si>
    <t>مرابحه عام دولت1-ش.خ سایر0206</t>
  </si>
  <si>
    <t>اوراق سلف موازی ورق گرم فولاد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</si>
  <si>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</si>
  <si>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</si>
  <si>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</si>
  <si>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</si>
  <si>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</si>
  <si>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</si>
  <si>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</si>
  <si>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</si>
  <si>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</si>
  <si>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</si>
  <si>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</si>
  <si>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</si>
  <si>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</si>
  <si>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</si>
  <si>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</si>
  <si>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</si>
  <si>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8568495889</t>
  </si>
  <si>
    <t>قرض الحسنه</t>
  </si>
  <si>
    <t>1397/11/10</t>
  </si>
  <si>
    <t>بانک پاسارگاد هفت تیر</t>
  </si>
  <si>
    <t>207.8100.14422144.1</t>
  </si>
  <si>
    <t>1399/03/27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</si>
  <si>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</si>
  <si>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</si>
  <si>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</si>
  <si>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</si>
  <si>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</si>
  <si>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</si>
  <si>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</si>
  <si>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</si>
  <si>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</si>
  <si>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</si>
  <si>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صكوك مرابحه سايپا908-3ماهه 18%</t>
  </si>
  <si>
    <t>1399/08/26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</si>
  <si>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</si>
  <si>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</si>
  <si>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</si>
  <si>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</si>
  <si>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</si>
  <si>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</si>
  <si>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</si>
  <si>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</si>
  <si>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</si>
  <si>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مرابحه دولتی تعاون-لوتوس991118</t>
  </si>
  <si>
    <t>اجاره ت.اجتماعی-کاردان991226</t>
  </si>
  <si>
    <t>منفعت دولتی4-شرایط خاص14010729</t>
  </si>
  <si>
    <t>اوراق سلف ورق گرم فولاد مبارکه</t>
  </si>
  <si>
    <t>مرابحه دولتی تعاون-امید991118</t>
  </si>
  <si>
    <t>سود و زیان ناشی از فروش</t>
  </si>
  <si>
    <t>پتروشیمی ارومیه</t>
  </si>
  <si>
    <t>پالایش نفت شیراز</t>
  </si>
  <si>
    <t>پتروشیمی‌شیراز</t>
  </si>
  <si>
    <t>گسترش نفت و گاز پارسیان</t>
  </si>
  <si>
    <t>تامین سرمایه نوین</t>
  </si>
  <si>
    <t>ح . سرمایه گذاری صبا تامین</t>
  </si>
  <si>
    <t>ح . تامین سرمایه نوین</t>
  </si>
  <si>
    <t>پلی پروپیلن جم - جم پیلن</t>
  </si>
  <si>
    <t>سرمایه گذاری تامین اجتماعی</t>
  </si>
  <si>
    <t>سرمایه گذاری سیمان تامین</t>
  </si>
  <si>
    <t>صنایع پتروشیمی کرمانشاه</t>
  </si>
  <si>
    <t>لیزینگ پارسیان</t>
  </si>
  <si>
    <t>صکوک مرابحه سایپا908-3ماهه 18%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</si>
  <si>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</si>
  <si>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</si>
  <si>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</si>
  <si>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</si>
  <si>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</si>
  <si>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</si>
  <si>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</si>
  <si>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</si>
  <si>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</si>
  <si>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</si>
  <si>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</si>
  <si>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</si>
  <si>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</si>
  <si>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</si>
  <si>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</si>
  <si>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جلوگیری از نوسانات ناگهانی</t>
  </si>
  <si>
    <t>سایر درآمدهای تنزیل سود سود سهام</t>
  </si>
  <si>
    <t>1399/10/01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</si>
</sst>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000%"/>
    <numFmt numFmtId="166" formatCode="_(* #,##0_);_(* \(#,##0\);_(* &quot;-&quot;??_);_(@_)"/>
  </numFmts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2" applyNumberFormat="1" applyFont="1" applyBorder="1" applyAlignment="1">
      <alignment horizontal="center"/>
    </xf>
    <xf numFmtId="165" fontId="2" fillId="0" borderId="0" xfId="2" applyNumberFormat="1" applyFont="1" applyAlignment="1">
      <alignment horizontal="center"/>
    </xf>
    <xf numFmtId="166" fontId="2" fillId="0" borderId="0" xfId="1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0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365125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C04A7A-BB81-4380-90B6-5C366E983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647125" y="0"/>
          <a:ext cx="7000875" cy="752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438A8-465C-4C40-B66B-6FAE307DFE02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0"/>
  <sheetViews>
    <sheetView rightToLeft="1" topLeftCell="A25" workbookViewId="0">
      <selection activeCell="Q33" sqref="Q33:Q34"/>
    </sheetView>
  </sheetViews>
  <sheetFormatPr defaultRowHeight="21.75" x14ac:dyDescent="0.5"/>
  <cols>
    <col min="1" max="1" width="36.57031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9" style="1" bestFit="1" customWidth="1"/>
    <col min="6" max="6" width="1" style="1" customWidth="1"/>
    <col min="7" max="7" width="19" style="1" bestFit="1" customWidth="1"/>
    <col min="8" max="8" width="1" style="1" customWidth="1"/>
    <col min="9" max="9" width="26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2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2.5" x14ac:dyDescent="0.5">
      <c r="A3" s="20" t="s">
        <v>260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2.5" x14ac:dyDescent="0.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2.5" x14ac:dyDescent="0.5">
      <c r="A6" s="18" t="s">
        <v>3</v>
      </c>
      <c r="C6" s="19" t="s">
        <v>262</v>
      </c>
      <c r="D6" s="19" t="s">
        <v>262</v>
      </c>
      <c r="E6" s="19" t="s">
        <v>262</v>
      </c>
      <c r="F6" s="19" t="s">
        <v>262</v>
      </c>
      <c r="G6" s="19" t="s">
        <v>262</v>
      </c>
      <c r="H6" s="19" t="s">
        <v>262</v>
      </c>
      <c r="I6" s="19" t="s">
        <v>262</v>
      </c>
      <c r="K6" s="19" t="s">
        <v>263</v>
      </c>
      <c r="L6" s="19" t="s">
        <v>263</v>
      </c>
      <c r="M6" s="19" t="s">
        <v>263</v>
      </c>
      <c r="N6" s="19" t="s">
        <v>263</v>
      </c>
      <c r="O6" s="19" t="s">
        <v>263</v>
      </c>
      <c r="P6" s="19" t="s">
        <v>263</v>
      </c>
      <c r="Q6" s="19" t="s">
        <v>263</v>
      </c>
    </row>
    <row r="7" spans="1:17" ht="22.5" x14ac:dyDescent="0.5">
      <c r="A7" s="19" t="s">
        <v>3</v>
      </c>
      <c r="C7" s="19" t="s">
        <v>7</v>
      </c>
      <c r="E7" s="19" t="s">
        <v>278</v>
      </c>
      <c r="G7" s="19" t="s">
        <v>279</v>
      </c>
      <c r="I7" s="19" t="s">
        <v>286</v>
      </c>
      <c r="K7" s="19" t="s">
        <v>7</v>
      </c>
      <c r="M7" s="19" t="s">
        <v>278</v>
      </c>
      <c r="O7" s="19" t="s">
        <v>279</v>
      </c>
      <c r="Q7" s="19" t="s">
        <v>286</v>
      </c>
    </row>
    <row r="8" spans="1:17" x14ac:dyDescent="0.5">
      <c r="A8" s="1" t="s">
        <v>23</v>
      </c>
      <c r="C8" s="4">
        <v>44800</v>
      </c>
      <c r="D8" s="4"/>
      <c r="E8" s="4">
        <v>51999827874</v>
      </c>
      <c r="F8" s="4"/>
      <c r="G8" s="4">
        <v>62341558311</v>
      </c>
      <c r="H8" s="4"/>
      <c r="I8" s="4">
        <v>-10341730437</v>
      </c>
      <c r="J8" s="4"/>
      <c r="K8" s="4">
        <v>148800</v>
      </c>
      <c r="L8" s="4"/>
      <c r="M8" s="4">
        <v>183489722540</v>
      </c>
      <c r="N8" s="4"/>
      <c r="O8" s="4">
        <v>207063032566</v>
      </c>
      <c r="P8" s="4"/>
      <c r="Q8" s="4">
        <v>-23573310026</v>
      </c>
    </row>
    <row r="9" spans="1:17" x14ac:dyDescent="0.5">
      <c r="A9" s="1" t="s">
        <v>16</v>
      </c>
      <c r="C9" s="4">
        <v>1500000</v>
      </c>
      <c r="D9" s="4"/>
      <c r="E9" s="4">
        <v>154495080508</v>
      </c>
      <c r="F9" s="4"/>
      <c r="G9" s="4">
        <v>159232146165</v>
      </c>
      <c r="H9" s="4"/>
      <c r="I9" s="4">
        <v>-4737065657</v>
      </c>
      <c r="J9" s="4"/>
      <c r="K9" s="4">
        <v>1500000</v>
      </c>
      <c r="L9" s="4"/>
      <c r="M9" s="4">
        <v>154495080508</v>
      </c>
      <c r="N9" s="4"/>
      <c r="O9" s="4">
        <v>159232146165</v>
      </c>
      <c r="P9" s="4"/>
      <c r="Q9" s="4">
        <v>-4737065657</v>
      </c>
    </row>
    <row r="10" spans="1:17" x14ac:dyDescent="0.5">
      <c r="A10" s="1" t="s">
        <v>24</v>
      </c>
      <c r="C10" s="4">
        <v>19100</v>
      </c>
      <c r="D10" s="4"/>
      <c r="E10" s="4">
        <v>22257129585</v>
      </c>
      <c r="F10" s="4"/>
      <c r="G10" s="4">
        <v>26588238514</v>
      </c>
      <c r="H10" s="4"/>
      <c r="I10" s="4">
        <v>-4331108929</v>
      </c>
      <c r="J10" s="4"/>
      <c r="K10" s="4">
        <v>77700</v>
      </c>
      <c r="L10" s="4"/>
      <c r="M10" s="4">
        <v>96449133897</v>
      </c>
      <c r="N10" s="4"/>
      <c r="O10" s="4">
        <v>108162624423</v>
      </c>
      <c r="P10" s="4"/>
      <c r="Q10" s="4">
        <v>-11713490526</v>
      </c>
    </row>
    <row r="11" spans="1:17" x14ac:dyDescent="0.5">
      <c r="A11" s="1" t="s">
        <v>27</v>
      </c>
      <c r="C11" s="4">
        <v>3700000</v>
      </c>
      <c r="D11" s="4"/>
      <c r="E11" s="4">
        <v>63233677571</v>
      </c>
      <c r="F11" s="4"/>
      <c r="G11" s="4">
        <v>59913404468</v>
      </c>
      <c r="H11" s="4"/>
      <c r="I11" s="4">
        <v>3320273103</v>
      </c>
      <c r="J11" s="4"/>
      <c r="K11" s="4">
        <v>4000000</v>
      </c>
      <c r="L11" s="4"/>
      <c r="M11" s="4">
        <v>75554923670</v>
      </c>
      <c r="N11" s="4"/>
      <c r="O11" s="4">
        <v>72009708980</v>
      </c>
      <c r="P11" s="4"/>
      <c r="Q11" s="4">
        <v>3545214690</v>
      </c>
    </row>
    <row r="12" spans="1:17" x14ac:dyDescent="0.5">
      <c r="A12" s="1" t="s">
        <v>19</v>
      </c>
      <c r="C12" s="4">
        <v>243179</v>
      </c>
      <c r="D12" s="4"/>
      <c r="E12" s="4">
        <v>14966001412</v>
      </c>
      <c r="F12" s="4"/>
      <c r="G12" s="4">
        <v>14567535858</v>
      </c>
      <c r="H12" s="4"/>
      <c r="I12" s="4">
        <v>398465554</v>
      </c>
      <c r="J12" s="4"/>
      <c r="K12" s="4">
        <v>338639</v>
      </c>
      <c r="L12" s="4"/>
      <c r="M12" s="4">
        <v>20644938041</v>
      </c>
      <c r="N12" s="4"/>
      <c r="O12" s="4">
        <v>20245496346</v>
      </c>
      <c r="P12" s="4"/>
      <c r="Q12" s="4">
        <v>399441695</v>
      </c>
    </row>
    <row r="13" spans="1:17" x14ac:dyDescent="0.5">
      <c r="A13" s="1" t="s">
        <v>35</v>
      </c>
      <c r="C13" s="4">
        <v>15000</v>
      </c>
      <c r="D13" s="4"/>
      <c r="E13" s="4">
        <v>434203063</v>
      </c>
      <c r="F13" s="4"/>
      <c r="G13" s="4">
        <v>435189616</v>
      </c>
      <c r="H13" s="4"/>
      <c r="I13" s="4">
        <v>-986553</v>
      </c>
      <c r="J13" s="4"/>
      <c r="K13" s="4">
        <v>15000</v>
      </c>
      <c r="L13" s="4"/>
      <c r="M13" s="4">
        <v>434203063</v>
      </c>
      <c r="N13" s="4"/>
      <c r="O13" s="4">
        <v>435189616</v>
      </c>
      <c r="P13" s="4"/>
      <c r="Q13" s="4">
        <v>-986553</v>
      </c>
    </row>
    <row r="14" spans="1:17" x14ac:dyDescent="0.5">
      <c r="A14" s="1" t="s">
        <v>26</v>
      </c>
      <c r="C14" s="4">
        <v>44254</v>
      </c>
      <c r="D14" s="4"/>
      <c r="E14" s="4">
        <v>2206766906</v>
      </c>
      <c r="F14" s="4"/>
      <c r="G14" s="4">
        <v>2083550313</v>
      </c>
      <c r="H14" s="4"/>
      <c r="I14" s="4">
        <v>123216593</v>
      </c>
      <c r="J14" s="4"/>
      <c r="K14" s="4">
        <v>44254</v>
      </c>
      <c r="L14" s="4"/>
      <c r="M14" s="4">
        <v>2206766906</v>
      </c>
      <c r="N14" s="4"/>
      <c r="O14" s="4">
        <v>2083550313</v>
      </c>
      <c r="P14" s="4"/>
      <c r="Q14" s="4">
        <v>123216593</v>
      </c>
    </row>
    <row r="15" spans="1:17" x14ac:dyDescent="0.5">
      <c r="A15" s="1" t="s">
        <v>28</v>
      </c>
      <c r="C15" s="4">
        <v>722369</v>
      </c>
      <c r="D15" s="4"/>
      <c r="E15" s="4">
        <v>11629306130</v>
      </c>
      <c r="F15" s="4"/>
      <c r="G15" s="4">
        <v>11727468186</v>
      </c>
      <c r="H15" s="4"/>
      <c r="I15" s="4">
        <v>-98162056</v>
      </c>
      <c r="J15" s="4"/>
      <c r="K15" s="4">
        <v>1452585</v>
      </c>
      <c r="L15" s="4"/>
      <c r="M15" s="4">
        <v>28679434610</v>
      </c>
      <c r="N15" s="4"/>
      <c r="O15" s="4">
        <v>28416773705</v>
      </c>
      <c r="P15" s="4"/>
      <c r="Q15" s="4">
        <v>262660905</v>
      </c>
    </row>
    <row r="16" spans="1:17" x14ac:dyDescent="0.5">
      <c r="A16" s="1" t="s">
        <v>22</v>
      </c>
      <c r="C16" s="4">
        <v>115400</v>
      </c>
      <c r="D16" s="4"/>
      <c r="E16" s="4">
        <v>134693311001</v>
      </c>
      <c r="F16" s="4"/>
      <c r="G16" s="4">
        <v>159117614203</v>
      </c>
      <c r="H16" s="4"/>
      <c r="I16" s="4">
        <v>-24424303202</v>
      </c>
      <c r="J16" s="4"/>
      <c r="K16" s="4">
        <v>190400</v>
      </c>
      <c r="L16" s="4"/>
      <c r="M16" s="4">
        <v>229687548533</v>
      </c>
      <c r="N16" s="4"/>
      <c r="O16" s="4">
        <v>262530274889</v>
      </c>
      <c r="P16" s="4"/>
      <c r="Q16" s="4">
        <v>-32842726356</v>
      </c>
    </row>
    <row r="17" spans="1:17" x14ac:dyDescent="0.5">
      <c r="A17" s="1" t="s">
        <v>29</v>
      </c>
      <c r="C17" s="4">
        <v>1872047</v>
      </c>
      <c r="D17" s="4"/>
      <c r="E17" s="4">
        <v>41263814769</v>
      </c>
      <c r="F17" s="4"/>
      <c r="G17" s="4">
        <v>40468018474</v>
      </c>
      <c r="H17" s="4"/>
      <c r="I17" s="4">
        <v>795796295</v>
      </c>
      <c r="J17" s="4"/>
      <c r="K17" s="4">
        <v>1872047</v>
      </c>
      <c r="L17" s="4"/>
      <c r="M17" s="4">
        <v>41263814769</v>
      </c>
      <c r="N17" s="4"/>
      <c r="O17" s="4">
        <v>40468018474</v>
      </c>
      <c r="P17" s="4"/>
      <c r="Q17" s="4">
        <v>795796295</v>
      </c>
    </row>
    <row r="18" spans="1:17" x14ac:dyDescent="0.5">
      <c r="A18" s="1" t="s">
        <v>15</v>
      </c>
      <c r="C18" s="4">
        <v>3316149</v>
      </c>
      <c r="D18" s="4"/>
      <c r="E18" s="4">
        <v>222570862856</v>
      </c>
      <c r="F18" s="4"/>
      <c r="G18" s="4">
        <v>211845532854</v>
      </c>
      <c r="H18" s="4"/>
      <c r="I18" s="4">
        <v>10725330002</v>
      </c>
      <c r="J18" s="4"/>
      <c r="K18" s="4">
        <v>3316149</v>
      </c>
      <c r="L18" s="4"/>
      <c r="M18" s="4">
        <v>222570862856</v>
      </c>
      <c r="N18" s="4"/>
      <c r="O18" s="4">
        <v>211845532854</v>
      </c>
      <c r="P18" s="4"/>
      <c r="Q18" s="4">
        <v>10725330002</v>
      </c>
    </row>
    <row r="19" spans="1:17" x14ac:dyDescent="0.5">
      <c r="A19" s="1" t="s">
        <v>21</v>
      </c>
      <c r="C19" s="4">
        <v>1804805</v>
      </c>
      <c r="D19" s="4"/>
      <c r="E19" s="4">
        <v>27910342139</v>
      </c>
      <c r="F19" s="4"/>
      <c r="G19" s="4">
        <v>28105661666</v>
      </c>
      <c r="H19" s="4"/>
      <c r="I19" s="4">
        <v>-195319527</v>
      </c>
      <c r="J19" s="4"/>
      <c r="K19" s="4">
        <v>2642251</v>
      </c>
      <c r="L19" s="4"/>
      <c r="M19" s="4">
        <v>42070907639</v>
      </c>
      <c r="N19" s="4"/>
      <c r="O19" s="4">
        <v>42031238006</v>
      </c>
      <c r="P19" s="4"/>
      <c r="Q19" s="4">
        <v>39669633</v>
      </c>
    </row>
    <row r="20" spans="1:17" x14ac:dyDescent="0.5">
      <c r="A20" s="1" t="s">
        <v>287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1790956</v>
      </c>
      <c r="L20" s="4"/>
      <c r="M20" s="4">
        <v>34687613501</v>
      </c>
      <c r="N20" s="4"/>
      <c r="O20" s="4">
        <v>36524665653</v>
      </c>
      <c r="P20" s="4"/>
      <c r="Q20" s="4">
        <v>-1837052152</v>
      </c>
    </row>
    <row r="21" spans="1:17" x14ac:dyDescent="0.5">
      <c r="A21" s="1" t="s">
        <v>288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v>240000</v>
      </c>
      <c r="L21" s="4"/>
      <c r="M21" s="4">
        <v>30051604554</v>
      </c>
      <c r="N21" s="4"/>
      <c r="O21" s="4">
        <v>32138042271</v>
      </c>
      <c r="P21" s="4"/>
      <c r="Q21" s="4">
        <v>-2086437717</v>
      </c>
    </row>
    <row r="22" spans="1:17" x14ac:dyDescent="0.5">
      <c r="A22" s="1" t="s">
        <v>289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4">
        <v>241625</v>
      </c>
      <c r="L22" s="4"/>
      <c r="M22" s="4">
        <v>13768827376</v>
      </c>
      <c r="N22" s="4"/>
      <c r="O22" s="4">
        <v>13573744527</v>
      </c>
      <c r="P22" s="4"/>
      <c r="Q22" s="4">
        <v>195082849</v>
      </c>
    </row>
    <row r="23" spans="1:17" x14ac:dyDescent="0.5">
      <c r="A23" s="1" t="s">
        <v>290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4">
        <v>3000000</v>
      </c>
      <c r="L23" s="4"/>
      <c r="M23" s="4">
        <v>71804919975</v>
      </c>
      <c r="N23" s="4"/>
      <c r="O23" s="4">
        <v>70926154242</v>
      </c>
      <c r="P23" s="4"/>
      <c r="Q23" s="4">
        <v>878765733</v>
      </c>
    </row>
    <row r="24" spans="1:17" x14ac:dyDescent="0.5">
      <c r="A24" s="1" t="s">
        <v>34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200000</v>
      </c>
      <c r="L24" s="4"/>
      <c r="M24" s="4">
        <v>9822649347</v>
      </c>
      <c r="N24" s="4"/>
      <c r="O24" s="4">
        <v>10031931322</v>
      </c>
      <c r="P24" s="4"/>
      <c r="Q24" s="4">
        <v>-209281975</v>
      </c>
    </row>
    <row r="25" spans="1:17" x14ac:dyDescent="0.5">
      <c r="A25" s="1" t="s">
        <v>291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>
        <v>4958544</v>
      </c>
      <c r="L25" s="4"/>
      <c r="M25" s="4">
        <v>35377176766</v>
      </c>
      <c r="N25" s="4"/>
      <c r="O25" s="4">
        <v>45524869917</v>
      </c>
      <c r="P25" s="4"/>
      <c r="Q25" s="4">
        <v>-10147693151</v>
      </c>
    </row>
    <row r="26" spans="1:17" x14ac:dyDescent="0.5">
      <c r="A26" s="1" t="s">
        <v>292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4">
        <v>18941622</v>
      </c>
      <c r="L26" s="4"/>
      <c r="M26" s="4">
        <v>69515752740</v>
      </c>
      <c r="N26" s="4"/>
      <c r="O26" s="4">
        <v>109653718756</v>
      </c>
      <c r="P26" s="4"/>
      <c r="Q26" s="4">
        <v>-40137966016</v>
      </c>
    </row>
    <row r="27" spans="1:17" x14ac:dyDescent="0.5">
      <c r="A27" s="1" t="s">
        <v>293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4">
        <v>3305695</v>
      </c>
      <c r="L27" s="4"/>
      <c r="M27" s="4">
        <v>17353717440</v>
      </c>
      <c r="N27" s="4"/>
      <c r="O27" s="4">
        <v>6266836232</v>
      </c>
      <c r="P27" s="4"/>
      <c r="Q27" s="4">
        <v>11086881208</v>
      </c>
    </row>
    <row r="28" spans="1:17" x14ac:dyDescent="0.5">
      <c r="A28" s="1" t="s">
        <v>294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4">
        <v>125522</v>
      </c>
      <c r="L28" s="4"/>
      <c r="M28" s="4">
        <v>10908888544</v>
      </c>
      <c r="N28" s="4"/>
      <c r="O28" s="4">
        <v>10546740864</v>
      </c>
      <c r="P28" s="4"/>
      <c r="Q28" s="4">
        <v>362147680</v>
      </c>
    </row>
    <row r="29" spans="1:17" x14ac:dyDescent="0.5">
      <c r="A29" s="1" t="s">
        <v>295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4">
        <v>8900000</v>
      </c>
      <c r="L29" s="4"/>
      <c r="M29" s="4">
        <v>267374213696</v>
      </c>
      <c r="N29" s="4"/>
      <c r="O29" s="4">
        <v>265148500397</v>
      </c>
      <c r="P29" s="4"/>
      <c r="Q29" s="4">
        <v>2225713299</v>
      </c>
    </row>
    <row r="30" spans="1:17" x14ac:dyDescent="0.5">
      <c r="A30" s="1" t="s">
        <v>296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J30" s="4"/>
      <c r="K30" s="4">
        <v>1500000</v>
      </c>
      <c r="L30" s="4"/>
      <c r="M30" s="4">
        <v>27169213264</v>
      </c>
      <c r="N30" s="4"/>
      <c r="O30" s="4">
        <v>25884149993</v>
      </c>
      <c r="P30" s="4"/>
      <c r="Q30" s="4">
        <v>1285063271</v>
      </c>
    </row>
    <row r="31" spans="1:17" x14ac:dyDescent="0.5">
      <c r="A31" s="1" t="s">
        <v>297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J31" s="4"/>
      <c r="K31" s="4">
        <v>1983789</v>
      </c>
      <c r="L31" s="4"/>
      <c r="M31" s="4">
        <v>87817089929</v>
      </c>
      <c r="N31" s="4"/>
      <c r="O31" s="4">
        <v>90058535639</v>
      </c>
      <c r="P31" s="4"/>
      <c r="Q31" s="4">
        <v>-2241445710</v>
      </c>
    </row>
    <row r="32" spans="1:17" x14ac:dyDescent="0.5">
      <c r="A32" s="1" t="s">
        <v>298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J32" s="4"/>
      <c r="K32" s="4">
        <v>2299853</v>
      </c>
      <c r="L32" s="4"/>
      <c r="M32" s="4">
        <v>18737322648</v>
      </c>
      <c r="N32" s="4"/>
      <c r="O32" s="4">
        <v>17581498763</v>
      </c>
      <c r="P32" s="4"/>
      <c r="Q32" s="4">
        <v>1155823885</v>
      </c>
    </row>
    <row r="33" spans="1:17" x14ac:dyDescent="0.5">
      <c r="A33" s="1" t="s">
        <v>114</v>
      </c>
      <c r="C33" s="4">
        <v>3411289</v>
      </c>
      <c r="D33" s="4"/>
      <c r="E33" s="4">
        <v>3411289000000</v>
      </c>
      <c r="F33" s="4"/>
      <c r="G33" s="4">
        <v>3115712137660</v>
      </c>
      <c r="H33" s="4"/>
      <c r="I33" s="4">
        <v>295576862340</v>
      </c>
      <c r="J33" s="4"/>
      <c r="K33" s="4">
        <v>3411289</v>
      </c>
      <c r="L33" s="4"/>
      <c r="M33" s="4">
        <v>3411289000000</v>
      </c>
      <c r="N33" s="4"/>
      <c r="O33" s="4">
        <v>3115712137660</v>
      </c>
      <c r="P33" s="4"/>
      <c r="Q33" s="4">
        <v>295576862340</v>
      </c>
    </row>
    <row r="34" spans="1:17" x14ac:dyDescent="0.5">
      <c r="A34" s="1" t="s">
        <v>299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J34" s="4"/>
      <c r="K34" s="4">
        <v>500</v>
      </c>
      <c r="L34" s="4"/>
      <c r="M34" s="4">
        <v>500000000</v>
      </c>
      <c r="N34" s="4"/>
      <c r="O34" s="4">
        <v>495041316</v>
      </c>
      <c r="P34" s="4"/>
      <c r="Q34" s="4">
        <v>4958684</v>
      </c>
    </row>
    <row r="35" spans="1:17" ht="22.5" thickBot="1" x14ac:dyDescent="0.55000000000000004">
      <c r="C35" s="4"/>
      <c r="D35" s="4"/>
      <c r="E35" s="6">
        <f>SUM(E8:E34)</f>
        <v>4158949323814</v>
      </c>
      <c r="F35" s="4"/>
      <c r="G35" s="6">
        <f>SUM(G8:G34)</f>
        <v>3892138056288</v>
      </c>
      <c r="H35" s="4"/>
      <c r="I35" s="6">
        <f>SUM(I8:I34)</f>
        <v>266811267526</v>
      </c>
      <c r="J35" s="4"/>
      <c r="K35" s="4"/>
      <c r="L35" s="4"/>
      <c r="M35" s="6">
        <f>SUM(M8:M34)</f>
        <v>5203725326812</v>
      </c>
      <c r="N35" s="4"/>
      <c r="O35" s="6">
        <f>SUM(O8:O34)</f>
        <v>5004590153889</v>
      </c>
      <c r="P35" s="4"/>
      <c r="Q35" s="6">
        <f>SUM(Q8:Q34)</f>
        <v>199135172923</v>
      </c>
    </row>
    <row r="36" spans="1:17" ht="22.5" thickTop="1" x14ac:dyDescent="0.5"/>
    <row r="37" spans="1:17" x14ac:dyDescent="0.5">
      <c r="I37" s="3"/>
      <c r="Q37" s="4"/>
    </row>
    <row r="38" spans="1:17" x14ac:dyDescent="0.5">
      <c r="Q38" s="13"/>
    </row>
    <row r="39" spans="1:17" x14ac:dyDescent="0.5">
      <c r="Q39" s="12"/>
    </row>
    <row r="40" spans="1:17" x14ac:dyDescent="0.5">
      <c r="Q40" s="1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2"/>
  <sheetViews>
    <sheetView rightToLeft="1" topLeftCell="A25" zoomScaleNormal="100" workbookViewId="0">
      <selection activeCell="I41" sqref="I41"/>
    </sheetView>
  </sheetViews>
  <sheetFormatPr defaultRowHeight="21.75" x14ac:dyDescent="0.5"/>
  <cols>
    <col min="1" max="1" width="27.710937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1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22.5" x14ac:dyDescent="0.5">
      <c r="A3" s="20" t="s">
        <v>260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2.5" x14ac:dyDescent="0.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6" spans="1:21" ht="22.5" x14ac:dyDescent="0.5">
      <c r="A6" s="18" t="s">
        <v>3</v>
      </c>
      <c r="C6" s="19" t="s">
        <v>262</v>
      </c>
      <c r="D6" s="19" t="s">
        <v>262</v>
      </c>
      <c r="E6" s="19" t="s">
        <v>262</v>
      </c>
      <c r="F6" s="19" t="s">
        <v>262</v>
      </c>
      <c r="G6" s="19" t="s">
        <v>262</v>
      </c>
      <c r="H6" s="19" t="s">
        <v>262</v>
      </c>
      <c r="I6" s="19" t="s">
        <v>262</v>
      </c>
      <c r="J6" s="19" t="s">
        <v>262</v>
      </c>
      <c r="K6" s="19" t="s">
        <v>262</v>
      </c>
      <c r="M6" s="19" t="s">
        <v>263</v>
      </c>
      <c r="N6" s="19" t="s">
        <v>263</v>
      </c>
      <c r="O6" s="19" t="s">
        <v>263</v>
      </c>
      <c r="P6" s="19" t="s">
        <v>263</v>
      </c>
      <c r="Q6" s="19" t="s">
        <v>263</v>
      </c>
      <c r="R6" s="19" t="s">
        <v>263</v>
      </c>
      <c r="S6" s="19" t="s">
        <v>263</v>
      </c>
      <c r="T6" s="19" t="s">
        <v>263</v>
      </c>
      <c r="U6" s="19" t="s">
        <v>263</v>
      </c>
    </row>
    <row r="7" spans="1:21" ht="22.5" x14ac:dyDescent="0.5">
      <c r="A7" s="19" t="s">
        <v>3</v>
      </c>
      <c r="C7" s="19" t="s">
        <v>300</v>
      </c>
      <c r="E7" s="19" t="s">
        <v>301</v>
      </c>
      <c r="G7" s="19" t="s">
        <v>302</v>
      </c>
      <c r="I7" s="19" t="s">
        <v>244</v>
      </c>
      <c r="K7" s="19" t="s">
        <v>303</v>
      </c>
      <c r="M7" s="19" t="s">
        <v>300</v>
      </c>
      <c r="O7" s="19" t="s">
        <v>301</v>
      </c>
      <c r="Q7" s="19" t="s">
        <v>302</v>
      </c>
      <c r="S7" s="19" t="s">
        <v>244</v>
      </c>
      <c r="U7" s="19" t="s">
        <v>303</v>
      </c>
    </row>
    <row r="8" spans="1:21" x14ac:dyDescent="0.5">
      <c r="A8" s="1" t="s">
        <v>23</v>
      </c>
      <c r="C8" s="4">
        <v>0</v>
      </c>
      <c r="D8" s="4"/>
      <c r="E8" s="4">
        <v>10001373490</v>
      </c>
      <c r="F8" s="4"/>
      <c r="G8" s="4">
        <v>-10341730437</v>
      </c>
      <c r="H8" s="4"/>
      <c r="I8" s="4">
        <v>-340356947</v>
      </c>
      <c r="J8" s="4"/>
      <c r="K8" s="7">
        <f>I8/$I$41</f>
        <v>-2.390473342086517E-2</v>
      </c>
      <c r="L8" s="4"/>
      <c r="M8" s="4">
        <v>0</v>
      </c>
      <c r="N8" s="4"/>
      <c r="O8" s="4">
        <v>0</v>
      </c>
      <c r="P8" s="4"/>
      <c r="Q8" s="4">
        <v>-23573310026</v>
      </c>
      <c r="R8" s="4"/>
      <c r="S8" s="4">
        <v>-23573310026</v>
      </c>
      <c r="T8" s="4"/>
      <c r="U8" s="7">
        <f>S8/$S$41</f>
        <v>0.26200637787178865</v>
      </c>
    </row>
    <row r="9" spans="1:21" x14ac:dyDescent="0.5">
      <c r="A9" s="1" t="s">
        <v>16</v>
      </c>
      <c r="C9" s="4">
        <v>0</v>
      </c>
      <c r="D9" s="4"/>
      <c r="E9" s="4">
        <v>9265933383</v>
      </c>
      <c r="F9" s="4"/>
      <c r="G9" s="4">
        <v>-4737065657</v>
      </c>
      <c r="H9" s="4"/>
      <c r="I9" s="4">
        <v>4528867726</v>
      </c>
      <c r="J9" s="4"/>
      <c r="K9" s="7">
        <f t="shared" ref="K9:K40" si="0">I9/$I$41</f>
        <v>0.31808187446336994</v>
      </c>
      <c r="L9" s="4"/>
      <c r="M9" s="4">
        <v>10200000000</v>
      </c>
      <c r="N9" s="4"/>
      <c r="O9" s="4">
        <v>-353139263</v>
      </c>
      <c r="P9" s="4"/>
      <c r="Q9" s="4">
        <v>-4737065657</v>
      </c>
      <c r="R9" s="4"/>
      <c r="S9" s="4">
        <v>5109795080</v>
      </c>
      <c r="T9" s="4"/>
      <c r="U9" s="7">
        <f>S9/$S$41</f>
        <v>-5.679299593910523E-2</v>
      </c>
    </row>
    <row r="10" spans="1:21" x14ac:dyDescent="0.5">
      <c r="A10" s="1" t="s">
        <v>24</v>
      </c>
      <c r="C10" s="4">
        <v>0</v>
      </c>
      <c r="D10" s="4"/>
      <c r="E10" s="4">
        <v>4300344400</v>
      </c>
      <c r="F10" s="4"/>
      <c r="G10" s="4">
        <v>-4331108929</v>
      </c>
      <c r="H10" s="4"/>
      <c r="I10" s="4">
        <v>-30764529</v>
      </c>
      <c r="J10" s="4"/>
      <c r="K10" s="7">
        <f t="shared" si="0"/>
        <v>-2.1607252945639913E-3</v>
      </c>
      <c r="L10" s="4"/>
      <c r="M10" s="4">
        <v>0</v>
      </c>
      <c r="N10" s="4"/>
      <c r="O10" s="4">
        <v>0</v>
      </c>
      <c r="P10" s="4"/>
      <c r="Q10" s="4">
        <v>-11713490526</v>
      </c>
      <c r="R10" s="4"/>
      <c r="S10" s="4">
        <v>-11713490526</v>
      </c>
      <c r="T10" s="4"/>
      <c r="U10" s="7">
        <f t="shared" ref="U10:U40" si="1">S10/$S$41</f>
        <v>0.13018999968896319</v>
      </c>
    </row>
    <row r="11" spans="1:21" x14ac:dyDescent="0.5">
      <c r="A11" s="1" t="s">
        <v>27</v>
      </c>
      <c r="C11" s="4">
        <v>0</v>
      </c>
      <c r="D11" s="4"/>
      <c r="E11" s="4">
        <v>-1055089097</v>
      </c>
      <c r="F11" s="4"/>
      <c r="G11" s="4">
        <v>3320273103</v>
      </c>
      <c r="H11" s="4"/>
      <c r="I11" s="4">
        <v>2265184006</v>
      </c>
      <c r="J11" s="4"/>
      <c r="K11" s="7">
        <f t="shared" si="0"/>
        <v>0.15909362300349184</v>
      </c>
      <c r="L11" s="4"/>
      <c r="M11" s="4">
        <v>0</v>
      </c>
      <c r="N11" s="4"/>
      <c r="O11" s="4">
        <v>-165419834</v>
      </c>
      <c r="P11" s="4"/>
      <c r="Q11" s="4">
        <v>3545214690</v>
      </c>
      <c r="R11" s="4"/>
      <c r="S11" s="4">
        <v>3379794856</v>
      </c>
      <c r="T11" s="4"/>
      <c r="U11" s="7">
        <f t="shared" si="1"/>
        <v>-3.7564848007919871E-2</v>
      </c>
    </row>
    <row r="12" spans="1:21" x14ac:dyDescent="0.5">
      <c r="A12" s="1" t="s">
        <v>19</v>
      </c>
      <c r="C12" s="4">
        <v>0</v>
      </c>
      <c r="D12" s="4"/>
      <c r="E12" s="4">
        <v>-4853922</v>
      </c>
      <c r="F12" s="4"/>
      <c r="G12" s="4">
        <v>398465554</v>
      </c>
      <c r="H12" s="4"/>
      <c r="I12" s="4">
        <v>393611632</v>
      </c>
      <c r="J12" s="4"/>
      <c r="K12" s="7">
        <f t="shared" si="0"/>
        <v>2.7645039177977122E-2</v>
      </c>
      <c r="L12" s="4"/>
      <c r="M12" s="4">
        <v>0</v>
      </c>
      <c r="N12" s="4"/>
      <c r="O12" s="4">
        <v>10605465</v>
      </c>
      <c r="P12" s="4"/>
      <c r="Q12" s="4">
        <v>399441695</v>
      </c>
      <c r="R12" s="4"/>
      <c r="S12" s="4">
        <v>410047160</v>
      </c>
      <c r="T12" s="4"/>
      <c r="U12" s="7">
        <f t="shared" si="1"/>
        <v>-4.5574834857607703E-3</v>
      </c>
    </row>
    <row r="13" spans="1:21" x14ac:dyDescent="0.5">
      <c r="A13" s="1" t="s">
        <v>35</v>
      </c>
      <c r="C13" s="4">
        <v>0</v>
      </c>
      <c r="D13" s="4"/>
      <c r="E13" s="4">
        <v>0</v>
      </c>
      <c r="F13" s="4"/>
      <c r="G13" s="4">
        <v>-986553</v>
      </c>
      <c r="H13" s="4"/>
      <c r="I13" s="4">
        <v>-986553</v>
      </c>
      <c r="J13" s="4"/>
      <c r="K13" s="7">
        <f t="shared" si="0"/>
        <v>-6.9289863710508598E-5</v>
      </c>
      <c r="L13" s="4"/>
      <c r="M13" s="4">
        <v>0</v>
      </c>
      <c r="N13" s="4"/>
      <c r="O13" s="4">
        <v>0</v>
      </c>
      <c r="P13" s="4"/>
      <c r="Q13" s="4">
        <v>-986553</v>
      </c>
      <c r="R13" s="4"/>
      <c r="S13" s="4">
        <v>-986553</v>
      </c>
      <c r="T13" s="4"/>
      <c r="U13" s="7">
        <f t="shared" si="1"/>
        <v>1.0965077785998433E-5</v>
      </c>
    </row>
    <row r="14" spans="1:21" x14ac:dyDescent="0.5">
      <c r="A14" s="1" t="s">
        <v>26</v>
      </c>
      <c r="C14" s="4">
        <v>0</v>
      </c>
      <c r="D14" s="4"/>
      <c r="E14" s="4">
        <v>-4247064</v>
      </c>
      <c r="F14" s="4"/>
      <c r="G14" s="4">
        <v>123216593</v>
      </c>
      <c r="H14" s="4"/>
      <c r="I14" s="4">
        <v>118969529</v>
      </c>
      <c r="J14" s="4"/>
      <c r="K14" s="7">
        <f t="shared" si="0"/>
        <v>8.3557421143247244E-3</v>
      </c>
      <c r="L14" s="4"/>
      <c r="M14" s="4">
        <v>0</v>
      </c>
      <c r="N14" s="4"/>
      <c r="O14" s="4">
        <v>0</v>
      </c>
      <c r="P14" s="4"/>
      <c r="Q14" s="4">
        <v>123216593</v>
      </c>
      <c r="R14" s="4"/>
      <c r="S14" s="4">
        <v>123216593</v>
      </c>
      <c r="T14" s="4"/>
      <c r="U14" s="7">
        <f t="shared" si="1"/>
        <v>-1.3694951277536129E-3</v>
      </c>
    </row>
    <row r="15" spans="1:21" x14ac:dyDescent="0.5">
      <c r="A15" s="1" t="s">
        <v>28</v>
      </c>
      <c r="C15" s="4">
        <v>0</v>
      </c>
      <c r="D15" s="4"/>
      <c r="E15" s="4">
        <v>-502174647</v>
      </c>
      <c r="F15" s="4"/>
      <c r="G15" s="4">
        <v>-98162056</v>
      </c>
      <c r="H15" s="4"/>
      <c r="I15" s="4">
        <v>-600336703</v>
      </c>
      <c r="J15" s="4"/>
      <c r="K15" s="7">
        <f t="shared" si="0"/>
        <v>-4.216423074207476E-2</v>
      </c>
      <c r="L15" s="4"/>
      <c r="M15" s="4">
        <v>0</v>
      </c>
      <c r="N15" s="4"/>
      <c r="O15" s="4">
        <v>12464513</v>
      </c>
      <c r="P15" s="4"/>
      <c r="Q15" s="4">
        <v>262660905</v>
      </c>
      <c r="R15" s="4"/>
      <c r="S15" s="4">
        <v>275125418</v>
      </c>
      <c r="T15" s="4"/>
      <c r="U15" s="7">
        <f t="shared" si="1"/>
        <v>-3.0578910705003517E-3</v>
      </c>
    </row>
    <row r="16" spans="1:21" x14ac:dyDescent="0.5">
      <c r="A16" s="1" t="s">
        <v>22</v>
      </c>
      <c r="C16" s="4">
        <v>0</v>
      </c>
      <c r="D16" s="4"/>
      <c r="E16" s="4">
        <v>24396403397</v>
      </c>
      <c r="F16" s="4"/>
      <c r="G16" s="4">
        <v>-24424303202</v>
      </c>
      <c r="H16" s="4"/>
      <c r="I16" s="4">
        <v>-27899805</v>
      </c>
      <c r="J16" s="4"/>
      <c r="K16" s="7">
        <f t="shared" si="0"/>
        <v>-1.9595233971208504E-3</v>
      </c>
      <c r="L16" s="4"/>
      <c r="M16" s="4">
        <v>0</v>
      </c>
      <c r="N16" s="4"/>
      <c r="O16" s="4">
        <v>0</v>
      </c>
      <c r="P16" s="4"/>
      <c r="Q16" s="4">
        <v>-32842726356</v>
      </c>
      <c r="R16" s="4"/>
      <c r="S16" s="4">
        <v>-32842726356</v>
      </c>
      <c r="T16" s="4"/>
      <c r="U16" s="7">
        <f t="shared" si="1"/>
        <v>0.36503162951995571</v>
      </c>
    </row>
    <row r="17" spans="1:21" x14ac:dyDescent="0.5">
      <c r="A17" s="1" t="s">
        <v>29</v>
      </c>
      <c r="C17" s="4">
        <v>0</v>
      </c>
      <c r="D17" s="4"/>
      <c r="E17" s="4">
        <v>16712420</v>
      </c>
      <c r="F17" s="4"/>
      <c r="G17" s="4">
        <v>795796295</v>
      </c>
      <c r="H17" s="4"/>
      <c r="I17" s="4">
        <v>812508715</v>
      </c>
      <c r="J17" s="4"/>
      <c r="K17" s="7">
        <f t="shared" si="0"/>
        <v>5.7065984418425031E-2</v>
      </c>
      <c r="L17" s="4"/>
      <c r="M17" s="4">
        <v>0</v>
      </c>
      <c r="N17" s="4"/>
      <c r="O17" s="4">
        <v>0</v>
      </c>
      <c r="P17" s="4"/>
      <c r="Q17" s="4">
        <v>795796295</v>
      </c>
      <c r="R17" s="4"/>
      <c r="S17" s="4">
        <v>795796295</v>
      </c>
      <c r="T17" s="4"/>
      <c r="U17" s="7">
        <f t="shared" si="1"/>
        <v>-8.8449057237516438E-3</v>
      </c>
    </row>
    <row r="18" spans="1:21" x14ac:dyDescent="0.5">
      <c r="A18" s="1" t="s">
        <v>15</v>
      </c>
      <c r="C18" s="4">
        <v>0</v>
      </c>
      <c r="D18" s="4"/>
      <c r="E18" s="4">
        <v>149911189</v>
      </c>
      <c r="F18" s="4"/>
      <c r="G18" s="4">
        <v>10725330002</v>
      </c>
      <c r="H18" s="4"/>
      <c r="I18" s="4">
        <v>10875241191</v>
      </c>
      <c r="J18" s="4"/>
      <c r="K18" s="7">
        <f t="shared" si="0"/>
        <v>0.76381500025168358</v>
      </c>
      <c r="L18" s="4"/>
      <c r="M18" s="4">
        <v>0</v>
      </c>
      <c r="N18" s="4"/>
      <c r="O18" s="4">
        <v>0</v>
      </c>
      <c r="P18" s="4"/>
      <c r="Q18" s="4">
        <v>10725330002</v>
      </c>
      <c r="R18" s="4"/>
      <c r="S18" s="4">
        <v>10725330002</v>
      </c>
      <c r="T18" s="4"/>
      <c r="U18" s="7">
        <f t="shared" si="1"/>
        <v>-0.1192070550213042</v>
      </c>
    </row>
    <row r="19" spans="1:21" x14ac:dyDescent="0.5">
      <c r="A19" s="1" t="s">
        <v>21</v>
      </c>
      <c r="C19" s="4">
        <v>0</v>
      </c>
      <c r="D19" s="4"/>
      <c r="E19" s="4">
        <v>-298862614</v>
      </c>
      <c r="F19" s="4"/>
      <c r="G19" s="4">
        <v>-195319527</v>
      </c>
      <c r="H19" s="4"/>
      <c r="I19" s="4">
        <v>-494182141</v>
      </c>
      <c r="J19" s="4"/>
      <c r="K19" s="7">
        <f t="shared" si="0"/>
        <v>-3.4708538920927047E-2</v>
      </c>
      <c r="L19" s="4"/>
      <c r="M19" s="4">
        <v>0</v>
      </c>
      <c r="N19" s="4"/>
      <c r="O19" s="4">
        <v>-598173650</v>
      </c>
      <c r="P19" s="4"/>
      <c r="Q19" s="4">
        <v>39669633</v>
      </c>
      <c r="R19" s="4"/>
      <c r="S19" s="4">
        <v>-558504017</v>
      </c>
      <c r="T19" s="4"/>
      <c r="U19" s="7">
        <f t="shared" si="1"/>
        <v>6.2075124095690663E-3</v>
      </c>
    </row>
    <row r="20" spans="1:21" x14ac:dyDescent="0.5">
      <c r="A20" s="1" t="s">
        <v>287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7">
        <f t="shared" si="0"/>
        <v>0</v>
      </c>
      <c r="L20" s="4"/>
      <c r="M20" s="4">
        <v>0</v>
      </c>
      <c r="N20" s="4"/>
      <c r="O20" s="4">
        <v>0</v>
      </c>
      <c r="P20" s="4"/>
      <c r="Q20" s="4">
        <v>-1837052152</v>
      </c>
      <c r="R20" s="4"/>
      <c r="S20" s="4">
        <v>-1837052152</v>
      </c>
      <c r="T20" s="4"/>
      <c r="U20" s="7">
        <f t="shared" si="1"/>
        <v>2.0417980325046721E-2</v>
      </c>
    </row>
    <row r="21" spans="1:21" x14ac:dyDescent="0.5">
      <c r="A21" s="1" t="s">
        <v>288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7">
        <f t="shared" si="0"/>
        <v>0</v>
      </c>
      <c r="L21" s="4"/>
      <c r="M21" s="4">
        <v>0</v>
      </c>
      <c r="N21" s="4"/>
      <c r="O21" s="4">
        <v>0</v>
      </c>
      <c r="P21" s="4"/>
      <c r="Q21" s="4">
        <v>-2086437717</v>
      </c>
      <c r="R21" s="4"/>
      <c r="S21" s="4">
        <v>-2086437717</v>
      </c>
      <c r="T21" s="4"/>
      <c r="U21" s="7">
        <f t="shared" si="1"/>
        <v>2.3189784900097599E-2</v>
      </c>
    </row>
    <row r="22" spans="1:21" x14ac:dyDescent="0.5">
      <c r="A22" s="1" t="s">
        <v>289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7">
        <f t="shared" si="0"/>
        <v>0</v>
      </c>
      <c r="L22" s="4"/>
      <c r="M22" s="4">
        <v>0</v>
      </c>
      <c r="N22" s="4"/>
      <c r="O22" s="4">
        <v>0</v>
      </c>
      <c r="P22" s="4"/>
      <c r="Q22" s="4">
        <v>195082849</v>
      </c>
      <c r="R22" s="4"/>
      <c r="S22" s="4">
        <v>195082849</v>
      </c>
      <c r="T22" s="4"/>
      <c r="U22" s="7">
        <f t="shared" si="1"/>
        <v>-2.1682551408785809E-3</v>
      </c>
    </row>
    <row r="23" spans="1:21" x14ac:dyDescent="0.5">
      <c r="A23" s="1" t="s">
        <v>290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7">
        <f t="shared" si="0"/>
        <v>0</v>
      </c>
      <c r="L23" s="4"/>
      <c r="M23" s="4">
        <v>0</v>
      </c>
      <c r="N23" s="4"/>
      <c r="O23" s="4">
        <v>0</v>
      </c>
      <c r="P23" s="4"/>
      <c r="Q23" s="4">
        <v>878765733</v>
      </c>
      <c r="R23" s="4"/>
      <c r="S23" s="4">
        <v>878765733</v>
      </c>
      <c r="T23" s="4"/>
      <c r="U23" s="7">
        <f t="shared" si="1"/>
        <v>-9.7670724411308158E-3</v>
      </c>
    </row>
    <row r="24" spans="1:21" x14ac:dyDescent="0.5">
      <c r="A24" s="1" t="s">
        <v>34</v>
      </c>
      <c r="C24" s="4">
        <v>0</v>
      </c>
      <c r="D24" s="4"/>
      <c r="E24" s="4">
        <v>-526098241</v>
      </c>
      <c r="F24" s="4"/>
      <c r="G24" s="4">
        <v>0</v>
      </c>
      <c r="H24" s="4"/>
      <c r="I24" s="4">
        <v>-526098241</v>
      </c>
      <c r="J24" s="4"/>
      <c r="K24" s="7">
        <f t="shared" si="0"/>
        <v>-3.6950144003645324E-2</v>
      </c>
      <c r="L24" s="4"/>
      <c r="M24" s="4">
        <v>0</v>
      </c>
      <c r="N24" s="4"/>
      <c r="O24" s="4">
        <v>-526098241</v>
      </c>
      <c r="P24" s="4"/>
      <c r="Q24" s="4">
        <v>-209281975</v>
      </c>
      <c r="R24" s="4"/>
      <c r="S24" s="4">
        <v>-735380216</v>
      </c>
      <c r="T24" s="4"/>
      <c r="U24" s="7">
        <f t="shared" si="1"/>
        <v>8.1734091029314476E-3</v>
      </c>
    </row>
    <row r="25" spans="1:21" x14ac:dyDescent="0.5">
      <c r="A25" s="1" t="s">
        <v>291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7">
        <f t="shared" si="0"/>
        <v>0</v>
      </c>
      <c r="L25" s="4"/>
      <c r="M25" s="4">
        <v>0</v>
      </c>
      <c r="N25" s="4"/>
      <c r="O25" s="4">
        <v>0</v>
      </c>
      <c r="P25" s="4"/>
      <c r="Q25" s="4">
        <v>-10147693151</v>
      </c>
      <c r="R25" s="4"/>
      <c r="S25" s="4">
        <v>-10147693151</v>
      </c>
      <c r="T25" s="4"/>
      <c r="U25" s="7">
        <f t="shared" si="1"/>
        <v>0.11278689005979257</v>
      </c>
    </row>
    <row r="26" spans="1:21" x14ac:dyDescent="0.5">
      <c r="A26" s="1" t="s">
        <v>292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7">
        <f t="shared" si="0"/>
        <v>0</v>
      </c>
      <c r="L26" s="4"/>
      <c r="M26" s="4">
        <v>0</v>
      </c>
      <c r="N26" s="4"/>
      <c r="O26" s="4">
        <v>0</v>
      </c>
      <c r="P26" s="4"/>
      <c r="Q26" s="4">
        <v>-40137966016</v>
      </c>
      <c r="R26" s="4"/>
      <c r="S26" s="4">
        <v>-40137966016</v>
      </c>
      <c r="T26" s="4"/>
      <c r="U26" s="7">
        <f t="shared" si="1"/>
        <v>0.44611482559700455</v>
      </c>
    </row>
    <row r="27" spans="1:21" x14ac:dyDescent="0.5">
      <c r="A27" s="1" t="s">
        <v>293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7">
        <f t="shared" si="0"/>
        <v>0</v>
      </c>
      <c r="L27" s="4"/>
      <c r="M27" s="4">
        <v>0</v>
      </c>
      <c r="N27" s="4"/>
      <c r="O27" s="4">
        <v>0</v>
      </c>
      <c r="P27" s="4"/>
      <c r="Q27" s="4">
        <v>11086881208</v>
      </c>
      <c r="R27" s="4"/>
      <c r="S27" s="4">
        <v>11086881208</v>
      </c>
      <c r="T27" s="4"/>
      <c r="U27" s="7">
        <f t="shared" si="1"/>
        <v>-0.12322552853201427</v>
      </c>
    </row>
    <row r="28" spans="1:21" x14ac:dyDescent="0.5">
      <c r="A28" s="1" t="s">
        <v>294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7">
        <f t="shared" si="0"/>
        <v>0</v>
      </c>
      <c r="L28" s="4"/>
      <c r="M28" s="4">
        <v>0</v>
      </c>
      <c r="N28" s="4"/>
      <c r="O28" s="4">
        <v>0</v>
      </c>
      <c r="P28" s="4"/>
      <c r="Q28" s="4">
        <v>362147680</v>
      </c>
      <c r="R28" s="4"/>
      <c r="S28" s="4">
        <v>362147680</v>
      </c>
      <c r="T28" s="4"/>
      <c r="U28" s="7">
        <f t="shared" si="1"/>
        <v>-4.0251030418222526E-3</v>
      </c>
    </row>
    <row r="29" spans="1:21" x14ac:dyDescent="0.5">
      <c r="A29" s="1" t="s">
        <v>295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7">
        <f t="shared" si="0"/>
        <v>0</v>
      </c>
      <c r="L29" s="4"/>
      <c r="M29" s="4">
        <v>0</v>
      </c>
      <c r="N29" s="4"/>
      <c r="O29" s="4">
        <v>0</v>
      </c>
      <c r="P29" s="4"/>
      <c r="Q29" s="4">
        <v>2225713299</v>
      </c>
      <c r="R29" s="4"/>
      <c r="S29" s="4">
        <v>2225713299</v>
      </c>
      <c r="T29" s="4"/>
      <c r="U29" s="7">
        <f t="shared" si="1"/>
        <v>-2.4737768222149431E-2</v>
      </c>
    </row>
    <row r="30" spans="1:21" x14ac:dyDescent="0.5">
      <c r="A30" s="1" t="s">
        <v>296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J30" s="4"/>
      <c r="K30" s="7">
        <f t="shared" si="0"/>
        <v>0</v>
      </c>
      <c r="L30" s="4"/>
      <c r="M30" s="4">
        <v>0</v>
      </c>
      <c r="N30" s="4"/>
      <c r="O30" s="4">
        <v>0</v>
      </c>
      <c r="P30" s="4"/>
      <c r="Q30" s="4">
        <v>1285063271</v>
      </c>
      <c r="R30" s="4"/>
      <c r="S30" s="4">
        <v>1285063271</v>
      </c>
      <c r="T30" s="4"/>
      <c r="U30" s="7">
        <f t="shared" si="1"/>
        <v>-1.4282880622170917E-2</v>
      </c>
    </row>
    <row r="31" spans="1:21" x14ac:dyDescent="0.5">
      <c r="A31" s="1" t="s">
        <v>297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J31" s="4"/>
      <c r="K31" s="7">
        <f t="shared" si="0"/>
        <v>0</v>
      </c>
      <c r="L31" s="4"/>
      <c r="M31" s="4">
        <v>0</v>
      </c>
      <c r="N31" s="4"/>
      <c r="O31" s="4">
        <v>0</v>
      </c>
      <c r="P31" s="4"/>
      <c r="Q31" s="4">
        <v>-2241445710</v>
      </c>
      <c r="R31" s="4"/>
      <c r="S31" s="4">
        <v>-2241445710</v>
      </c>
      <c r="T31" s="4"/>
      <c r="U31" s="7">
        <f t="shared" si="1"/>
        <v>2.4912626653856899E-2</v>
      </c>
    </row>
    <row r="32" spans="1:21" x14ac:dyDescent="0.5">
      <c r="A32" s="1" t="s">
        <v>298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J32" s="4"/>
      <c r="K32" s="7">
        <f t="shared" si="0"/>
        <v>0</v>
      </c>
      <c r="L32" s="4"/>
      <c r="M32" s="4">
        <v>0</v>
      </c>
      <c r="N32" s="4"/>
      <c r="O32" s="4">
        <v>0</v>
      </c>
      <c r="P32" s="4"/>
      <c r="Q32" s="4">
        <v>1155823885</v>
      </c>
      <c r="R32" s="4"/>
      <c r="S32" s="4">
        <v>1155823885</v>
      </c>
      <c r="T32" s="4"/>
      <c r="U32" s="7">
        <f t="shared" si="1"/>
        <v>-1.2846444951198676E-2</v>
      </c>
    </row>
    <row r="33" spans="1:21" x14ac:dyDescent="0.5">
      <c r="A33" s="1" t="s">
        <v>32</v>
      </c>
      <c r="C33" s="4">
        <v>0</v>
      </c>
      <c r="D33" s="4"/>
      <c r="E33" s="4">
        <v>-562843281</v>
      </c>
      <c r="F33" s="4"/>
      <c r="G33" s="4">
        <v>0</v>
      </c>
      <c r="H33" s="4"/>
      <c r="I33" s="4">
        <v>-562843281</v>
      </c>
      <c r="J33" s="4"/>
      <c r="K33" s="7">
        <f t="shared" si="0"/>
        <v>-3.9530906328261624E-2</v>
      </c>
      <c r="L33" s="4"/>
      <c r="M33" s="4">
        <v>0</v>
      </c>
      <c r="N33" s="4"/>
      <c r="O33" s="4">
        <v>-562843281</v>
      </c>
      <c r="P33" s="4"/>
      <c r="Q33" s="4">
        <v>0</v>
      </c>
      <c r="R33" s="4"/>
      <c r="S33" s="4">
        <v>-562843281</v>
      </c>
      <c r="T33" s="4"/>
      <c r="U33" s="7">
        <f t="shared" si="1"/>
        <v>6.2557413108992356E-3</v>
      </c>
    </row>
    <row r="34" spans="1:21" x14ac:dyDescent="0.5">
      <c r="A34" s="1" t="s">
        <v>30</v>
      </c>
      <c r="C34" s="4">
        <v>0</v>
      </c>
      <c r="D34" s="4"/>
      <c r="E34" s="4">
        <v>-615727865</v>
      </c>
      <c r="F34" s="4"/>
      <c r="G34" s="4">
        <v>0</v>
      </c>
      <c r="H34" s="4"/>
      <c r="I34" s="4">
        <v>-615727865</v>
      </c>
      <c r="J34" s="4"/>
      <c r="K34" s="7">
        <f t="shared" si="0"/>
        <v>-4.3245218299080165E-2</v>
      </c>
      <c r="L34" s="4"/>
      <c r="M34" s="4">
        <v>0</v>
      </c>
      <c r="N34" s="4"/>
      <c r="O34" s="4">
        <v>-615727865</v>
      </c>
      <c r="P34" s="4"/>
      <c r="Q34" s="4">
        <v>0</v>
      </c>
      <c r="R34" s="4"/>
      <c r="S34" s="4">
        <v>-615727865</v>
      </c>
      <c r="T34" s="4"/>
      <c r="U34" s="7">
        <f t="shared" si="1"/>
        <v>6.8435288674118288E-3</v>
      </c>
    </row>
    <row r="35" spans="1:21" x14ac:dyDescent="0.5">
      <c r="A35" s="1" t="s">
        <v>33</v>
      </c>
      <c r="C35" s="4">
        <v>0</v>
      </c>
      <c r="D35" s="4"/>
      <c r="E35" s="4">
        <v>-1783101849</v>
      </c>
      <c r="F35" s="4"/>
      <c r="G35" s="4">
        <v>0</v>
      </c>
      <c r="H35" s="4"/>
      <c r="I35" s="4">
        <v>-1783101849</v>
      </c>
      <c r="J35" s="4"/>
      <c r="K35" s="7">
        <f t="shared" si="0"/>
        <v>-0.1252349180420777</v>
      </c>
      <c r="L35" s="4"/>
      <c r="M35" s="4">
        <v>0</v>
      </c>
      <c r="N35" s="4"/>
      <c r="O35" s="4">
        <v>-1783101849</v>
      </c>
      <c r="P35" s="4"/>
      <c r="Q35" s="4">
        <v>0</v>
      </c>
      <c r="R35" s="4"/>
      <c r="S35" s="4">
        <v>-1783101849</v>
      </c>
      <c r="T35" s="4"/>
      <c r="U35" s="7">
        <f t="shared" si="1"/>
        <v>1.981834779747528E-2</v>
      </c>
    </row>
    <row r="36" spans="1:21" x14ac:dyDescent="0.5">
      <c r="A36" s="1" t="s">
        <v>17</v>
      </c>
      <c r="C36" s="4">
        <v>0</v>
      </c>
      <c r="D36" s="4"/>
      <c r="E36" s="4">
        <v>-20401294</v>
      </c>
      <c r="F36" s="4"/>
      <c r="G36" s="4">
        <v>0</v>
      </c>
      <c r="H36" s="4"/>
      <c r="I36" s="4">
        <v>-20401294</v>
      </c>
      <c r="J36" s="4"/>
      <c r="K36" s="7">
        <f t="shared" si="0"/>
        <v>-1.4328706929866077E-3</v>
      </c>
      <c r="L36" s="4"/>
      <c r="M36" s="4">
        <v>0</v>
      </c>
      <c r="N36" s="4"/>
      <c r="O36" s="4">
        <v>-50327991</v>
      </c>
      <c r="P36" s="4"/>
      <c r="Q36" s="4">
        <v>0</v>
      </c>
      <c r="R36" s="4"/>
      <c r="S36" s="4">
        <v>-50327991</v>
      </c>
      <c r="T36" s="4"/>
      <c r="U36" s="7">
        <f t="shared" si="1"/>
        <v>5.5937221429363561E-4</v>
      </c>
    </row>
    <row r="37" spans="1:21" x14ac:dyDescent="0.5">
      <c r="A37" s="1" t="s">
        <v>25</v>
      </c>
      <c r="C37" s="4">
        <v>0</v>
      </c>
      <c r="D37" s="4"/>
      <c r="E37" s="4">
        <v>219885297</v>
      </c>
      <c r="F37" s="4"/>
      <c r="G37" s="4">
        <v>0</v>
      </c>
      <c r="H37" s="4"/>
      <c r="I37" s="4">
        <v>219885297</v>
      </c>
      <c r="J37" s="4"/>
      <c r="K37" s="7">
        <f t="shared" si="0"/>
        <v>1.5443490882978111E-2</v>
      </c>
      <c r="L37" s="4"/>
      <c r="M37" s="4">
        <v>0</v>
      </c>
      <c r="N37" s="4"/>
      <c r="O37" s="4">
        <v>542129513</v>
      </c>
      <c r="P37" s="4"/>
      <c r="Q37" s="4">
        <v>0</v>
      </c>
      <c r="R37" s="4"/>
      <c r="S37" s="4">
        <v>542129513</v>
      </c>
      <c r="T37" s="4"/>
      <c r="U37" s="7">
        <f t="shared" si="1"/>
        <v>-6.0255174127801028E-3</v>
      </c>
    </row>
    <row r="38" spans="1:21" x14ac:dyDescent="0.5">
      <c r="A38" s="1" t="s">
        <v>18</v>
      </c>
      <c r="C38" s="4">
        <v>0</v>
      </c>
      <c r="D38" s="4"/>
      <c r="E38" s="4">
        <v>338013177</v>
      </c>
      <c r="F38" s="4"/>
      <c r="G38" s="4">
        <v>0</v>
      </c>
      <c r="H38" s="4"/>
      <c r="I38" s="4">
        <v>338013177</v>
      </c>
      <c r="J38" s="4"/>
      <c r="K38" s="7">
        <f t="shared" si="0"/>
        <v>2.3740120365237365E-2</v>
      </c>
      <c r="L38" s="4"/>
      <c r="M38" s="4">
        <v>0</v>
      </c>
      <c r="N38" s="4"/>
      <c r="O38" s="4">
        <v>913078831</v>
      </c>
      <c r="P38" s="4"/>
      <c r="Q38" s="4">
        <v>0</v>
      </c>
      <c r="R38" s="4"/>
      <c r="S38" s="4">
        <v>913078831</v>
      </c>
      <c r="T38" s="4"/>
      <c r="U38" s="7">
        <f t="shared" si="1"/>
        <v>-1.0148446567658825E-2</v>
      </c>
    </row>
    <row r="39" spans="1:21" x14ac:dyDescent="0.5">
      <c r="A39" s="1" t="s">
        <v>20</v>
      </c>
      <c r="C39" s="4">
        <v>0</v>
      </c>
      <c r="D39" s="4"/>
      <c r="E39" s="4">
        <v>-313566461</v>
      </c>
      <c r="F39" s="4"/>
      <c r="G39" s="4">
        <v>0</v>
      </c>
      <c r="H39" s="4"/>
      <c r="I39" s="4">
        <v>-313566461</v>
      </c>
      <c r="J39" s="4"/>
      <c r="K39" s="7">
        <f t="shared" si="0"/>
        <v>-2.2023122272069023E-2</v>
      </c>
      <c r="L39" s="4"/>
      <c r="M39" s="4">
        <v>0</v>
      </c>
      <c r="N39" s="4"/>
      <c r="O39" s="4">
        <v>-551114775</v>
      </c>
      <c r="P39" s="4"/>
      <c r="Q39" s="4">
        <v>0</v>
      </c>
      <c r="R39" s="4"/>
      <c r="S39" s="4">
        <v>-551114775</v>
      </c>
      <c r="T39" s="4"/>
      <c r="U39" s="7">
        <f t="shared" si="1"/>
        <v>6.1253844211998998E-3</v>
      </c>
    </row>
    <row r="40" spans="1:21" x14ac:dyDescent="0.5">
      <c r="A40" s="1" t="s">
        <v>31</v>
      </c>
      <c r="C40" s="4">
        <v>0</v>
      </c>
      <c r="D40" s="4"/>
      <c r="E40" s="4">
        <v>2040977</v>
      </c>
      <c r="F40" s="4"/>
      <c r="G40" s="4">
        <v>0</v>
      </c>
      <c r="H40" s="4"/>
      <c r="I40" s="4">
        <v>2040977</v>
      </c>
      <c r="J40" s="4"/>
      <c r="K40" s="7">
        <f t="shared" si="0"/>
        <v>1.4334659989507172E-4</v>
      </c>
      <c r="L40" s="4"/>
      <c r="M40" s="4">
        <v>0</v>
      </c>
      <c r="N40" s="4"/>
      <c r="O40" s="4">
        <v>2040977</v>
      </c>
      <c r="P40" s="4"/>
      <c r="Q40" s="4">
        <v>0</v>
      </c>
      <c r="R40" s="4"/>
      <c r="S40" s="4">
        <v>2040977</v>
      </c>
      <c r="T40" s="4"/>
      <c r="U40" s="7">
        <f t="shared" si="1"/>
        <v>-2.2684510172726376E-5</v>
      </c>
    </row>
    <row r="41" spans="1:21" ht="22.5" thickBot="1" x14ac:dyDescent="0.55000000000000004">
      <c r="C41" s="6">
        <f>SUM(C8:C40)</f>
        <v>0</v>
      </c>
      <c r="E41" s="6">
        <f>SUM(E8:E40)</f>
        <v>43003651395</v>
      </c>
      <c r="G41" s="6">
        <f>SUM(G8:G40)</f>
        <v>-28765594814</v>
      </c>
      <c r="I41" s="6">
        <f>SUM(I8:I40)</f>
        <v>14238056581</v>
      </c>
      <c r="K41" s="8">
        <f>SUM(K8:K40)</f>
        <v>1</v>
      </c>
      <c r="M41" s="6">
        <f>SUM(M8:M40)</f>
        <v>10200000000</v>
      </c>
      <c r="O41" s="6">
        <f>SUM(O8:O40)</f>
        <v>-3725627450</v>
      </c>
      <c r="Q41" s="6">
        <f>SUM(Q8:Q40)</f>
        <v>-96446648101</v>
      </c>
      <c r="S41" s="6">
        <f>SUM(S8:S40)</f>
        <v>-89972275551</v>
      </c>
      <c r="U41" s="8">
        <f>SUM(U8:U40)</f>
        <v>0.99999999999999956</v>
      </c>
    </row>
    <row r="42" spans="1:21" ht="22.5" thickTop="1" x14ac:dyDescent="0.5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77"/>
  <sheetViews>
    <sheetView rightToLeft="1" topLeftCell="A65" workbookViewId="0">
      <selection activeCell="I76" sqref="I76"/>
    </sheetView>
  </sheetViews>
  <sheetFormatPr defaultRowHeight="21.75" x14ac:dyDescent="0.5"/>
  <cols>
    <col min="1" max="1" width="32.28515625" style="1" bestFit="1" customWidth="1"/>
    <col min="2" max="2" width="1" style="1" customWidth="1"/>
    <col min="3" max="3" width="19" style="1" bestFit="1" customWidth="1"/>
    <col min="4" max="4" width="1" style="1" customWidth="1"/>
    <col min="5" max="5" width="17.8554687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2.5" x14ac:dyDescent="0.5">
      <c r="A3" s="20" t="s">
        <v>260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2.5" x14ac:dyDescent="0.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2.5" x14ac:dyDescent="0.5">
      <c r="A6" s="18" t="s">
        <v>264</v>
      </c>
      <c r="C6" s="19" t="s">
        <v>262</v>
      </c>
      <c r="D6" s="19" t="s">
        <v>262</v>
      </c>
      <c r="E6" s="19" t="s">
        <v>262</v>
      </c>
      <c r="F6" s="19" t="s">
        <v>262</v>
      </c>
      <c r="G6" s="19" t="s">
        <v>262</v>
      </c>
      <c r="H6" s="19" t="s">
        <v>262</v>
      </c>
      <c r="I6" s="19" t="s">
        <v>262</v>
      </c>
      <c r="K6" s="19" t="s">
        <v>263</v>
      </c>
      <c r="L6" s="19" t="s">
        <v>263</v>
      </c>
      <c r="M6" s="19" t="s">
        <v>263</v>
      </c>
      <c r="N6" s="19" t="s">
        <v>263</v>
      </c>
      <c r="O6" s="19" t="s">
        <v>263</v>
      </c>
      <c r="P6" s="19" t="s">
        <v>263</v>
      </c>
      <c r="Q6" s="19" t="s">
        <v>263</v>
      </c>
    </row>
    <row r="7" spans="1:17" ht="22.5" x14ac:dyDescent="0.5">
      <c r="A7" s="19" t="s">
        <v>264</v>
      </c>
      <c r="C7" s="19" t="s">
        <v>304</v>
      </c>
      <c r="E7" s="19" t="s">
        <v>301</v>
      </c>
      <c r="G7" s="19" t="s">
        <v>302</v>
      </c>
      <c r="I7" s="19" t="s">
        <v>305</v>
      </c>
      <c r="K7" s="19" t="s">
        <v>304</v>
      </c>
      <c r="M7" s="19" t="s">
        <v>301</v>
      </c>
      <c r="O7" s="19" t="s">
        <v>302</v>
      </c>
      <c r="Q7" s="19" t="s">
        <v>305</v>
      </c>
    </row>
    <row r="8" spans="1:17" x14ac:dyDescent="0.5">
      <c r="A8" s="1" t="s">
        <v>114</v>
      </c>
      <c r="C8" s="4">
        <v>0</v>
      </c>
      <c r="D8" s="4"/>
      <c r="E8" s="4">
        <v>-292938474654</v>
      </c>
      <c r="F8" s="4"/>
      <c r="G8" s="4">
        <v>295576862340</v>
      </c>
      <c r="H8" s="4"/>
      <c r="I8" s="4">
        <v>2638387686</v>
      </c>
      <c r="J8" s="4"/>
      <c r="K8" s="4">
        <v>0</v>
      </c>
      <c r="L8" s="4"/>
      <c r="M8" s="4">
        <v>0</v>
      </c>
      <c r="N8" s="4"/>
      <c r="O8" s="4">
        <v>295576862340</v>
      </c>
      <c r="P8" s="4"/>
      <c r="Q8" s="4">
        <v>295576862340</v>
      </c>
    </row>
    <row r="9" spans="1:17" x14ac:dyDescent="0.5">
      <c r="A9" s="1" t="s">
        <v>299</v>
      </c>
      <c r="C9" s="4">
        <v>0</v>
      </c>
      <c r="D9" s="4"/>
      <c r="E9" s="4">
        <v>0</v>
      </c>
      <c r="F9" s="4"/>
      <c r="G9" s="4">
        <v>0</v>
      </c>
      <c r="H9" s="4"/>
      <c r="I9" s="4">
        <v>0</v>
      </c>
      <c r="J9" s="4"/>
      <c r="K9" s="4">
        <v>6362525</v>
      </c>
      <c r="L9" s="4"/>
      <c r="M9" s="4">
        <v>0</v>
      </c>
      <c r="N9" s="4"/>
      <c r="O9" s="4">
        <v>4958684</v>
      </c>
      <c r="P9" s="4"/>
      <c r="Q9" s="4">
        <v>11321209</v>
      </c>
    </row>
    <row r="10" spans="1:17" x14ac:dyDescent="0.5">
      <c r="A10" s="1" t="s">
        <v>212</v>
      </c>
      <c r="C10" s="4">
        <v>30830206730</v>
      </c>
      <c r="D10" s="4"/>
      <c r="E10" s="4">
        <v>48053915580</v>
      </c>
      <c r="F10" s="4"/>
      <c r="G10" s="4">
        <v>0</v>
      </c>
      <c r="H10" s="4"/>
      <c r="I10" s="4">
        <v>78884122310</v>
      </c>
      <c r="J10" s="4"/>
      <c r="K10" s="4">
        <v>30830206730</v>
      </c>
      <c r="L10" s="4"/>
      <c r="M10" s="4">
        <v>48053915580</v>
      </c>
      <c r="N10" s="4"/>
      <c r="O10" s="4">
        <v>0</v>
      </c>
      <c r="P10" s="4"/>
      <c r="Q10" s="4">
        <v>78884122310</v>
      </c>
    </row>
    <row r="11" spans="1:17" x14ac:dyDescent="0.5">
      <c r="A11" s="1" t="s">
        <v>215</v>
      </c>
      <c r="C11" s="4">
        <v>8280517586</v>
      </c>
      <c r="D11" s="4"/>
      <c r="E11" s="4">
        <v>678519061</v>
      </c>
      <c r="F11" s="4"/>
      <c r="G11" s="4">
        <v>0</v>
      </c>
      <c r="H11" s="4"/>
      <c r="I11" s="4">
        <v>8959036647</v>
      </c>
      <c r="J11" s="4"/>
      <c r="K11" s="4">
        <v>8280517586</v>
      </c>
      <c r="L11" s="4"/>
      <c r="M11" s="4">
        <v>678519061</v>
      </c>
      <c r="N11" s="4"/>
      <c r="O11" s="4">
        <v>0</v>
      </c>
      <c r="P11" s="4"/>
      <c r="Q11" s="4">
        <v>8959036647</v>
      </c>
    </row>
    <row r="12" spans="1:17" x14ac:dyDescent="0.5">
      <c r="A12" s="1" t="s">
        <v>179</v>
      </c>
      <c r="C12" s="4">
        <v>62709975713</v>
      </c>
      <c r="D12" s="4"/>
      <c r="E12" s="4">
        <v>69883012255</v>
      </c>
      <c r="F12" s="4"/>
      <c r="G12" s="4">
        <v>0</v>
      </c>
      <c r="H12" s="4"/>
      <c r="I12" s="4">
        <v>132592987968</v>
      </c>
      <c r="J12" s="4"/>
      <c r="K12" s="4">
        <v>78433298420</v>
      </c>
      <c r="L12" s="4"/>
      <c r="M12" s="4">
        <v>70042179100</v>
      </c>
      <c r="N12" s="4"/>
      <c r="O12" s="4">
        <v>0</v>
      </c>
      <c r="P12" s="4"/>
      <c r="Q12" s="4">
        <v>148475477520</v>
      </c>
    </row>
    <row r="13" spans="1:17" x14ac:dyDescent="0.5">
      <c r="A13" s="1" t="s">
        <v>176</v>
      </c>
      <c r="C13" s="4">
        <v>19309866958</v>
      </c>
      <c r="D13" s="4"/>
      <c r="E13" s="4">
        <v>2275222042</v>
      </c>
      <c r="F13" s="4"/>
      <c r="G13" s="4">
        <v>0</v>
      </c>
      <c r="H13" s="4"/>
      <c r="I13" s="4">
        <v>21585089000</v>
      </c>
      <c r="J13" s="4"/>
      <c r="K13" s="4">
        <v>31273293676</v>
      </c>
      <c r="L13" s="4"/>
      <c r="M13" s="4">
        <v>3607870678</v>
      </c>
      <c r="N13" s="4"/>
      <c r="O13" s="4">
        <v>0</v>
      </c>
      <c r="P13" s="4"/>
      <c r="Q13" s="4">
        <v>34881164354</v>
      </c>
    </row>
    <row r="14" spans="1:17" x14ac:dyDescent="0.5">
      <c r="A14" s="1" t="s">
        <v>174</v>
      </c>
      <c r="C14" s="4">
        <v>63052713376</v>
      </c>
      <c r="D14" s="4"/>
      <c r="E14" s="4">
        <v>0</v>
      </c>
      <c r="F14" s="4"/>
      <c r="G14" s="4">
        <v>0</v>
      </c>
      <c r="H14" s="4"/>
      <c r="I14" s="4">
        <v>63052713376</v>
      </c>
      <c r="J14" s="4"/>
      <c r="K14" s="4">
        <v>184204194955</v>
      </c>
      <c r="L14" s="4"/>
      <c r="M14" s="4">
        <v>0</v>
      </c>
      <c r="N14" s="4"/>
      <c r="O14" s="4">
        <v>0</v>
      </c>
      <c r="P14" s="4"/>
      <c r="Q14" s="4">
        <v>184204194955</v>
      </c>
    </row>
    <row r="15" spans="1:17" x14ac:dyDescent="0.5">
      <c r="A15" s="1" t="s">
        <v>171</v>
      </c>
      <c r="C15" s="4">
        <v>61452112474</v>
      </c>
      <c r="D15" s="4"/>
      <c r="E15" s="4">
        <v>23390471384</v>
      </c>
      <c r="F15" s="4"/>
      <c r="G15" s="4">
        <v>0</v>
      </c>
      <c r="H15" s="4"/>
      <c r="I15" s="4">
        <v>84842583858</v>
      </c>
      <c r="J15" s="4"/>
      <c r="K15" s="4">
        <v>179824842034</v>
      </c>
      <c r="L15" s="4"/>
      <c r="M15" s="4">
        <v>67611238608</v>
      </c>
      <c r="N15" s="4"/>
      <c r="O15" s="4">
        <v>0</v>
      </c>
      <c r="P15" s="4"/>
      <c r="Q15" s="4">
        <v>247436080642</v>
      </c>
    </row>
    <row r="16" spans="1:17" x14ac:dyDescent="0.5">
      <c r="A16" s="1" t="s">
        <v>163</v>
      </c>
      <c r="C16" s="4">
        <v>98894851435</v>
      </c>
      <c r="D16" s="4"/>
      <c r="E16" s="4">
        <v>0</v>
      </c>
      <c r="F16" s="4"/>
      <c r="G16" s="4">
        <v>0</v>
      </c>
      <c r="H16" s="4"/>
      <c r="I16" s="4">
        <v>98894851435</v>
      </c>
      <c r="J16" s="4"/>
      <c r="K16" s="4">
        <v>289468878074</v>
      </c>
      <c r="L16" s="4"/>
      <c r="M16" s="4">
        <v>0</v>
      </c>
      <c r="N16" s="4"/>
      <c r="O16" s="4">
        <v>0</v>
      </c>
      <c r="P16" s="4"/>
      <c r="Q16" s="4">
        <v>289468878074</v>
      </c>
    </row>
    <row r="17" spans="1:17" x14ac:dyDescent="0.5">
      <c r="A17" s="1" t="s">
        <v>160</v>
      </c>
      <c r="C17" s="4">
        <v>99536244877</v>
      </c>
      <c r="D17" s="4"/>
      <c r="E17" s="4">
        <v>0</v>
      </c>
      <c r="F17" s="4"/>
      <c r="G17" s="4">
        <v>0</v>
      </c>
      <c r="H17" s="4"/>
      <c r="I17" s="4">
        <v>99536244877</v>
      </c>
      <c r="J17" s="4"/>
      <c r="K17" s="4">
        <v>291393058402</v>
      </c>
      <c r="L17" s="4"/>
      <c r="M17" s="4">
        <v>0</v>
      </c>
      <c r="N17" s="4"/>
      <c r="O17" s="4">
        <v>0</v>
      </c>
      <c r="P17" s="4"/>
      <c r="Q17" s="4">
        <v>291393058402</v>
      </c>
    </row>
    <row r="18" spans="1:17" x14ac:dyDescent="0.5">
      <c r="A18" s="1" t="s">
        <v>168</v>
      </c>
      <c r="C18" s="4">
        <v>67583891652</v>
      </c>
      <c r="D18" s="4"/>
      <c r="E18" s="4">
        <v>-2184873562</v>
      </c>
      <c r="F18" s="4"/>
      <c r="G18" s="4">
        <v>0</v>
      </c>
      <c r="H18" s="4"/>
      <c r="I18" s="4">
        <v>65399018090</v>
      </c>
      <c r="J18" s="4"/>
      <c r="K18" s="4">
        <v>189645545489</v>
      </c>
      <c r="L18" s="4"/>
      <c r="M18" s="4">
        <v>-7243827033</v>
      </c>
      <c r="N18" s="4"/>
      <c r="O18" s="4">
        <v>0</v>
      </c>
      <c r="P18" s="4"/>
      <c r="Q18" s="4">
        <v>182401718456</v>
      </c>
    </row>
    <row r="19" spans="1:17" x14ac:dyDescent="0.5">
      <c r="A19" s="1" t="s">
        <v>166</v>
      </c>
      <c r="C19" s="4">
        <v>6957340821</v>
      </c>
      <c r="D19" s="4"/>
      <c r="E19" s="4">
        <v>0</v>
      </c>
      <c r="F19" s="4"/>
      <c r="G19" s="4">
        <v>0</v>
      </c>
      <c r="H19" s="4"/>
      <c r="I19" s="4">
        <v>6957340821</v>
      </c>
      <c r="J19" s="4"/>
      <c r="K19" s="4">
        <v>20350330586</v>
      </c>
      <c r="L19" s="4"/>
      <c r="M19" s="4">
        <v>0</v>
      </c>
      <c r="N19" s="4"/>
      <c r="O19" s="4">
        <v>0</v>
      </c>
      <c r="P19" s="4"/>
      <c r="Q19" s="4">
        <v>20350330586</v>
      </c>
    </row>
    <row r="20" spans="1:17" x14ac:dyDescent="0.5">
      <c r="A20" s="1" t="s">
        <v>157</v>
      </c>
      <c r="C20" s="4">
        <v>80588488361</v>
      </c>
      <c r="D20" s="4"/>
      <c r="E20" s="4">
        <v>0</v>
      </c>
      <c r="F20" s="4"/>
      <c r="G20" s="4">
        <v>0</v>
      </c>
      <c r="H20" s="4"/>
      <c r="I20" s="4">
        <v>80588488361</v>
      </c>
      <c r="J20" s="4"/>
      <c r="K20" s="4">
        <v>236079838782</v>
      </c>
      <c r="L20" s="4"/>
      <c r="M20" s="4">
        <v>0</v>
      </c>
      <c r="N20" s="4"/>
      <c r="O20" s="4">
        <v>0</v>
      </c>
      <c r="P20" s="4"/>
      <c r="Q20" s="4">
        <v>236079838782</v>
      </c>
    </row>
    <row r="21" spans="1:17" x14ac:dyDescent="0.5">
      <c r="A21" s="1" t="s">
        <v>151</v>
      </c>
      <c r="C21" s="4">
        <v>64694218383</v>
      </c>
      <c r="D21" s="4"/>
      <c r="E21" s="4">
        <v>0</v>
      </c>
      <c r="F21" s="4"/>
      <c r="G21" s="4">
        <v>0</v>
      </c>
      <c r="H21" s="4"/>
      <c r="I21" s="4">
        <v>64694218383</v>
      </c>
      <c r="J21" s="4"/>
      <c r="K21" s="4">
        <v>192519950234</v>
      </c>
      <c r="L21" s="4"/>
      <c r="M21" s="4">
        <v>-5312027</v>
      </c>
      <c r="N21" s="4"/>
      <c r="O21" s="4">
        <v>0</v>
      </c>
      <c r="P21" s="4"/>
      <c r="Q21" s="4">
        <v>192514638207</v>
      </c>
    </row>
    <row r="22" spans="1:17" x14ac:dyDescent="0.5">
      <c r="A22" s="1" t="s">
        <v>154</v>
      </c>
      <c r="C22" s="4">
        <v>58374617186</v>
      </c>
      <c r="D22" s="4"/>
      <c r="E22" s="4">
        <v>0</v>
      </c>
      <c r="F22" s="4"/>
      <c r="G22" s="4">
        <v>0</v>
      </c>
      <c r="H22" s="4"/>
      <c r="I22" s="4">
        <v>58374617186</v>
      </c>
      <c r="J22" s="4"/>
      <c r="K22" s="4">
        <v>187253422806</v>
      </c>
      <c r="L22" s="4"/>
      <c r="M22" s="4">
        <v>0</v>
      </c>
      <c r="N22" s="4"/>
      <c r="O22" s="4">
        <v>0</v>
      </c>
      <c r="P22" s="4"/>
      <c r="Q22" s="4">
        <v>187253422806</v>
      </c>
    </row>
    <row r="23" spans="1:17" x14ac:dyDescent="0.5">
      <c r="A23" s="1" t="s">
        <v>148</v>
      </c>
      <c r="C23" s="4">
        <v>30177499069</v>
      </c>
      <c r="D23" s="4"/>
      <c r="E23" s="4">
        <v>4093383775</v>
      </c>
      <c r="F23" s="4"/>
      <c r="G23" s="4">
        <v>0</v>
      </c>
      <c r="H23" s="4"/>
      <c r="I23" s="4">
        <v>34270882844</v>
      </c>
      <c r="J23" s="4"/>
      <c r="K23" s="4">
        <v>87871081315</v>
      </c>
      <c r="L23" s="4"/>
      <c r="M23" s="4">
        <v>9763759640</v>
      </c>
      <c r="N23" s="4"/>
      <c r="O23" s="4">
        <v>0</v>
      </c>
      <c r="P23" s="4"/>
      <c r="Q23" s="4">
        <v>97634840955</v>
      </c>
    </row>
    <row r="24" spans="1:17" x14ac:dyDescent="0.5">
      <c r="A24" s="1" t="s">
        <v>190</v>
      </c>
      <c r="C24" s="4">
        <v>68776245166</v>
      </c>
      <c r="D24" s="4"/>
      <c r="E24" s="4">
        <v>0</v>
      </c>
      <c r="F24" s="4"/>
      <c r="G24" s="4">
        <v>0</v>
      </c>
      <c r="H24" s="4"/>
      <c r="I24" s="4">
        <v>68776245166</v>
      </c>
      <c r="J24" s="4"/>
      <c r="K24" s="4">
        <v>220847312470</v>
      </c>
      <c r="L24" s="4"/>
      <c r="M24" s="4">
        <v>0</v>
      </c>
      <c r="N24" s="4"/>
      <c r="O24" s="4">
        <v>0</v>
      </c>
      <c r="P24" s="4"/>
      <c r="Q24" s="4">
        <v>220847312470</v>
      </c>
    </row>
    <row r="25" spans="1:17" x14ac:dyDescent="0.5">
      <c r="A25" s="1" t="s">
        <v>193</v>
      </c>
      <c r="C25" s="4">
        <v>13758000633</v>
      </c>
      <c r="D25" s="4"/>
      <c r="E25" s="4">
        <v>1509941487</v>
      </c>
      <c r="F25" s="4"/>
      <c r="G25" s="4">
        <v>0</v>
      </c>
      <c r="H25" s="4"/>
      <c r="I25" s="4">
        <v>15267942120</v>
      </c>
      <c r="J25" s="4"/>
      <c r="K25" s="4">
        <v>44178298192</v>
      </c>
      <c r="L25" s="4"/>
      <c r="M25" s="4">
        <v>4522824733</v>
      </c>
      <c r="N25" s="4"/>
      <c r="O25" s="4">
        <v>0</v>
      </c>
      <c r="P25" s="4"/>
      <c r="Q25" s="4">
        <v>48701122925</v>
      </c>
    </row>
    <row r="26" spans="1:17" x14ac:dyDescent="0.5">
      <c r="A26" s="1" t="s">
        <v>185</v>
      </c>
      <c r="C26" s="4">
        <v>14183345400</v>
      </c>
      <c r="D26" s="4"/>
      <c r="E26" s="4">
        <v>1498941914</v>
      </c>
      <c r="F26" s="4"/>
      <c r="G26" s="4">
        <v>0</v>
      </c>
      <c r="H26" s="4"/>
      <c r="I26" s="4">
        <v>15682287314</v>
      </c>
      <c r="J26" s="4"/>
      <c r="K26" s="4">
        <v>42849117123</v>
      </c>
      <c r="L26" s="4"/>
      <c r="M26" s="4">
        <v>4488826051</v>
      </c>
      <c r="N26" s="4"/>
      <c r="O26" s="4">
        <v>0</v>
      </c>
      <c r="P26" s="4"/>
      <c r="Q26" s="4">
        <v>47337943174</v>
      </c>
    </row>
    <row r="27" spans="1:17" x14ac:dyDescent="0.5">
      <c r="A27" s="1" t="s">
        <v>188</v>
      </c>
      <c r="C27" s="4">
        <v>10344084001</v>
      </c>
      <c r="D27" s="4"/>
      <c r="E27" s="4">
        <v>43027740611</v>
      </c>
      <c r="F27" s="4"/>
      <c r="G27" s="4">
        <v>0</v>
      </c>
      <c r="H27" s="4"/>
      <c r="I27" s="4">
        <v>53371824612</v>
      </c>
      <c r="J27" s="4"/>
      <c r="K27" s="4">
        <v>31250375310</v>
      </c>
      <c r="L27" s="4"/>
      <c r="M27" s="4">
        <v>78506665237</v>
      </c>
      <c r="N27" s="4"/>
      <c r="O27" s="4">
        <v>0</v>
      </c>
      <c r="P27" s="4"/>
      <c r="Q27" s="4">
        <v>109757040547</v>
      </c>
    </row>
    <row r="28" spans="1:17" x14ac:dyDescent="0.5">
      <c r="A28" s="1" t="s">
        <v>189</v>
      </c>
      <c r="C28" s="4">
        <v>21275018101</v>
      </c>
      <c r="D28" s="4"/>
      <c r="E28" s="4">
        <v>0</v>
      </c>
      <c r="F28" s="4"/>
      <c r="G28" s="4">
        <v>0</v>
      </c>
      <c r="H28" s="4"/>
      <c r="I28" s="4">
        <v>21275018101</v>
      </c>
      <c r="J28" s="4"/>
      <c r="K28" s="4">
        <v>64273675682</v>
      </c>
      <c r="L28" s="4"/>
      <c r="M28" s="4">
        <v>62337584325</v>
      </c>
      <c r="N28" s="4"/>
      <c r="O28" s="4">
        <v>0</v>
      </c>
      <c r="P28" s="4"/>
      <c r="Q28" s="4">
        <v>126611260007</v>
      </c>
    </row>
    <row r="29" spans="1:17" x14ac:dyDescent="0.5">
      <c r="A29" s="1" t="s">
        <v>195</v>
      </c>
      <c r="C29" s="4">
        <v>14452254590</v>
      </c>
      <c r="D29" s="4"/>
      <c r="E29" s="4">
        <v>31966761240</v>
      </c>
      <c r="F29" s="4"/>
      <c r="G29" s="4">
        <v>0</v>
      </c>
      <c r="H29" s="4"/>
      <c r="I29" s="4">
        <v>46419015830</v>
      </c>
      <c r="J29" s="4"/>
      <c r="K29" s="4">
        <v>42037592459</v>
      </c>
      <c r="L29" s="4"/>
      <c r="M29" s="4">
        <v>108904761777</v>
      </c>
      <c r="N29" s="4"/>
      <c r="O29" s="4">
        <v>0</v>
      </c>
      <c r="P29" s="4"/>
      <c r="Q29" s="4">
        <v>150942354236</v>
      </c>
    </row>
    <row r="30" spans="1:17" x14ac:dyDescent="0.5">
      <c r="A30" s="1" t="s">
        <v>45</v>
      </c>
      <c r="C30" s="4">
        <v>13374351</v>
      </c>
      <c r="D30" s="4"/>
      <c r="E30" s="4">
        <v>104995931</v>
      </c>
      <c r="F30" s="4"/>
      <c r="G30" s="4">
        <v>0</v>
      </c>
      <c r="H30" s="4"/>
      <c r="I30" s="4">
        <v>118370282</v>
      </c>
      <c r="J30" s="4"/>
      <c r="K30" s="4">
        <v>40658410</v>
      </c>
      <c r="L30" s="4"/>
      <c r="M30" s="4">
        <v>59997675</v>
      </c>
      <c r="N30" s="4"/>
      <c r="O30" s="4">
        <v>0</v>
      </c>
      <c r="P30" s="4"/>
      <c r="Q30" s="4">
        <v>100656085</v>
      </c>
    </row>
    <row r="31" spans="1:17" x14ac:dyDescent="0.5">
      <c r="A31" s="1" t="s">
        <v>52</v>
      </c>
      <c r="C31" s="4">
        <v>32946617505</v>
      </c>
      <c r="D31" s="4"/>
      <c r="E31" s="4">
        <v>11689024858</v>
      </c>
      <c r="F31" s="4"/>
      <c r="G31" s="4">
        <v>0</v>
      </c>
      <c r="H31" s="4"/>
      <c r="I31" s="4">
        <v>44635642363</v>
      </c>
      <c r="J31" s="4"/>
      <c r="K31" s="4">
        <v>95891262165</v>
      </c>
      <c r="L31" s="4"/>
      <c r="M31" s="4">
        <v>32762535128</v>
      </c>
      <c r="N31" s="4"/>
      <c r="O31" s="4">
        <v>0</v>
      </c>
      <c r="P31" s="4"/>
      <c r="Q31" s="4">
        <v>128653797293</v>
      </c>
    </row>
    <row r="32" spans="1:17" x14ac:dyDescent="0.5">
      <c r="A32" s="1" t="s">
        <v>55</v>
      </c>
      <c r="C32" s="4">
        <v>26036192520</v>
      </c>
      <c r="D32" s="4"/>
      <c r="E32" s="4">
        <v>6200875707</v>
      </c>
      <c r="F32" s="4"/>
      <c r="G32" s="4">
        <v>0</v>
      </c>
      <c r="H32" s="4"/>
      <c r="I32" s="4">
        <v>32237068227</v>
      </c>
      <c r="J32" s="4"/>
      <c r="K32" s="4">
        <v>75560173723</v>
      </c>
      <c r="L32" s="4"/>
      <c r="M32" s="4">
        <v>86545622239</v>
      </c>
      <c r="N32" s="4"/>
      <c r="O32" s="4">
        <v>0</v>
      </c>
      <c r="P32" s="4"/>
      <c r="Q32" s="4">
        <v>162105795962</v>
      </c>
    </row>
    <row r="33" spans="1:17" x14ac:dyDescent="0.5">
      <c r="A33" s="1" t="s">
        <v>49</v>
      </c>
      <c r="C33" s="4">
        <v>102480164</v>
      </c>
      <c r="D33" s="4"/>
      <c r="E33" s="4">
        <v>28568457</v>
      </c>
      <c r="F33" s="4"/>
      <c r="G33" s="4">
        <v>0</v>
      </c>
      <c r="H33" s="4"/>
      <c r="I33" s="4">
        <v>131048621</v>
      </c>
      <c r="J33" s="4"/>
      <c r="K33" s="4">
        <v>297409808</v>
      </c>
      <c r="L33" s="4"/>
      <c r="M33" s="4">
        <v>235491462</v>
      </c>
      <c r="N33" s="4"/>
      <c r="O33" s="4">
        <v>0</v>
      </c>
      <c r="P33" s="4"/>
      <c r="Q33" s="4">
        <v>532901270</v>
      </c>
    </row>
    <row r="34" spans="1:17" x14ac:dyDescent="0.5">
      <c r="A34" s="1" t="s">
        <v>141</v>
      </c>
      <c r="C34" s="4">
        <v>44159151</v>
      </c>
      <c r="D34" s="4"/>
      <c r="E34" s="4">
        <v>-299987</v>
      </c>
      <c r="F34" s="4"/>
      <c r="G34" s="4">
        <v>0</v>
      </c>
      <c r="H34" s="4"/>
      <c r="I34" s="4">
        <v>43859164</v>
      </c>
      <c r="J34" s="4"/>
      <c r="K34" s="4">
        <v>133160574</v>
      </c>
      <c r="L34" s="4"/>
      <c r="M34" s="4">
        <v>-15299406</v>
      </c>
      <c r="N34" s="4"/>
      <c r="O34" s="4">
        <v>0</v>
      </c>
      <c r="P34" s="4"/>
      <c r="Q34" s="4">
        <v>117861168</v>
      </c>
    </row>
    <row r="35" spans="1:17" x14ac:dyDescent="0.5">
      <c r="A35" s="1" t="s">
        <v>182</v>
      </c>
      <c r="C35" s="4">
        <v>16613116462</v>
      </c>
      <c r="D35" s="4"/>
      <c r="E35" s="4">
        <v>25600881277</v>
      </c>
      <c r="F35" s="4"/>
      <c r="G35" s="4">
        <v>0</v>
      </c>
      <c r="H35" s="4"/>
      <c r="I35" s="4">
        <v>42213997739</v>
      </c>
      <c r="J35" s="4"/>
      <c r="K35" s="4">
        <v>17023625315</v>
      </c>
      <c r="L35" s="4"/>
      <c r="M35" s="4">
        <v>25110925263</v>
      </c>
      <c r="N35" s="4"/>
      <c r="O35" s="4">
        <v>0</v>
      </c>
      <c r="P35" s="4"/>
      <c r="Q35" s="4">
        <v>42134550578</v>
      </c>
    </row>
    <row r="36" spans="1:17" x14ac:dyDescent="0.5">
      <c r="A36" s="1" t="s">
        <v>147</v>
      </c>
      <c r="C36" s="4">
        <v>48977219404</v>
      </c>
      <c r="D36" s="4"/>
      <c r="E36" s="4">
        <v>0</v>
      </c>
      <c r="F36" s="4"/>
      <c r="G36" s="4">
        <v>0</v>
      </c>
      <c r="H36" s="4"/>
      <c r="I36" s="4">
        <v>48977219404</v>
      </c>
      <c r="J36" s="4"/>
      <c r="K36" s="4">
        <v>142354347989</v>
      </c>
      <c r="L36" s="4"/>
      <c r="M36" s="4">
        <v>89084147856</v>
      </c>
      <c r="N36" s="4"/>
      <c r="O36" s="4">
        <v>0</v>
      </c>
      <c r="P36" s="4"/>
      <c r="Q36" s="4">
        <v>231438495845</v>
      </c>
    </row>
    <row r="37" spans="1:17" x14ac:dyDescent="0.5">
      <c r="A37" s="1" t="s">
        <v>146</v>
      </c>
      <c r="C37" s="4">
        <v>52475592</v>
      </c>
      <c r="D37" s="4"/>
      <c r="E37" s="4">
        <v>-8999650</v>
      </c>
      <c r="F37" s="4"/>
      <c r="G37" s="4">
        <v>0</v>
      </c>
      <c r="H37" s="4"/>
      <c r="I37" s="4">
        <v>43475942</v>
      </c>
      <c r="J37" s="4"/>
      <c r="K37" s="4">
        <v>152522515</v>
      </c>
      <c r="L37" s="4"/>
      <c r="M37" s="4">
        <v>5999767</v>
      </c>
      <c r="N37" s="4"/>
      <c r="O37" s="4">
        <v>0</v>
      </c>
      <c r="P37" s="4"/>
      <c r="Q37" s="4">
        <v>158522282</v>
      </c>
    </row>
    <row r="38" spans="1:17" x14ac:dyDescent="0.5">
      <c r="A38" s="1" t="s">
        <v>145</v>
      </c>
      <c r="C38" s="4">
        <v>153246220</v>
      </c>
      <c r="D38" s="4"/>
      <c r="E38" s="4">
        <v>0</v>
      </c>
      <c r="F38" s="4"/>
      <c r="G38" s="4">
        <v>0</v>
      </c>
      <c r="H38" s="4"/>
      <c r="I38" s="4">
        <v>153246220</v>
      </c>
      <c r="J38" s="4"/>
      <c r="K38" s="4">
        <v>445416586</v>
      </c>
      <c r="L38" s="4"/>
      <c r="M38" s="4">
        <v>-40737071</v>
      </c>
      <c r="N38" s="4"/>
      <c r="O38" s="4">
        <v>0</v>
      </c>
      <c r="P38" s="4"/>
      <c r="Q38" s="4">
        <v>404679515</v>
      </c>
    </row>
    <row r="39" spans="1:17" x14ac:dyDescent="0.5">
      <c r="A39" s="1" t="s">
        <v>144</v>
      </c>
      <c r="C39" s="4">
        <v>8745932037</v>
      </c>
      <c r="D39" s="4"/>
      <c r="E39" s="4">
        <v>0</v>
      </c>
      <c r="F39" s="4"/>
      <c r="G39" s="4">
        <v>0</v>
      </c>
      <c r="H39" s="4"/>
      <c r="I39" s="4">
        <v>8745932037</v>
      </c>
      <c r="J39" s="4"/>
      <c r="K39" s="4">
        <v>25420419283</v>
      </c>
      <c r="L39" s="4"/>
      <c r="M39" s="4">
        <v>2292911147</v>
      </c>
      <c r="N39" s="4"/>
      <c r="O39" s="4">
        <v>0</v>
      </c>
      <c r="P39" s="4"/>
      <c r="Q39" s="4">
        <v>27713330430</v>
      </c>
    </row>
    <row r="40" spans="1:17" x14ac:dyDescent="0.5">
      <c r="A40" s="1" t="s">
        <v>61</v>
      </c>
      <c r="C40" s="4">
        <v>16605306434</v>
      </c>
      <c r="D40" s="4"/>
      <c r="E40" s="4">
        <v>0</v>
      </c>
      <c r="F40" s="4"/>
      <c r="G40" s="4">
        <v>0</v>
      </c>
      <c r="H40" s="4"/>
      <c r="I40" s="4">
        <v>16605306434</v>
      </c>
      <c r="J40" s="4"/>
      <c r="K40" s="4">
        <v>48264021508</v>
      </c>
      <c r="L40" s="4"/>
      <c r="M40" s="4">
        <v>26542796103</v>
      </c>
      <c r="N40" s="4"/>
      <c r="O40" s="4">
        <v>0</v>
      </c>
      <c r="P40" s="4"/>
      <c r="Q40" s="4">
        <v>74806817611</v>
      </c>
    </row>
    <row r="41" spans="1:17" x14ac:dyDescent="0.5">
      <c r="A41" s="1" t="s">
        <v>59</v>
      </c>
      <c r="C41" s="4">
        <v>148243548</v>
      </c>
      <c r="D41" s="4"/>
      <c r="E41" s="4">
        <v>0</v>
      </c>
      <c r="F41" s="4"/>
      <c r="G41" s="4">
        <v>0</v>
      </c>
      <c r="H41" s="4"/>
      <c r="I41" s="4">
        <v>148243548</v>
      </c>
      <c r="J41" s="4"/>
      <c r="K41" s="4">
        <v>430876107</v>
      </c>
      <c r="L41" s="4"/>
      <c r="M41" s="4">
        <v>0</v>
      </c>
      <c r="N41" s="4"/>
      <c r="O41" s="4">
        <v>0</v>
      </c>
      <c r="P41" s="4"/>
      <c r="Q41" s="4">
        <v>430876107</v>
      </c>
    </row>
    <row r="42" spans="1:17" x14ac:dyDescent="0.5">
      <c r="A42" s="1" t="s">
        <v>56</v>
      </c>
      <c r="C42" s="4">
        <v>8745932037</v>
      </c>
      <c r="D42" s="4"/>
      <c r="E42" s="4">
        <v>0</v>
      </c>
      <c r="F42" s="4"/>
      <c r="G42" s="4">
        <v>0</v>
      </c>
      <c r="H42" s="4"/>
      <c r="I42" s="4">
        <v>8745932037</v>
      </c>
      <c r="J42" s="4"/>
      <c r="K42" s="4">
        <v>25420419283</v>
      </c>
      <c r="L42" s="4"/>
      <c r="M42" s="4">
        <v>2292911147</v>
      </c>
      <c r="N42" s="4"/>
      <c r="O42" s="4">
        <v>0</v>
      </c>
      <c r="P42" s="4"/>
      <c r="Q42" s="4">
        <v>27713330430</v>
      </c>
    </row>
    <row r="43" spans="1:17" x14ac:dyDescent="0.5">
      <c r="A43" s="1" t="s">
        <v>62</v>
      </c>
      <c r="C43" s="4">
        <v>85683896162</v>
      </c>
      <c r="D43" s="4"/>
      <c r="E43" s="4">
        <v>0</v>
      </c>
      <c r="F43" s="4"/>
      <c r="G43" s="4">
        <v>0</v>
      </c>
      <c r="H43" s="4"/>
      <c r="I43" s="4">
        <v>85683896162</v>
      </c>
      <c r="J43" s="4"/>
      <c r="K43" s="4">
        <v>249021215430</v>
      </c>
      <c r="L43" s="4"/>
      <c r="M43" s="4">
        <v>-17487214</v>
      </c>
      <c r="N43" s="4"/>
      <c r="O43" s="4">
        <v>0</v>
      </c>
      <c r="P43" s="4"/>
      <c r="Q43" s="4">
        <v>249003728216</v>
      </c>
    </row>
    <row r="44" spans="1:17" x14ac:dyDescent="0.5">
      <c r="A44" s="1" t="s">
        <v>60</v>
      </c>
      <c r="C44" s="4">
        <v>87459321</v>
      </c>
      <c r="D44" s="4"/>
      <c r="E44" s="4">
        <v>0</v>
      </c>
      <c r="F44" s="4"/>
      <c r="G44" s="4">
        <v>0</v>
      </c>
      <c r="H44" s="4"/>
      <c r="I44" s="4">
        <v>87459321</v>
      </c>
      <c r="J44" s="4"/>
      <c r="K44" s="4">
        <v>254204194</v>
      </c>
      <c r="L44" s="4"/>
      <c r="M44" s="4">
        <v>139799583</v>
      </c>
      <c r="N44" s="4"/>
      <c r="O44" s="4">
        <v>0</v>
      </c>
      <c r="P44" s="4"/>
      <c r="Q44" s="4">
        <v>394003777</v>
      </c>
    </row>
    <row r="45" spans="1:17" x14ac:dyDescent="0.5">
      <c r="A45" s="1" t="s">
        <v>72</v>
      </c>
      <c r="C45" s="4">
        <v>0</v>
      </c>
      <c r="D45" s="4"/>
      <c r="E45" s="4">
        <v>8073035606</v>
      </c>
      <c r="F45" s="4"/>
      <c r="G45" s="4">
        <v>0</v>
      </c>
      <c r="H45" s="4"/>
      <c r="I45" s="4">
        <v>8073035606</v>
      </c>
      <c r="J45" s="4"/>
      <c r="K45" s="4">
        <v>0</v>
      </c>
      <c r="L45" s="4"/>
      <c r="M45" s="4">
        <v>16198591473</v>
      </c>
      <c r="N45" s="4"/>
      <c r="O45" s="4">
        <v>0</v>
      </c>
      <c r="P45" s="4"/>
      <c r="Q45" s="4">
        <v>16198591473</v>
      </c>
    </row>
    <row r="46" spans="1:17" x14ac:dyDescent="0.5">
      <c r="A46" s="1" t="s">
        <v>108</v>
      </c>
      <c r="C46" s="4">
        <v>0</v>
      </c>
      <c r="D46" s="4"/>
      <c r="E46" s="4">
        <v>14356130550</v>
      </c>
      <c r="F46" s="4"/>
      <c r="G46" s="4">
        <v>0</v>
      </c>
      <c r="H46" s="4"/>
      <c r="I46" s="4">
        <v>14356130550</v>
      </c>
      <c r="J46" s="4"/>
      <c r="K46" s="4">
        <v>0</v>
      </c>
      <c r="L46" s="4"/>
      <c r="M46" s="4">
        <v>26088091044</v>
      </c>
      <c r="N46" s="4"/>
      <c r="O46" s="4">
        <v>0</v>
      </c>
      <c r="P46" s="4"/>
      <c r="Q46" s="4">
        <v>26088091044</v>
      </c>
    </row>
    <row r="47" spans="1:17" x14ac:dyDescent="0.5">
      <c r="A47" s="1" t="s">
        <v>93</v>
      </c>
      <c r="C47" s="4">
        <v>0</v>
      </c>
      <c r="D47" s="4"/>
      <c r="E47" s="4">
        <v>8125603373</v>
      </c>
      <c r="F47" s="4"/>
      <c r="G47" s="4">
        <v>0</v>
      </c>
      <c r="H47" s="4"/>
      <c r="I47" s="4">
        <v>8125603373</v>
      </c>
      <c r="J47" s="4"/>
      <c r="K47" s="4">
        <v>0</v>
      </c>
      <c r="L47" s="4"/>
      <c r="M47" s="4">
        <v>19015445598</v>
      </c>
      <c r="N47" s="4"/>
      <c r="O47" s="4">
        <v>0</v>
      </c>
      <c r="P47" s="4"/>
      <c r="Q47" s="4">
        <v>19015445598</v>
      </c>
    </row>
    <row r="48" spans="1:17" x14ac:dyDescent="0.5">
      <c r="A48" s="1" t="s">
        <v>99</v>
      </c>
      <c r="C48" s="4">
        <v>0</v>
      </c>
      <c r="D48" s="4"/>
      <c r="E48" s="4">
        <v>6129440760</v>
      </c>
      <c r="F48" s="4"/>
      <c r="G48" s="4">
        <v>0</v>
      </c>
      <c r="H48" s="4"/>
      <c r="I48" s="4">
        <v>6129440760</v>
      </c>
      <c r="J48" s="4"/>
      <c r="K48" s="4">
        <v>0</v>
      </c>
      <c r="L48" s="4"/>
      <c r="M48" s="4">
        <v>11236505356</v>
      </c>
      <c r="N48" s="4"/>
      <c r="O48" s="4">
        <v>0</v>
      </c>
      <c r="P48" s="4"/>
      <c r="Q48" s="4">
        <v>11236505356</v>
      </c>
    </row>
    <row r="49" spans="1:17" x14ac:dyDescent="0.5">
      <c r="A49" s="1" t="s">
        <v>102</v>
      </c>
      <c r="C49" s="4">
        <v>0</v>
      </c>
      <c r="D49" s="4"/>
      <c r="E49" s="4">
        <v>9520112907</v>
      </c>
      <c r="F49" s="4"/>
      <c r="G49" s="4">
        <v>0</v>
      </c>
      <c r="H49" s="4"/>
      <c r="I49" s="4">
        <v>9520112907</v>
      </c>
      <c r="J49" s="4"/>
      <c r="K49" s="4">
        <v>0</v>
      </c>
      <c r="L49" s="4"/>
      <c r="M49" s="4">
        <v>20444569746</v>
      </c>
      <c r="N49" s="4"/>
      <c r="O49" s="4">
        <v>0</v>
      </c>
      <c r="P49" s="4"/>
      <c r="Q49" s="4">
        <v>20444569746</v>
      </c>
    </row>
    <row r="50" spans="1:17" x14ac:dyDescent="0.5">
      <c r="A50" s="1" t="s">
        <v>105</v>
      </c>
      <c r="C50" s="4">
        <v>0</v>
      </c>
      <c r="D50" s="4"/>
      <c r="E50" s="4">
        <v>25815545292</v>
      </c>
      <c r="F50" s="4"/>
      <c r="G50" s="4">
        <v>0</v>
      </c>
      <c r="H50" s="4"/>
      <c r="I50" s="4">
        <v>25815545292</v>
      </c>
      <c r="J50" s="4"/>
      <c r="K50" s="4">
        <v>0</v>
      </c>
      <c r="L50" s="4"/>
      <c r="M50" s="4">
        <v>55146922710</v>
      </c>
      <c r="N50" s="4"/>
      <c r="O50" s="4">
        <v>0</v>
      </c>
      <c r="P50" s="4"/>
      <c r="Q50" s="4">
        <v>55146922710</v>
      </c>
    </row>
    <row r="51" spans="1:17" x14ac:dyDescent="0.5">
      <c r="A51" s="1" t="s">
        <v>232</v>
      </c>
      <c r="C51" s="4">
        <v>0</v>
      </c>
      <c r="D51" s="4"/>
      <c r="E51" s="4">
        <v>15499399375</v>
      </c>
      <c r="F51" s="4"/>
      <c r="G51" s="4">
        <v>0</v>
      </c>
      <c r="H51" s="4"/>
      <c r="I51" s="4">
        <v>15499399375</v>
      </c>
      <c r="J51" s="4"/>
      <c r="K51" s="4">
        <v>0</v>
      </c>
      <c r="L51" s="4"/>
      <c r="M51" s="4">
        <v>87197295974</v>
      </c>
      <c r="N51" s="4"/>
      <c r="O51" s="4">
        <v>0</v>
      </c>
      <c r="P51" s="4"/>
      <c r="Q51" s="4">
        <v>87197295974</v>
      </c>
    </row>
    <row r="52" spans="1:17" x14ac:dyDescent="0.5">
      <c r="A52" s="1" t="s">
        <v>233</v>
      </c>
      <c r="C52" s="4">
        <v>0</v>
      </c>
      <c r="D52" s="4"/>
      <c r="E52" s="4">
        <v>38044874604</v>
      </c>
      <c r="F52" s="4"/>
      <c r="G52" s="4">
        <v>0</v>
      </c>
      <c r="H52" s="4"/>
      <c r="I52" s="4">
        <v>38044874604</v>
      </c>
      <c r="J52" s="4"/>
      <c r="K52" s="4">
        <v>0</v>
      </c>
      <c r="L52" s="4"/>
      <c r="M52" s="4">
        <v>85174633035</v>
      </c>
      <c r="N52" s="4"/>
      <c r="O52" s="4">
        <v>0</v>
      </c>
      <c r="P52" s="4"/>
      <c r="Q52" s="4">
        <v>85174633035</v>
      </c>
    </row>
    <row r="53" spans="1:17" x14ac:dyDescent="0.5">
      <c r="A53" s="1" t="s">
        <v>81</v>
      </c>
      <c r="C53" s="4">
        <v>0</v>
      </c>
      <c r="D53" s="4"/>
      <c r="E53" s="4">
        <v>6320422119</v>
      </c>
      <c r="F53" s="4"/>
      <c r="G53" s="4">
        <v>0</v>
      </c>
      <c r="H53" s="4"/>
      <c r="I53" s="4">
        <v>6320422119</v>
      </c>
      <c r="J53" s="4"/>
      <c r="K53" s="4">
        <v>0</v>
      </c>
      <c r="L53" s="4"/>
      <c r="M53" s="4">
        <v>24858521141</v>
      </c>
      <c r="N53" s="4"/>
      <c r="O53" s="4">
        <v>0</v>
      </c>
      <c r="P53" s="4"/>
      <c r="Q53" s="4">
        <v>24858521141</v>
      </c>
    </row>
    <row r="54" spans="1:17" x14ac:dyDescent="0.5">
      <c r="A54" s="1" t="s">
        <v>66</v>
      </c>
      <c r="C54" s="4">
        <v>0</v>
      </c>
      <c r="D54" s="4"/>
      <c r="E54" s="4">
        <v>23442411904</v>
      </c>
      <c r="F54" s="4"/>
      <c r="G54" s="4">
        <v>0</v>
      </c>
      <c r="H54" s="4"/>
      <c r="I54" s="4">
        <v>23442411904</v>
      </c>
      <c r="J54" s="4"/>
      <c r="K54" s="4">
        <v>0</v>
      </c>
      <c r="L54" s="4"/>
      <c r="M54" s="4">
        <v>74074017402</v>
      </c>
      <c r="N54" s="4"/>
      <c r="O54" s="4">
        <v>0</v>
      </c>
      <c r="P54" s="4"/>
      <c r="Q54" s="4">
        <v>74074017402</v>
      </c>
    </row>
    <row r="55" spans="1:17" x14ac:dyDescent="0.5">
      <c r="A55" s="1" t="s">
        <v>132</v>
      </c>
      <c r="C55" s="4">
        <v>0</v>
      </c>
      <c r="D55" s="4"/>
      <c r="E55" s="4">
        <v>11421677679</v>
      </c>
      <c r="F55" s="4"/>
      <c r="G55" s="4">
        <v>0</v>
      </c>
      <c r="H55" s="4"/>
      <c r="I55" s="4">
        <v>11421677679</v>
      </c>
      <c r="J55" s="4"/>
      <c r="K55" s="4">
        <v>0</v>
      </c>
      <c r="L55" s="4"/>
      <c r="M55" s="4">
        <v>22818355618</v>
      </c>
      <c r="N55" s="4"/>
      <c r="O55" s="4">
        <v>0</v>
      </c>
      <c r="P55" s="4"/>
      <c r="Q55" s="4">
        <v>22818355618</v>
      </c>
    </row>
    <row r="56" spans="1:17" x14ac:dyDescent="0.5">
      <c r="A56" s="1" t="s">
        <v>123</v>
      </c>
      <c r="C56" s="4">
        <v>0</v>
      </c>
      <c r="D56" s="4"/>
      <c r="E56" s="4">
        <v>31935888975</v>
      </c>
      <c r="F56" s="4"/>
      <c r="G56" s="4">
        <v>0</v>
      </c>
      <c r="H56" s="4"/>
      <c r="I56" s="4">
        <v>31935888975</v>
      </c>
      <c r="J56" s="4"/>
      <c r="K56" s="4">
        <v>0</v>
      </c>
      <c r="L56" s="4"/>
      <c r="M56" s="4">
        <v>111232273068</v>
      </c>
      <c r="N56" s="4"/>
      <c r="O56" s="4">
        <v>0</v>
      </c>
      <c r="P56" s="4"/>
      <c r="Q56" s="4">
        <v>111232273068</v>
      </c>
    </row>
    <row r="57" spans="1:17" x14ac:dyDescent="0.5">
      <c r="A57" s="1" t="s">
        <v>138</v>
      </c>
      <c r="C57" s="4">
        <v>0</v>
      </c>
      <c r="D57" s="4"/>
      <c r="E57" s="4">
        <v>-5172540097</v>
      </c>
      <c r="F57" s="4"/>
      <c r="G57" s="4">
        <v>0</v>
      </c>
      <c r="H57" s="4"/>
      <c r="I57" s="4">
        <v>-5172540097</v>
      </c>
      <c r="J57" s="4"/>
      <c r="K57" s="4">
        <v>0</v>
      </c>
      <c r="L57" s="4"/>
      <c r="M57" s="4">
        <v>29560987535</v>
      </c>
      <c r="N57" s="4"/>
      <c r="O57" s="4">
        <v>0</v>
      </c>
      <c r="P57" s="4"/>
      <c r="Q57" s="4">
        <v>29560987535</v>
      </c>
    </row>
    <row r="58" spans="1:17" x14ac:dyDescent="0.5">
      <c r="A58" s="1" t="s">
        <v>87</v>
      </c>
      <c r="C58" s="4">
        <v>0</v>
      </c>
      <c r="D58" s="4"/>
      <c r="E58" s="4">
        <v>6030190601</v>
      </c>
      <c r="F58" s="4"/>
      <c r="G58" s="4">
        <v>0</v>
      </c>
      <c r="H58" s="4"/>
      <c r="I58" s="4">
        <v>6030190601</v>
      </c>
      <c r="J58" s="4"/>
      <c r="K58" s="4">
        <v>0</v>
      </c>
      <c r="L58" s="4"/>
      <c r="M58" s="4">
        <v>15589167074</v>
      </c>
      <c r="N58" s="4"/>
      <c r="O58" s="4">
        <v>0</v>
      </c>
      <c r="P58" s="4"/>
      <c r="Q58" s="4">
        <v>15589167074</v>
      </c>
    </row>
    <row r="59" spans="1:17" x14ac:dyDescent="0.5">
      <c r="A59" s="1" t="s">
        <v>78</v>
      </c>
      <c r="C59" s="4">
        <v>0</v>
      </c>
      <c r="D59" s="4"/>
      <c r="E59" s="4">
        <v>-23548822582</v>
      </c>
      <c r="F59" s="4"/>
      <c r="G59" s="4">
        <v>0</v>
      </c>
      <c r="H59" s="4"/>
      <c r="I59" s="4">
        <v>-23548822582</v>
      </c>
      <c r="J59" s="4"/>
      <c r="K59" s="4">
        <v>0</v>
      </c>
      <c r="L59" s="4"/>
      <c r="M59" s="4">
        <v>71085688242</v>
      </c>
      <c r="N59" s="4"/>
      <c r="O59" s="4">
        <v>0</v>
      </c>
      <c r="P59" s="4"/>
      <c r="Q59" s="4">
        <v>71085688242</v>
      </c>
    </row>
    <row r="60" spans="1:17" x14ac:dyDescent="0.5">
      <c r="A60" s="1" t="s">
        <v>129</v>
      </c>
      <c r="C60" s="4">
        <v>0</v>
      </c>
      <c r="D60" s="4"/>
      <c r="E60" s="4">
        <v>8349103492</v>
      </c>
      <c r="F60" s="4"/>
      <c r="G60" s="4">
        <v>0</v>
      </c>
      <c r="H60" s="4"/>
      <c r="I60" s="4">
        <v>8349103492</v>
      </c>
      <c r="J60" s="4"/>
      <c r="K60" s="4">
        <v>0</v>
      </c>
      <c r="L60" s="4"/>
      <c r="M60" s="4">
        <v>29369400756</v>
      </c>
      <c r="N60" s="4"/>
      <c r="O60" s="4">
        <v>0</v>
      </c>
      <c r="P60" s="4"/>
      <c r="Q60" s="4">
        <v>29369400756</v>
      </c>
    </row>
    <row r="61" spans="1:17" x14ac:dyDescent="0.5">
      <c r="A61" s="1" t="s">
        <v>117</v>
      </c>
      <c r="C61" s="4">
        <v>0</v>
      </c>
      <c r="D61" s="4"/>
      <c r="E61" s="4">
        <v>-11084607203</v>
      </c>
      <c r="F61" s="4"/>
      <c r="G61" s="4">
        <v>0</v>
      </c>
      <c r="H61" s="4"/>
      <c r="I61" s="4">
        <v>-11084607203</v>
      </c>
      <c r="J61" s="4"/>
      <c r="K61" s="4">
        <v>0</v>
      </c>
      <c r="L61" s="4"/>
      <c r="M61" s="4">
        <v>41452179385</v>
      </c>
      <c r="N61" s="4"/>
      <c r="O61" s="4">
        <v>0</v>
      </c>
      <c r="P61" s="4"/>
      <c r="Q61" s="4">
        <v>41452179385</v>
      </c>
    </row>
    <row r="62" spans="1:17" x14ac:dyDescent="0.5">
      <c r="A62" s="1" t="s">
        <v>75</v>
      </c>
      <c r="C62" s="4">
        <v>0</v>
      </c>
      <c r="D62" s="4"/>
      <c r="E62" s="4">
        <v>2530915643</v>
      </c>
      <c r="F62" s="4"/>
      <c r="G62" s="4">
        <v>0</v>
      </c>
      <c r="H62" s="4"/>
      <c r="I62" s="4">
        <v>2530915643</v>
      </c>
      <c r="J62" s="4"/>
      <c r="K62" s="4">
        <v>0</v>
      </c>
      <c r="L62" s="4"/>
      <c r="M62" s="4">
        <v>8256979162</v>
      </c>
      <c r="N62" s="4"/>
      <c r="O62" s="4">
        <v>0</v>
      </c>
      <c r="P62" s="4"/>
      <c r="Q62" s="4">
        <v>8256979162</v>
      </c>
    </row>
    <row r="63" spans="1:17" x14ac:dyDescent="0.5">
      <c r="A63" s="1" t="s">
        <v>135</v>
      </c>
      <c r="C63" s="4">
        <v>0</v>
      </c>
      <c r="D63" s="4"/>
      <c r="E63" s="4">
        <v>10735031088</v>
      </c>
      <c r="F63" s="4"/>
      <c r="G63" s="4">
        <v>0</v>
      </c>
      <c r="H63" s="4"/>
      <c r="I63" s="4">
        <v>10735031088</v>
      </c>
      <c r="J63" s="4"/>
      <c r="K63" s="4">
        <v>0</v>
      </c>
      <c r="L63" s="4"/>
      <c r="M63" s="4">
        <v>24327918646</v>
      </c>
      <c r="N63" s="4"/>
      <c r="O63" s="4">
        <v>0</v>
      </c>
      <c r="P63" s="4"/>
      <c r="Q63" s="4">
        <v>24327918646</v>
      </c>
    </row>
    <row r="64" spans="1:17" x14ac:dyDescent="0.5">
      <c r="A64" s="1" t="s">
        <v>69</v>
      </c>
      <c r="C64" s="4">
        <v>0</v>
      </c>
      <c r="D64" s="4"/>
      <c r="E64" s="4">
        <v>122765199171</v>
      </c>
      <c r="F64" s="4"/>
      <c r="G64" s="4">
        <v>0</v>
      </c>
      <c r="H64" s="4"/>
      <c r="I64" s="4">
        <v>122765199171</v>
      </c>
      <c r="J64" s="4"/>
      <c r="K64" s="4">
        <v>0</v>
      </c>
      <c r="L64" s="4"/>
      <c r="M64" s="4">
        <v>92449068144</v>
      </c>
      <c r="N64" s="4"/>
      <c r="O64" s="4">
        <v>0</v>
      </c>
      <c r="P64" s="4"/>
      <c r="Q64" s="4">
        <v>92449068144</v>
      </c>
    </row>
    <row r="65" spans="1:17" x14ac:dyDescent="0.5">
      <c r="A65" s="1" t="s">
        <v>63</v>
      </c>
      <c r="C65" s="4">
        <v>0</v>
      </c>
      <c r="D65" s="4"/>
      <c r="E65" s="4">
        <v>11466297244</v>
      </c>
      <c r="F65" s="4"/>
      <c r="G65" s="4">
        <v>0</v>
      </c>
      <c r="H65" s="4"/>
      <c r="I65" s="4">
        <v>11466297244</v>
      </c>
      <c r="J65" s="4"/>
      <c r="K65" s="4">
        <v>0</v>
      </c>
      <c r="L65" s="4"/>
      <c r="M65" s="4">
        <v>24683424964</v>
      </c>
      <c r="N65" s="4"/>
      <c r="O65" s="4">
        <v>0</v>
      </c>
      <c r="P65" s="4"/>
      <c r="Q65" s="4">
        <v>24683424964</v>
      </c>
    </row>
    <row r="66" spans="1:17" x14ac:dyDescent="0.5">
      <c r="A66" s="1" t="s">
        <v>90</v>
      </c>
      <c r="C66" s="4">
        <v>0</v>
      </c>
      <c r="D66" s="4"/>
      <c r="E66" s="4">
        <v>-16968526</v>
      </c>
      <c r="F66" s="4"/>
      <c r="G66" s="4">
        <v>0</v>
      </c>
      <c r="H66" s="4"/>
      <c r="I66" s="4">
        <v>-16968526</v>
      </c>
      <c r="J66" s="4"/>
      <c r="K66" s="4">
        <v>0</v>
      </c>
      <c r="L66" s="4"/>
      <c r="M66" s="4">
        <v>7820409929</v>
      </c>
      <c r="N66" s="4"/>
      <c r="O66" s="4">
        <v>0</v>
      </c>
      <c r="P66" s="4"/>
      <c r="Q66" s="4">
        <v>7820409929</v>
      </c>
    </row>
    <row r="67" spans="1:17" x14ac:dyDescent="0.5">
      <c r="A67" s="1" t="s">
        <v>96</v>
      </c>
      <c r="C67" s="4">
        <v>0</v>
      </c>
      <c r="D67" s="4"/>
      <c r="E67" s="4">
        <v>2227067558</v>
      </c>
      <c r="F67" s="4"/>
      <c r="G67" s="4">
        <v>0</v>
      </c>
      <c r="H67" s="4"/>
      <c r="I67" s="4">
        <v>2227067558</v>
      </c>
      <c r="J67" s="4"/>
      <c r="K67" s="4">
        <v>0</v>
      </c>
      <c r="L67" s="4"/>
      <c r="M67" s="4">
        <v>5662369596</v>
      </c>
      <c r="N67" s="4"/>
      <c r="O67" s="4">
        <v>0</v>
      </c>
      <c r="P67" s="4"/>
      <c r="Q67" s="4">
        <v>5662369596</v>
      </c>
    </row>
    <row r="68" spans="1:17" x14ac:dyDescent="0.5">
      <c r="A68" s="1" t="s">
        <v>284</v>
      </c>
      <c r="C68" s="4">
        <v>0</v>
      </c>
      <c r="D68" s="4"/>
      <c r="E68" s="4">
        <v>1136955941</v>
      </c>
      <c r="F68" s="4"/>
      <c r="G68" s="4">
        <v>0</v>
      </c>
      <c r="H68" s="4"/>
      <c r="I68" s="4">
        <v>1136955941</v>
      </c>
      <c r="J68" s="4"/>
      <c r="K68" s="4">
        <v>0</v>
      </c>
      <c r="L68" s="4"/>
      <c r="M68" s="4">
        <v>13272413624</v>
      </c>
      <c r="N68" s="4"/>
      <c r="O68" s="4">
        <v>0</v>
      </c>
      <c r="P68" s="4"/>
      <c r="Q68" s="4">
        <v>13272413624</v>
      </c>
    </row>
    <row r="69" spans="1:17" x14ac:dyDescent="0.5">
      <c r="A69" s="1" t="s">
        <v>237</v>
      </c>
      <c r="C69" s="4">
        <v>0</v>
      </c>
      <c r="D69" s="4"/>
      <c r="E69" s="4">
        <v>80525513515</v>
      </c>
      <c r="F69" s="4"/>
      <c r="G69" s="4">
        <v>0</v>
      </c>
      <c r="H69" s="4"/>
      <c r="I69" s="4">
        <v>80525513515</v>
      </c>
      <c r="J69" s="4"/>
      <c r="K69" s="4">
        <v>0</v>
      </c>
      <c r="L69" s="4"/>
      <c r="M69" s="4">
        <v>241576540546</v>
      </c>
      <c r="N69" s="4"/>
      <c r="O69" s="4">
        <v>0</v>
      </c>
      <c r="P69" s="4"/>
      <c r="Q69" s="4">
        <v>241576540546</v>
      </c>
    </row>
    <row r="70" spans="1:17" x14ac:dyDescent="0.5">
      <c r="A70" s="1" t="s">
        <v>201</v>
      </c>
      <c r="C70" s="4">
        <v>0</v>
      </c>
      <c r="D70" s="4"/>
      <c r="E70" s="4">
        <v>72606984298</v>
      </c>
      <c r="F70" s="4"/>
      <c r="G70" s="4">
        <v>0</v>
      </c>
      <c r="H70" s="4"/>
      <c r="I70" s="4">
        <v>72606984298</v>
      </c>
      <c r="J70" s="4"/>
      <c r="K70" s="4">
        <v>0</v>
      </c>
      <c r="L70" s="4"/>
      <c r="M70" s="4">
        <v>133866989357</v>
      </c>
      <c r="N70" s="4"/>
      <c r="O70" s="4">
        <v>0</v>
      </c>
      <c r="P70" s="4"/>
      <c r="Q70" s="4">
        <v>133866989357</v>
      </c>
    </row>
    <row r="71" spans="1:17" x14ac:dyDescent="0.5">
      <c r="A71" s="1" t="s">
        <v>111</v>
      </c>
      <c r="C71" s="4">
        <v>0</v>
      </c>
      <c r="D71" s="4"/>
      <c r="E71" s="4">
        <v>5285948728</v>
      </c>
      <c r="F71" s="4"/>
      <c r="G71" s="4">
        <v>0</v>
      </c>
      <c r="H71" s="4"/>
      <c r="I71" s="4">
        <v>5285948728</v>
      </c>
      <c r="J71" s="4"/>
      <c r="K71" s="4">
        <v>0</v>
      </c>
      <c r="L71" s="4"/>
      <c r="M71" s="4">
        <v>5493462913</v>
      </c>
      <c r="N71" s="4"/>
      <c r="O71" s="4">
        <v>0</v>
      </c>
      <c r="P71" s="4"/>
      <c r="Q71" s="4">
        <v>5493462913</v>
      </c>
    </row>
    <row r="72" spans="1:17" x14ac:dyDescent="0.5">
      <c r="A72" s="1" t="s">
        <v>120</v>
      </c>
      <c r="C72" s="4">
        <v>0</v>
      </c>
      <c r="D72" s="4"/>
      <c r="E72" s="4">
        <v>1808479048</v>
      </c>
      <c r="F72" s="4"/>
      <c r="G72" s="4">
        <v>0</v>
      </c>
      <c r="H72" s="4"/>
      <c r="I72" s="4">
        <v>1808479048</v>
      </c>
      <c r="J72" s="4"/>
      <c r="K72" s="4">
        <v>0</v>
      </c>
      <c r="L72" s="4"/>
      <c r="M72" s="4">
        <v>2185261844</v>
      </c>
      <c r="N72" s="4"/>
      <c r="O72" s="4">
        <v>0</v>
      </c>
      <c r="P72" s="4"/>
      <c r="Q72" s="4">
        <v>2185261844</v>
      </c>
    </row>
    <row r="73" spans="1:17" x14ac:dyDescent="0.5">
      <c r="A73" s="1" t="s">
        <v>209</v>
      </c>
      <c r="C73" s="4">
        <v>0</v>
      </c>
      <c r="D73" s="4"/>
      <c r="E73" s="4">
        <v>78473459</v>
      </c>
      <c r="F73" s="4"/>
      <c r="G73" s="4">
        <v>0</v>
      </c>
      <c r="H73" s="4"/>
      <c r="I73" s="4">
        <v>78473459</v>
      </c>
      <c r="J73" s="4"/>
      <c r="K73" s="4">
        <v>0</v>
      </c>
      <c r="L73" s="4"/>
      <c r="M73" s="4">
        <v>78473459</v>
      </c>
      <c r="N73" s="4"/>
      <c r="O73" s="4">
        <v>0</v>
      </c>
      <c r="P73" s="4"/>
      <c r="Q73" s="4">
        <v>78473459</v>
      </c>
    </row>
    <row r="74" spans="1:17" x14ac:dyDescent="0.5">
      <c r="A74" s="1" t="s">
        <v>126</v>
      </c>
      <c r="C74" s="4">
        <v>0</v>
      </c>
      <c r="D74" s="4"/>
      <c r="E74" s="4">
        <v>75727747</v>
      </c>
      <c r="F74" s="4"/>
      <c r="G74" s="4">
        <v>0</v>
      </c>
      <c r="H74" s="4"/>
      <c r="I74" s="4">
        <v>75727747</v>
      </c>
      <c r="J74" s="4"/>
      <c r="K74" s="4">
        <v>0</v>
      </c>
      <c r="L74" s="4"/>
      <c r="M74" s="4">
        <v>66243568</v>
      </c>
      <c r="N74" s="4"/>
      <c r="O74" s="4">
        <v>0</v>
      </c>
      <c r="P74" s="4"/>
      <c r="Q74" s="4">
        <v>66243568</v>
      </c>
    </row>
    <row r="75" spans="1:17" x14ac:dyDescent="0.5">
      <c r="A75" s="1" t="s">
        <v>84</v>
      </c>
      <c r="C75" s="4">
        <v>0</v>
      </c>
      <c r="D75" s="4"/>
      <c r="E75" s="4">
        <v>0</v>
      </c>
      <c r="F75" s="4"/>
      <c r="G75" s="4">
        <v>0</v>
      </c>
      <c r="H75" s="4"/>
      <c r="I75" s="4">
        <v>0</v>
      </c>
      <c r="J75" s="4"/>
      <c r="K75" s="4">
        <v>0</v>
      </c>
      <c r="L75" s="4"/>
      <c r="M75" s="4">
        <v>16280723101</v>
      </c>
      <c r="N75" s="4"/>
      <c r="O75" s="4">
        <v>0</v>
      </c>
      <c r="P75" s="4"/>
      <c r="Q75" s="4">
        <v>16280723101</v>
      </c>
    </row>
    <row r="76" spans="1:17" ht="22.5" thickBot="1" x14ac:dyDescent="0.55000000000000004">
      <c r="C76" s="6">
        <f>SUM(C8:C75)</f>
        <v>1140187143420</v>
      </c>
      <c r="D76" s="4"/>
      <c r="E76" s="6">
        <f>SUM(E8:E75)</f>
        <v>459353099995</v>
      </c>
      <c r="F76" s="4"/>
      <c r="G76" s="6">
        <f>SUM(G8:G75)</f>
        <v>295576862340</v>
      </c>
      <c r="H76" s="4"/>
      <c r="I76" s="6">
        <f>SUM(I8:I75)</f>
        <v>1895117105755</v>
      </c>
      <c r="J76" s="4"/>
      <c r="K76" s="6">
        <f>SUM(K8:K75)</f>
        <v>3133580925740</v>
      </c>
      <c r="L76" s="4"/>
      <c r="M76" s="6">
        <f>SUM(M8:M75)</f>
        <v>2032831543419</v>
      </c>
      <c r="N76" s="4"/>
      <c r="O76" s="6">
        <f>SUM(O8:O75)</f>
        <v>295581821024</v>
      </c>
      <c r="P76" s="4"/>
      <c r="Q76" s="6">
        <f>SUM(Q8:Q75)</f>
        <v>5461994290183</v>
      </c>
    </row>
    <row r="77" spans="1:17" ht="22.5" thickTop="1" x14ac:dyDescent="0.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G14" sqref="G14"/>
    </sheetView>
  </sheetViews>
  <sheetFormatPr defaultRowHeight="21.75" x14ac:dyDescent="0.5"/>
  <cols>
    <col min="1" max="1" width="23.85546875" style="1" bestFit="1" customWidth="1"/>
    <col min="2" max="2" width="1" style="1" customWidth="1"/>
    <col min="3" max="3" width="22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2.5" x14ac:dyDescent="0.5">
      <c r="A3" s="20" t="s">
        <v>260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2.5" x14ac:dyDescent="0.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1:11" ht="22.5" x14ac:dyDescent="0.5">
      <c r="A6" s="19" t="s">
        <v>306</v>
      </c>
      <c r="B6" s="19" t="s">
        <v>306</v>
      </c>
      <c r="C6" s="19" t="s">
        <v>306</v>
      </c>
      <c r="E6" s="19" t="s">
        <v>262</v>
      </c>
      <c r="F6" s="19" t="s">
        <v>262</v>
      </c>
      <c r="G6" s="19" t="s">
        <v>262</v>
      </c>
      <c r="I6" s="19" t="s">
        <v>263</v>
      </c>
      <c r="J6" s="19" t="s">
        <v>263</v>
      </c>
      <c r="K6" s="19" t="s">
        <v>263</v>
      </c>
    </row>
    <row r="7" spans="1:11" ht="22.5" x14ac:dyDescent="0.5">
      <c r="A7" s="19" t="s">
        <v>307</v>
      </c>
      <c r="C7" s="19" t="s">
        <v>241</v>
      </c>
      <c r="E7" s="19" t="s">
        <v>308</v>
      </c>
      <c r="G7" s="19" t="s">
        <v>309</v>
      </c>
      <c r="I7" s="19" t="s">
        <v>308</v>
      </c>
      <c r="K7" s="19" t="s">
        <v>309</v>
      </c>
    </row>
    <row r="8" spans="1:11" x14ac:dyDescent="0.5">
      <c r="A8" s="1" t="s">
        <v>247</v>
      </c>
      <c r="C8" s="1" t="s">
        <v>248</v>
      </c>
      <c r="E8" s="3">
        <v>16926843133</v>
      </c>
      <c r="G8" s="7">
        <f>E8/$E$11</f>
        <v>0.32193447359854266</v>
      </c>
      <c r="I8" s="3">
        <v>45143739304</v>
      </c>
      <c r="K8" s="7">
        <f>I8/$I$11</f>
        <v>0.18465810422481349</v>
      </c>
    </row>
    <row r="9" spans="1:11" x14ac:dyDescent="0.5">
      <c r="A9" s="1" t="s">
        <v>251</v>
      </c>
      <c r="C9" s="1" t="s">
        <v>252</v>
      </c>
      <c r="E9" s="3">
        <v>4863893270</v>
      </c>
      <c r="G9" s="7">
        <f t="shared" ref="G9:G10" si="0">E9/$E$11</f>
        <v>9.2507203334578486E-2</v>
      </c>
      <c r="I9" s="3">
        <v>75199344846</v>
      </c>
      <c r="K9" s="7">
        <f t="shared" ref="K9:K10" si="1">I9/$I$11</f>
        <v>0.30759898653277851</v>
      </c>
    </row>
    <row r="10" spans="1:11" x14ac:dyDescent="0.5">
      <c r="A10" s="1" t="s">
        <v>257</v>
      </c>
      <c r="C10" s="1" t="s">
        <v>258</v>
      </c>
      <c r="E10" s="3">
        <v>30787799048</v>
      </c>
      <c r="G10" s="7">
        <f t="shared" si="0"/>
        <v>0.58555832306687883</v>
      </c>
      <c r="I10" s="3">
        <v>124128933439</v>
      </c>
      <c r="K10" s="7">
        <f t="shared" si="1"/>
        <v>0.50774290924240806</v>
      </c>
    </row>
    <row r="11" spans="1:11" ht="22.5" thickBot="1" x14ac:dyDescent="0.55000000000000004">
      <c r="E11" s="9">
        <f>SUM(E8:E10)</f>
        <v>52578535451</v>
      </c>
      <c r="G11" s="8">
        <f>SUM(G8:G10)</f>
        <v>1</v>
      </c>
      <c r="I11" s="9">
        <f>SUM(I8:I10)</f>
        <v>244472017589</v>
      </c>
      <c r="K11" s="8">
        <f>SUM(K8:K10)</f>
        <v>1</v>
      </c>
    </row>
    <row r="12" spans="1:11" ht="22.5" thickTop="1" x14ac:dyDescent="0.5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5" sqref="C15"/>
    </sheetView>
  </sheetViews>
  <sheetFormatPr defaultRowHeight="21.75" x14ac:dyDescent="0.5"/>
  <cols>
    <col min="1" max="1" width="29" style="1" bestFit="1" customWidth="1"/>
    <col min="2" max="2" width="1" style="1" customWidth="1"/>
    <col min="3" max="3" width="19.42578125" style="1" customWidth="1"/>
    <col min="4" max="4" width="1" style="1" customWidth="1"/>
    <col min="5" max="5" width="20.42578125" style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20" t="s">
        <v>0</v>
      </c>
      <c r="B2" s="20"/>
      <c r="C2" s="20"/>
      <c r="D2" s="20"/>
      <c r="E2" s="20"/>
    </row>
    <row r="3" spans="1:5" ht="22.5" x14ac:dyDescent="0.5">
      <c r="A3" s="20" t="s">
        <v>260</v>
      </c>
      <c r="B3" s="20"/>
      <c r="C3" s="20"/>
      <c r="D3" s="20"/>
      <c r="E3" s="20"/>
    </row>
    <row r="4" spans="1:5" ht="22.5" x14ac:dyDescent="0.5">
      <c r="A4" s="20" t="s">
        <v>2</v>
      </c>
      <c r="B4" s="20"/>
      <c r="C4" s="20"/>
      <c r="D4" s="20"/>
      <c r="E4" s="20"/>
    </row>
    <row r="6" spans="1:5" ht="51" customHeight="1" x14ac:dyDescent="0.5">
      <c r="A6" s="18" t="s">
        <v>310</v>
      </c>
      <c r="C6" s="19" t="s">
        <v>262</v>
      </c>
      <c r="E6" s="14" t="s">
        <v>263</v>
      </c>
    </row>
    <row r="7" spans="1:5" ht="22.5" x14ac:dyDescent="0.5">
      <c r="A7" s="19" t="s">
        <v>310</v>
      </c>
      <c r="C7" s="19" t="s">
        <v>244</v>
      </c>
      <c r="E7" s="19" t="s">
        <v>244</v>
      </c>
    </row>
    <row r="8" spans="1:5" x14ac:dyDescent="0.5">
      <c r="A8" s="5" t="s">
        <v>316</v>
      </c>
      <c r="C8" s="3">
        <v>1608364859</v>
      </c>
      <c r="E8" s="3">
        <v>7865150698</v>
      </c>
    </row>
    <row r="9" spans="1:5" x14ac:dyDescent="0.5">
      <c r="A9" s="5" t="s">
        <v>311</v>
      </c>
      <c r="C9" s="3">
        <v>258376281</v>
      </c>
      <c r="E9" s="3">
        <v>406407058</v>
      </c>
    </row>
    <row r="10" spans="1:5" ht="23.25" thickBot="1" x14ac:dyDescent="0.6">
      <c r="A10" s="2" t="s">
        <v>269</v>
      </c>
      <c r="C10" s="9">
        <f>SUM(C8:C9)</f>
        <v>1866741140</v>
      </c>
      <c r="E10" s="9">
        <f>SUM(E8:E9)</f>
        <v>8271557756</v>
      </c>
    </row>
    <row r="11" spans="1:5" ht="22.5" thickTop="1" x14ac:dyDescent="0.5"/>
  </sheetData>
  <mergeCells count="7">
    <mergeCell ref="A4:E4"/>
    <mergeCell ref="A3:E3"/>
    <mergeCell ref="A2:E2"/>
    <mergeCell ref="A6:A7"/>
    <mergeCell ref="C7"/>
    <mergeCell ref="C6"/>
    <mergeCell ref="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33"/>
  <sheetViews>
    <sheetView rightToLeft="1" workbookViewId="0">
      <selection activeCell="G21" sqref="G21"/>
    </sheetView>
  </sheetViews>
  <sheetFormatPr defaultRowHeight="21.75" x14ac:dyDescent="0.5"/>
  <cols>
    <col min="1" max="1" width="27.710937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7.85546875" style="1" bestFit="1" customWidth="1"/>
    <col min="12" max="12" width="1" style="1" customWidth="1"/>
    <col min="13" max="13" width="11.28515625" style="1" bestFit="1" customWidth="1"/>
    <col min="14" max="14" width="1" style="1" customWidth="1"/>
    <col min="15" max="15" width="17.8554687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0.7109375" style="1" bestFit="1" customWidth="1"/>
    <col min="20" max="20" width="1" style="1" customWidth="1"/>
    <col min="21" max="21" width="19" style="1" bestFit="1" customWidth="1"/>
    <col min="22" max="22" width="1" style="1" customWidth="1"/>
    <col min="23" max="23" width="19.85546875" style="1" bestFit="1" customWidth="1"/>
    <col min="24" max="24" width="1" style="1" customWidth="1"/>
    <col min="25" max="25" width="30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7" ht="22.5" x14ac:dyDescent="0.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7" ht="22.5" x14ac:dyDescent="0.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7" ht="22.5" x14ac:dyDescent="0.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7" x14ac:dyDescent="0.5">
      <c r="Y5" s="3"/>
    </row>
    <row r="6" spans="1:27" ht="22.5" x14ac:dyDescent="0.5">
      <c r="A6" s="18" t="s">
        <v>3</v>
      </c>
      <c r="C6" s="19" t="s">
        <v>317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7" ht="22.5" x14ac:dyDescent="0.5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7" ht="22.5" x14ac:dyDescent="0.5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7" x14ac:dyDescent="0.5">
      <c r="A9" s="1" t="s">
        <v>15</v>
      </c>
      <c r="C9" s="4">
        <v>3316149</v>
      </c>
      <c r="D9" s="4"/>
      <c r="E9" s="4">
        <v>137416355001</v>
      </c>
      <c r="F9" s="4"/>
      <c r="G9" s="4">
        <v>183150051846.51501</v>
      </c>
      <c r="H9" s="4"/>
      <c r="I9" s="4">
        <v>0</v>
      </c>
      <c r="J9" s="4"/>
      <c r="K9" s="4">
        <v>0</v>
      </c>
      <c r="L9" s="4"/>
      <c r="M9" s="4">
        <v>-3316149</v>
      </c>
      <c r="N9" s="4"/>
      <c r="O9" s="4">
        <v>222570862856</v>
      </c>
      <c r="P9" s="4"/>
      <c r="Q9" s="4">
        <v>0</v>
      </c>
      <c r="R9" s="4"/>
      <c r="S9" s="4">
        <v>0</v>
      </c>
      <c r="T9" s="4"/>
      <c r="U9" s="4">
        <v>0</v>
      </c>
      <c r="V9" s="4"/>
      <c r="W9" s="4">
        <v>0</v>
      </c>
      <c r="X9" s="4"/>
      <c r="Y9" s="7">
        <v>0</v>
      </c>
      <c r="AA9" s="7"/>
    </row>
    <row r="10" spans="1:27" x14ac:dyDescent="0.5">
      <c r="A10" s="1" t="s">
        <v>16</v>
      </c>
      <c r="C10" s="4">
        <v>1500000</v>
      </c>
      <c r="D10" s="4"/>
      <c r="E10" s="4">
        <v>160755454743</v>
      </c>
      <c r="F10" s="4"/>
      <c r="G10" s="4">
        <v>153408763980</v>
      </c>
      <c r="H10" s="4"/>
      <c r="I10" s="4">
        <v>730000</v>
      </c>
      <c r="J10" s="4"/>
      <c r="K10" s="4">
        <v>69792549434</v>
      </c>
      <c r="L10" s="4"/>
      <c r="M10" s="4">
        <v>-1500000</v>
      </c>
      <c r="N10" s="4"/>
      <c r="O10" s="4">
        <v>154495080508</v>
      </c>
      <c r="P10" s="4"/>
      <c r="Q10" s="4">
        <v>730000</v>
      </c>
      <c r="R10" s="4"/>
      <c r="S10" s="4">
        <v>86050</v>
      </c>
      <c r="T10" s="4"/>
      <c r="U10" s="4">
        <v>69792549434</v>
      </c>
      <c r="V10" s="4"/>
      <c r="W10" s="4">
        <v>62488095338</v>
      </c>
      <c r="X10" s="4"/>
      <c r="Y10" s="7">
        <v>4.1621497656204188E-4</v>
      </c>
      <c r="AA10" s="7"/>
    </row>
    <row r="11" spans="1:27" x14ac:dyDescent="0.5">
      <c r="A11" s="1" t="s">
        <v>17</v>
      </c>
      <c r="C11" s="4">
        <v>474722</v>
      </c>
      <c r="D11" s="4"/>
      <c r="E11" s="4">
        <v>777669114</v>
      </c>
      <c r="F11" s="4"/>
      <c r="G11" s="4">
        <v>5732995462.0817604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474722</v>
      </c>
      <c r="R11" s="4"/>
      <c r="S11" s="4">
        <v>8540</v>
      </c>
      <c r="T11" s="4"/>
      <c r="U11" s="4">
        <v>777669114</v>
      </c>
      <c r="V11" s="4"/>
      <c r="W11" s="4">
        <v>4032930909.8993602</v>
      </c>
      <c r="X11" s="4"/>
      <c r="Y11" s="7">
        <v>2.6862176468344584E-5</v>
      </c>
      <c r="AA11" s="7"/>
    </row>
    <row r="12" spans="1:27" x14ac:dyDescent="0.5">
      <c r="A12" s="1" t="s">
        <v>18</v>
      </c>
      <c r="C12" s="4">
        <v>567944</v>
      </c>
      <c r="D12" s="4"/>
      <c r="E12" s="4">
        <v>14204030964</v>
      </c>
      <c r="F12" s="4"/>
      <c r="G12" s="4">
        <v>20867908797.934799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P12" s="4"/>
      <c r="Q12" s="4">
        <v>567944</v>
      </c>
      <c r="R12" s="4"/>
      <c r="S12" s="4">
        <v>40145</v>
      </c>
      <c r="T12" s="4"/>
      <c r="U12" s="4">
        <v>14204030964</v>
      </c>
      <c r="V12" s="4"/>
      <c r="W12" s="4">
        <v>22680912895.0914</v>
      </c>
      <c r="X12" s="4"/>
      <c r="Y12" s="7">
        <v>1.5107094524123677E-4</v>
      </c>
      <c r="AA12" s="7"/>
    </row>
    <row r="13" spans="1:27" x14ac:dyDescent="0.5">
      <c r="A13" s="1" t="s">
        <v>19</v>
      </c>
      <c r="C13" s="4">
        <v>554541</v>
      </c>
      <c r="D13" s="4"/>
      <c r="E13" s="4">
        <v>3712644058</v>
      </c>
      <c r="F13" s="4"/>
      <c r="G13" s="4">
        <v>31989711441.219501</v>
      </c>
      <c r="H13" s="4"/>
      <c r="I13" s="4">
        <v>0</v>
      </c>
      <c r="J13" s="4"/>
      <c r="K13" s="4">
        <v>0</v>
      </c>
      <c r="L13" s="4"/>
      <c r="M13" s="4">
        <v>-243179</v>
      </c>
      <c r="N13" s="4"/>
      <c r="O13" s="4">
        <v>14966001412</v>
      </c>
      <c r="P13" s="4"/>
      <c r="Q13" s="4">
        <v>311362</v>
      </c>
      <c r="R13" s="4"/>
      <c r="S13" s="4">
        <v>47140</v>
      </c>
      <c r="T13" s="4"/>
      <c r="U13" s="4">
        <v>2084564127</v>
      </c>
      <c r="V13" s="4"/>
      <c r="W13" s="4">
        <v>14600870162.733</v>
      </c>
      <c r="X13" s="4"/>
      <c r="Y13" s="7">
        <v>9.7252137382266326E-5</v>
      </c>
      <c r="AA13" s="7"/>
    </row>
    <row r="14" spans="1:27" x14ac:dyDescent="0.5">
      <c r="A14" s="1" t="s">
        <v>20</v>
      </c>
      <c r="C14" s="4">
        <v>18941622</v>
      </c>
      <c r="D14" s="4"/>
      <c r="E14" s="4">
        <v>88457374740</v>
      </c>
      <c r="F14" s="4"/>
      <c r="G14" s="4">
        <v>164420485716.806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0</v>
      </c>
      <c r="P14" s="4"/>
      <c r="Q14" s="4">
        <v>18941622</v>
      </c>
      <c r="R14" s="4"/>
      <c r="S14" s="4">
        <v>6871</v>
      </c>
      <c r="T14" s="4"/>
      <c r="U14" s="4">
        <v>88457374740</v>
      </c>
      <c r="V14" s="4"/>
      <c r="W14" s="4">
        <v>129467471620.464</v>
      </c>
      <c r="X14" s="4"/>
      <c r="Y14" s="7">
        <v>8.6234506548144279E-4</v>
      </c>
      <c r="AA14" s="7"/>
    </row>
    <row r="15" spans="1:27" x14ac:dyDescent="0.5">
      <c r="A15" s="1" t="s">
        <v>21</v>
      </c>
      <c r="C15" s="4">
        <v>6662554</v>
      </c>
      <c r="D15" s="4"/>
      <c r="E15" s="4">
        <v>29377587571</v>
      </c>
      <c r="F15" s="4"/>
      <c r="G15" s="4">
        <v>103458743037.61</v>
      </c>
      <c r="H15" s="4"/>
      <c r="I15" s="4">
        <v>0</v>
      </c>
      <c r="J15" s="4"/>
      <c r="K15" s="4">
        <v>0</v>
      </c>
      <c r="L15" s="4"/>
      <c r="M15" s="4">
        <v>-1804805</v>
      </c>
      <c r="N15" s="4"/>
      <c r="O15" s="4">
        <v>27910342139</v>
      </c>
      <c r="P15" s="4"/>
      <c r="Q15" s="4">
        <v>4857749</v>
      </c>
      <c r="R15" s="4"/>
      <c r="S15" s="4">
        <v>11900</v>
      </c>
      <c r="T15" s="4"/>
      <c r="U15" s="4">
        <v>21419555725</v>
      </c>
      <c r="V15" s="4"/>
      <c r="W15" s="4">
        <v>57504996989.9132</v>
      </c>
      <c r="X15" s="4"/>
      <c r="Y15" s="7">
        <v>3.8302401193211115E-4</v>
      </c>
      <c r="AA15" s="7"/>
    </row>
    <row r="16" spans="1:27" x14ac:dyDescent="0.5">
      <c r="A16" s="1" t="s">
        <v>22</v>
      </c>
      <c r="C16" s="4">
        <v>115400</v>
      </c>
      <c r="D16" s="4"/>
      <c r="E16" s="4">
        <v>55058055602</v>
      </c>
      <c r="F16" s="4"/>
      <c r="G16" s="4">
        <v>134721210806.46001</v>
      </c>
      <c r="H16" s="4"/>
      <c r="I16" s="4">
        <v>0</v>
      </c>
      <c r="J16" s="4"/>
      <c r="K16" s="4">
        <v>0</v>
      </c>
      <c r="L16" s="4"/>
      <c r="M16" s="4">
        <v>-115400</v>
      </c>
      <c r="N16" s="4"/>
      <c r="O16" s="4">
        <v>134693311001</v>
      </c>
      <c r="P16" s="4"/>
      <c r="Q16" s="4">
        <v>0</v>
      </c>
      <c r="R16" s="4"/>
      <c r="S16" s="4">
        <v>0</v>
      </c>
      <c r="T16" s="4"/>
      <c r="U16" s="4">
        <v>0</v>
      </c>
      <c r="V16" s="4"/>
      <c r="W16" s="4">
        <v>0</v>
      </c>
      <c r="X16" s="4"/>
      <c r="Y16" s="7">
        <v>0</v>
      </c>
      <c r="AA16" s="7"/>
    </row>
    <row r="17" spans="1:27" x14ac:dyDescent="0.5">
      <c r="A17" s="1" t="s">
        <v>23</v>
      </c>
      <c r="C17" s="4">
        <v>44800</v>
      </c>
      <c r="D17" s="4"/>
      <c r="E17" s="4">
        <v>19445580979</v>
      </c>
      <c r="F17" s="4"/>
      <c r="G17" s="4">
        <v>52340184821.120003</v>
      </c>
      <c r="H17" s="4"/>
      <c r="I17" s="4">
        <v>0</v>
      </c>
      <c r="J17" s="4"/>
      <c r="K17" s="4">
        <v>0</v>
      </c>
      <c r="L17" s="4"/>
      <c r="M17" s="4">
        <v>-44800</v>
      </c>
      <c r="N17" s="4"/>
      <c r="O17" s="4">
        <v>51999827874</v>
      </c>
      <c r="P17" s="4"/>
      <c r="Q17" s="4">
        <v>0</v>
      </c>
      <c r="R17" s="4"/>
      <c r="S17" s="4">
        <v>0</v>
      </c>
      <c r="T17" s="4"/>
      <c r="U17" s="4">
        <v>0</v>
      </c>
      <c r="V17" s="4"/>
      <c r="W17" s="4">
        <v>0</v>
      </c>
      <c r="X17" s="4"/>
      <c r="Y17" s="7">
        <v>0</v>
      </c>
      <c r="AA17" s="7"/>
    </row>
    <row r="18" spans="1:27" x14ac:dyDescent="0.5">
      <c r="A18" s="1" t="s">
        <v>24</v>
      </c>
      <c r="C18" s="4">
        <v>19100</v>
      </c>
      <c r="D18" s="4"/>
      <c r="E18" s="4">
        <v>12020673624</v>
      </c>
      <c r="F18" s="4"/>
      <c r="G18" s="4">
        <v>22287894114.338699</v>
      </c>
      <c r="H18" s="4"/>
      <c r="I18" s="4">
        <v>0</v>
      </c>
      <c r="J18" s="4"/>
      <c r="K18" s="4">
        <v>0</v>
      </c>
      <c r="L18" s="4"/>
      <c r="M18" s="4">
        <v>-19100</v>
      </c>
      <c r="N18" s="4"/>
      <c r="O18" s="4">
        <v>22257129585</v>
      </c>
      <c r="P18" s="4"/>
      <c r="Q18" s="4">
        <v>0</v>
      </c>
      <c r="R18" s="4"/>
      <c r="S18" s="4">
        <v>0</v>
      </c>
      <c r="T18" s="4"/>
      <c r="U18" s="4">
        <v>0</v>
      </c>
      <c r="V18" s="4"/>
      <c r="W18" s="4">
        <v>0</v>
      </c>
      <c r="X18" s="4"/>
      <c r="Y18" s="7">
        <v>0</v>
      </c>
      <c r="AA18" s="7"/>
    </row>
    <row r="19" spans="1:27" x14ac:dyDescent="0.5">
      <c r="A19" s="1" t="s">
        <v>25</v>
      </c>
      <c r="C19" s="4">
        <v>714014</v>
      </c>
      <c r="D19" s="4"/>
      <c r="E19" s="4">
        <v>8932249357</v>
      </c>
      <c r="F19" s="4"/>
      <c r="G19" s="4">
        <v>13185658986.575701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0</v>
      </c>
      <c r="P19" s="4"/>
      <c r="Q19" s="4">
        <v>714014</v>
      </c>
      <c r="R19" s="4"/>
      <c r="S19" s="4">
        <v>21512</v>
      </c>
      <c r="T19" s="4"/>
      <c r="U19" s="4">
        <v>8932249357</v>
      </c>
      <c r="V19" s="4"/>
      <c r="W19" s="4">
        <v>15279567771.9897</v>
      </c>
      <c r="X19" s="4"/>
      <c r="Y19" s="7">
        <v>1.0177274419547652E-4</v>
      </c>
      <c r="AA19" s="7"/>
    </row>
    <row r="20" spans="1:27" x14ac:dyDescent="0.5">
      <c r="A20" s="1" t="s">
        <v>26</v>
      </c>
      <c r="C20" s="4">
        <v>44254</v>
      </c>
      <c r="D20" s="4"/>
      <c r="E20" s="4">
        <v>1106555776</v>
      </c>
      <c r="F20" s="4"/>
      <c r="G20" s="4">
        <v>1186234059.81125</v>
      </c>
      <c r="H20" s="4"/>
      <c r="I20" s="4">
        <v>0</v>
      </c>
      <c r="J20" s="4"/>
      <c r="K20" s="4">
        <v>0</v>
      </c>
      <c r="L20" s="4"/>
      <c r="M20" s="4">
        <v>-44254</v>
      </c>
      <c r="N20" s="4"/>
      <c r="O20" s="4">
        <v>2206766906</v>
      </c>
      <c r="P20" s="4"/>
      <c r="Q20" s="4">
        <v>0</v>
      </c>
      <c r="R20" s="4"/>
      <c r="S20" s="4">
        <v>0</v>
      </c>
      <c r="T20" s="4"/>
      <c r="U20" s="4">
        <v>0</v>
      </c>
      <c r="V20" s="4"/>
      <c r="W20" s="4">
        <v>0</v>
      </c>
      <c r="X20" s="4"/>
      <c r="Y20" s="7">
        <v>0</v>
      </c>
      <c r="AA20" s="7"/>
    </row>
    <row r="21" spans="1:27" x14ac:dyDescent="0.5">
      <c r="A21" s="1" t="s">
        <v>27</v>
      </c>
      <c r="C21" s="4">
        <v>9711950</v>
      </c>
      <c r="D21" s="4"/>
      <c r="E21" s="4">
        <v>148549881640</v>
      </c>
      <c r="F21" s="4"/>
      <c r="G21" s="4">
        <v>158153449898.798</v>
      </c>
      <c r="H21" s="4"/>
      <c r="I21" s="4">
        <v>6985703</v>
      </c>
      <c r="J21" s="4"/>
      <c r="K21" s="4">
        <v>101403573175</v>
      </c>
      <c r="L21" s="4"/>
      <c r="M21" s="4">
        <v>-3700000</v>
      </c>
      <c r="N21" s="4"/>
      <c r="O21" s="4">
        <v>63233677571</v>
      </c>
      <c r="P21" s="4"/>
      <c r="Q21" s="4">
        <v>12997653</v>
      </c>
      <c r="R21" s="4"/>
      <c r="S21" s="4">
        <v>12610</v>
      </c>
      <c r="T21" s="4"/>
      <c r="U21" s="4">
        <v>193359818920</v>
      </c>
      <c r="V21" s="4"/>
      <c r="W21" s="4">
        <v>163043533016.16299</v>
      </c>
      <c r="X21" s="4"/>
      <c r="Y21" s="7">
        <v>1.0859854169958567E-3</v>
      </c>
      <c r="AA21" s="7"/>
    </row>
    <row r="22" spans="1:27" x14ac:dyDescent="0.5">
      <c r="A22" s="1" t="s">
        <v>28</v>
      </c>
      <c r="C22" s="4">
        <v>4643092</v>
      </c>
      <c r="D22" s="4"/>
      <c r="E22" s="4">
        <v>48946648663</v>
      </c>
      <c r="F22" s="4"/>
      <c r="G22" s="4">
        <v>76441436493.647202</v>
      </c>
      <c r="H22" s="4"/>
      <c r="I22" s="4">
        <v>0</v>
      </c>
      <c r="J22" s="4"/>
      <c r="K22" s="4">
        <v>0</v>
      </c>
      <c r="L22" s="4"/>
      <c r="M22" s="4">
        <v>-722369</v>
      </c>
      <c r="N22" s="4"/>
      <c r="O22" s="4">
        <v>11629306130</v>
      </c>
      <c r="P22" s="4"/>
      <c r="Q22" s="4">
        <v>3920723</v>
      </c>
      <c r="R22" s="4"/>
      <c r="S22" s="4">
        <v>13730</v>
      </c>
      <c r="T22" s="4"/>
      <c r="U22" s="4">
        <v>41331563361</v>
      </c>
      <c r="V22" s="4"/>
      <c r="W22" s="4">
        <v>53550095567.941902</v>
      </c>
      <c r="X22" s="4"/>
      <c r="Y22" s="7">
        <v>3.566815671232684E-4</v>
      </c>
      <c r="AA22" s="7"/>
    </row>
    <row r="23" spans="1:27" x14ac:dyDescent="0.5">
      <c r="A23" s="1" t="s">
        <v>29</v>
      </c>
      <c r="C23" s="4">
        <v>1872047</v>
      </c>
      <c r="D23" s="4"/>
      <c r="E23" s="4">
        <v>27119772080</v>
      </c>
      <c r="F23" s="4"/>
      <c r="G23" s="4">
        <v>32934067008.552502</v>
      </c>
      <c r="H23" s="4"/>
      <c r="I23" s="4">
        <v>0</v>
      </c>
      <c r="J23" s="4"/>
      <c r="K23" s="4">
        <v>0</v>
      </c>
      <c r="L23" s="4"/>
      <c r="M23" s="4">
        <v>-1872047</v>
      </c>
      <c r="N23" s="4"/>
      <c r="O23" s="4">
        <v>41263814769</v>
      </c>
      <c r="P23" s="4"/>
      <c r="Q23" s="4">
        <v>0</v>
      </c>
      <c r="R23" s="4"/>
      <c r="S23" s="4">
        <v>0</v>
      </c>
      <c r="T23" s="4"/>
      <c r="U23" s="4">
        <v>0</v>
      </c>
      <c r="V23" s="4"/>
      <c r="W23" s="4">
        <v>0</v>
      </c>
      <c r="X23" s="4"/>
      <c r="Y23" s="7">
        <v>0</v>
      </c>
      <c r="AA23" s="7"/>
    </row>
    <row r="24" spans="1:27" x14ac:dyDescent="0.5">
      <c r="A24" s="1" t="s">
        <v>30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8355673</v>
      </c>
      <c r="J24" s="4"/>
      <c r="K24" s="4">
        <v>101452146546</v>
      </c>
      <c r="L24" s="4"/>
      <c r="M24" s="4">
        <v>0</v>
      </c>
      <c r="N24" s="4"/>
      <c r="O24" s="4">
        <v>0</v>
      </c>
      <c r="P24" s="4"/>
      <c r="Q24" s="4">
        <v>8355673</v>
      </c>
      <c r="R24" s="4"/>
      <c r="S24" s="4">
        <v>10050</v>
      </c>
      <c r="T24" s="4"/>
      <c r="U24" s="4">
        <v>101452146546</v>
      </c>
      <c r="V24" s="4"/>
      <c r="W24" s="4">
        <v>83535494892.637802</v>
      </c>
      <c r="X24" s="4"/>
      <c r="Y24" s="7">
        <v>5.5640556590455721E-4</v>
      </c>
      <c r="AA24" s="7"/>
    </row>
    <row r="25" spans="1:27" x14ac:dyDescent="0.5">
      <c r="A25" s="1" t="s">
        <v>31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127642</v>
      </c>
      <c r="J25" s="4"/>
      <c r="K25" s="4">
        <v>5081096501</v>
      </c>
      <c r="L25" s="4"/>
      <c r="M25" s="4">
        <v>0</v>
      </c>
      <c r="N25" s="4"/>
      <c r="O25" s="4">
        <v>0</v>
      </c>
      <c r="P25" s="4"/>
      <c r="Q25" s="4">
        <v>127642</v>
      </c>
      <c r="R25" s="4"/>
      <c r="S25" s="4">
        <v>45139</v>
      </c>
      <c r="T25" s="4"/>
      <c r="U25" s="4">
        <v>5081096501</v>
      </c>
      <c r="V25" s="4"/>
      <c r="W25" s="4">
        <v>5731510424.6597404</v>
      </c>
      <c r="X25" s="4"/>
      <c r="Y25" s="7">
        <v>3.8175919175666854E-5</v>
      </c>
      <c r="AA25" s="7"/>
    </row>
    <row r="26" spans="1:27" x14ac:dyDescent="0.5">
      <c r="A26" s="1" t="s">
        <v>32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10000000</v>
      </c>
      <c r="J26" s="4"/>
      <c r="K26" s="4">
        <v>113838888789</v>
      </c>
      <c r="L26" s="4"/>
      <c r="M26" s="4">
        <v>0</v>
      </c>
      <c r="N26" s="4"/>
      <c r="O26" s="4">
        <v>0</v>
      </c>
      <c r="P26" s="4"/>
      <c r="Q26" s="4">
        <v>10000000</v>
      </c>
      <c r="R26" s="4"/>
      <c r="S26" s="4">
        <v>9650</v>
      </c>
      <c r="T26" s="4"/>
      <c r="U26" s="4">
        <v>113838888789</v>
      </c>
      <c r="V26" s="4"/>
      <c r="W26" s="4">
        <v>95995498000</v>
      </c>
      <c r="X26" s="4"/>
      <c r="Y26" s="7">
        <v>6.3939801227761882E-4</v>
      </c>
      <c r="AA26" s="7"/>
    </row>
    <row r="27" spans="1:27" x14ac:dyDescent="0.5">
      <c r="A27" s="1" t="s">
        <v>33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26000000</v>
      </c>
      <c r="J27" s="4"/>
      <c r="K27" s="4">
        <v>323863042775</v>
      </c>
      <c r="L27" s="4"/>
      <c r="M27" s="4">
        <v>0</v>
      </c>
      <c r="N27" s="4"/>
      <c r="O27" s="4">
        <v>0</v>
      </c>
      <c r="P27" s="4"/>
      <c r="Q27" s="4">
        <v>26000000</v>
      </c>
      <c r="R27" s="4"/>
      <c r="S27" s="4">
        <v>10200</v>
      </c>
      <c r="T27" s="4"/>
      <c r="U27" s="4">
        <v>323863042775</v>
      </c>
      <c r="V27" s="4"/>
      <c r="W27" s="4">
        <v>263813534400</v>
      </c>
      <c r="X27" s="4"/>
      <c r="Y27" s="7">
        <v>1.7571850036893731E-3</v>
      </c>
      <c r="AA27" s="7"/>
    </row>
    <row r="28" spans="1:27" x14ac:dyDescent="0.5">
      <c r="A28" s="1" t="s">
        <v>34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2000000</v>
      </c>
      <c r="J28" s="4"/>
      <c r="K28" s="4">
        <v>94055786382</v>
      </c>
      <c r="L28" s="4"/>
      <c r="M28" s="4">
        <v>0</v>
      </c>
      <c r="N28" s="4"/>
      <c r="O28" s="4">
        <v>0</v>
      </c>
      <c r="P28" s="4"/>
      <c r="Q28" s="4">
        <v>2000000</v>
      </c>
      <c r="R28" s="4"/>
      <c r="S28" s="4">
        <v>40060</v>
      </c>
      <c r="T28" s="4"/>
      <c r="U28" s="4">
        <v>94055786382</v>
      </c>
      <c r="V28" s="4"/>
      <c r="W28" s="4">
        <v>79701132640</v>
      </c>
      <c r="X28" s="4"/>
      <c r="Y28" s="7">
        <v>5.3086599734386336E-4</v>
      </c>
      <c r="AA28" s="7"/>
    </row>
    <row r="29" spans="1:27" x14ac:dyDescent="0.5">
      <c r="A29" s="1" t="s">
        <v>35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15000</v>
      </c>
      <c r="J29" s="4"/>
      <c r="K29" s="4">
        <v>435189616</v>
      </c>
      <c r="L29" s="4"/>
      <c r="M29" s="4">
        <v>-15000</v>
      </c>
      <c r="N29" s="4"/>
      <c r="O29" s="4">
        <v>434203063</v>
      </c>
      <c r="P29" s="4"/>
      <c r="Q29" s="4">
        <v>0</v>
      </c>
      <c r="R29" s="4"/>
      <c r="S29" s="4">
        <v>0</v>
      </c>
      <c r="T29" s="4"/>
      <c r="U29" s="4">
        <v>0</v>
      </c>
      <c r="V29" s="4"/>
      <c r="W29" s="4">
        <v>0</v>
      </c>
      <c r="X29" s="4"/>
      <c r="Y29" s="7">
        <v>0</v>
      </c>
      <c r="AA29" s="7"/>
    </row>
    <row r="30" spans="1:27" ht="22.5" thickBot="1" x14ac:dyDescent="0.55000000000000004">
      <c r="C30" s="4"/>
      <c r="D30" s="4"/>
      <c r="E30" s="6">
        <f>SUM(E9:E29)</f>
        <v>755880533912</v>
      </c>
      <c r="F30" s="4"/>
      <c r="G30" s="6">
        <f>SUM(G9:G29)</f>
        <v>1154278796471.4705</v>
      </c>
      <c r="H30" s="4"/>
      <c r="I30" s="4"/>
      <c r="J30" s="4"/>
      <c r="K30" s="6">
        <f>SUM(K9:K29)</f>
        <v>809922273218</v>
      </c>
      <c r="L30" s="4"/>
      <c r="M30" s="4"/>
      <c r="N30" s="4"/>
      <c r="O30" s="6">
        <f>SUM(O9:O29)</f>
        <v>747660323814</v>
      </c>
      <c r="P30" s="4"/>
      <c r="Q30" s="4"/>
      <c r="R30" s="4"/>
      <c r="S30" s="4"/>
      <c r="T30" s="4"/>
      <c r="U30" s="6">
        <f>SUM(U9:U29)</f>
        <v>1078650336735</v>
      </c>
      <c r="V30" s="4"/>
      <c r="W30" s="6">
        <f>SUM(W9:W29)</f>
        <v>1051425644629.4932</v>
      </c>
      <c r="X30" s="4"/>
      <c r="Y30" s="8">
        <f>SUM(Y9:Y29)</f>
        <v>7.0032395397731243E-3</v>
      </c>
      <c r="AA30" s="7"/>
    </row>
    <row r="31" spans="1:27" ht="22.5" thickTop="1" x14ac:dyDescent="0.5">
      <c r="G31" s="3"/>
      <c r="Y31" s="3"/>
    </row>
    <row r="32" spans="1:27" x14ac:dyDescent="0.5">
      <c r="G32" s="3"/>
      <c r="W32" s="3"/>
      <c r="Y32" s="3"/>
    </row>
    <row r="33" spans="23:25" x14ac:dyDescent="0.5">
      <c r="W33" s="3"/>
      <c r="Y33" s="7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9"/>
  <sheetViews>
    <sheetView rightToLeft="1" workbookViewId="0">
      <selection activeCell="AE11" sqref="AE11"/>
    </sheetView>
  </sheetViews>
  <sheetFormatPr defaultRowHeight="21.75" x14ac:dyDescent="0.5"/>
  <cols>
    <col min="1" max="1" width="32.285156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9.140625" style="1" customWidth="1"/>
    <col min="12" max="12" width="1" style="1" customWidth="1"/>
    <col min="13" max="13" width="9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20.7109375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10.14062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10.140625" style="1" bestFit="1" customWidth="1"/>
    <col min="30" max="30" width="1.28515625" style="1" customWidth="1"/>
    <col min="31" max="31" width="18.5703125" style="1" bestFit="1" customWidth="1"/>
    <col min="32" max="32" width="1" style="1" customWidth="1"/>
    <col min="33" max="33" width="20.7109375" style="1" bestFit="1" customWidth="1"/>
    <col min="34" max="34" width="1" style="1" customWidth="1"/>
    <col min="35" max="35" width="20.7109375" style="1" bestFit="1" customWidth="1"/>
    <col min="36" max="36" width="1" style="1" customWidth="1"/>
    <col min="37" max="37" width="30" style="1" bestFit="1" customWidth="1"/>
    <col min="38" max="38" width="1" style="1" customWidth="1"/>
    <col min="39" max="16384" width="9.140625" style="1"/>
  </cols>
  <sheetData>
    <row r="2" spans="1:37" ht="22.5" x14ac:dyDescent="0.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22.5" x14ac:dyDescent="0.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22.5" x14ac:dyDescent="0.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1:37" x14ac:dyDescent="0.5">
      <c r="AK5" s="3"/>
    </row>
    <row r="6" spans="1:37" ht="22.5" x14ac:dyDescent="0.5">
      <c r="A6" s="19" t="s">
        <v>37</v>
      </c>
      <c r="B6" s="19" t="s">
        <v>37</v>
      </c>
      <c r="C6" s="19" t="s">
        <v>37</v>
      </c>
      <c r="D6" s="19" t="s">
        <v>37</v>
      </c>
      <c r="E6" s="19" t="s">
        <v>37</v>
      </c>
      <c r="F6" s="19" t="s">
        <v>37</v>
      </c>
      <c r="G6" s="19" t="s">
        <v>37</v>
      </c>
      <c r="H6" s="19" t="s">
        <v>37</v>
      </c>
      <c r="I6" s="19" t="s">
        <v>37</v>
      </c>
      <c r="J6" s="19" t="s">
        <v>37</v>
      </c>
      <c r="K6" s="19" t="s">
        <v>37</v>
      </c>
      <c r="L6" s="19" t="s">
        <v>37</v>
      </c>
      <c r="M6" s="19" t="s">
        <v>37</v>
      </c>
      <c r="O6" s="19" t="s">
        <v>317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/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22.5" x14ac:dyDescent="0.5">
      <c r="A7" s="18" t="s">
        <v>38</v>
      </c>
      <c r="C7" s="18" t="s">
        <v>39</v>
      </c>
      <c r="E7" s="18" t="s">
        <v>40</v>
      </c>
      <c r="G7" s="18" t="s">
        <v>41</v>
      </c>
      <c r="I7" s="18" t="s">
        <v>42</v>
      </c>
      <c r="K7" s="18" t="s">
        <v>43</v>
      </c>
      <c r="M7" s="18" t="s">
        <v>36</v>
      </c>
      <c r="O7" s="18" t="s">
        <v>7</v>
      </c>
      <c r="Q7" s="18" t="s">
        <v>8</v>
      </c>
      <c r="S7" s="18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8" t="s">
        <v>7</v>
      </c>
      <c r="AD7" s="16"/>
      <c r="AE7" s="18" t="s">
        <v>44</v>
      </c>
      <c r="AG7" s="18" t="s">
        <v>8</v>
      </c>
      <c r="AI7" s="18" t="s">
        <v>9</v>
      </c>
      <c r="AK7" s="18" t="s">
        <v>13</v>
      </c>
    </row>
    <row r="8" spans="1:37" ht="22.5" x14ac:dyDescent="0.5">
      <c r="A8" s="19" t="s">
        <v>38</v>
      </c>
      <c r="C8" s="19" t="s">
        <v>39</v>
      </c>
      <c r="E8" s="19" t="s">
        <v>40</v>
      </c>
      <c r="G8" s="19" t="s">
        <v>41</v>
      </c>
      <c r="I8" s="19" t="s">
        <v>42</v>
      </c>
      <c r="K8" s="19" t="s">
        <v>43</v>
      </c>
      <c r="M8" s="19" t="s">
        <v>36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D8" s="17"/>
      <c r="AE8" s="19" t="s">
        <v>44</v>
      </c>
      <c r="AG8" s="19" t="s">
        <v>8</v>
      </c>
      <c r="AI8" s="19" t="s">
        <v>9</v>
      </c>
      <c r="AK8" s="19" t="s">
        <v>13</v>
      </c>
    </row>
    <row r="9" spans="1:37" x14ac:dyDescent="0.5">
      <c r="A9" s="1" t="s">
        <v>45</v>
      </c>
      <c r="C9" s="1" t="s">
        <v>46</v>
      </c>
      <c r="E9" s="1" t="s">
        <v>46</v>
      </c>
      <c r="G9" s="1" t="s">
        <v>47</v>
      </c>
      <c r="I9" s="1" t="s">
        <v>48</v>
      </c>
      <c r="K9" s="3">
        <v>16</v>
      </c>
      <c r="M9" s="3">
        <v>16</v>
      </c>
      <c r="O9" s="3">
        <v>1000</v>
      </c>
      <c r="Q9" s="3">
        <v>790022434</v>
      </c>
      <c r="S9" s="3">
        <v>909964737</v>
      </c>
      <c r="U9" s="3">
        <v>0</v>
      </c>
      <c r="W9" s="3">
        <v>0</v>
      </c>
      <c r="Y9" s="3">
        <v>0</v>
      </c>
      <c r="AA9" s="3">
        <v>0</v>
      </c>
      <c r="AC9" s="3">
        <v>1000</v>
      </c>
      <c r="AD9" s="3"/>
      <c r="AE9" s="3">
        <v>1015000</v>
      </c>
      <c r="AG9" s="3">
        <v>790022434</v>
      </c>
      <c r="AI9" s="3">
        <v>1014960668</v>
      </c>
      <c r="AK9" s="7">
        <v>6.7603569665232026E-6</v>
      </c>
    </row>
    <row r="10" spans="1:37" x14ac:dyDescent="0.5">
      <c r="A10" s="1" t="s">
        <v>49</v>
      </c>
      <c r="C10" s="1" t="s">
        <v>46</v>
      </c>
      <c r="E10" s="1" t="s">
        <v>46</v>
      </c>
      <c r="G10" s="1" t="s">
        <v>50</v>
      </c>
      <c r="I10" s="1" t="s">
        <v>51</v>
      </c>
      <c r="K10" s="3">
        <v>20</v>
      </c>
      <c r="M10" s="3">
        <v>20</v>
      </c>
      <c r="O10" s="3">
        <v>6102</v>
      </c>
      <c r="Q10" s="3">
        <v>6162226126</v>
      </c>
      <c r="S10" s="3">
        <v>6103673399</v>
      </c>
      <c r="U10" s="3">
        <v>0</v>
      </c>
      <c r="W10" s="3">
        <v>0</v>
      </c>
      <c r="Y10" s="3">
        <v>0</v>
      </c>
      <c r="AA10" s="3">
        <v>0</v>
      </c>
      <c r="AC10" s="3">
        <v>6102</v>
      </c>
      <c r="AD10" s="3"/>
      <c r="AE10" s="3">
        <v>1004995</v>
      </c>
      <c r="AG10" s="3">
        <v>6162226126</v>
      </c>
      <c r="AI10" s="3">
        <v>6132241856</v>
      </c>
      <c r="AK10" s="7">
        <v>4.0845074354757925E-5</v>
      </c>
    </row>
    <row r="11" spans="1:37" x14ac:dyDescent="0.5">
      <c r="A11" s="1" t="s">
        <v>52</v>
      </c>
      <c r="C11" s="1" t="s">
        <v>46</v>
      </c>
      <c r="E11" s="1" t="s">
        <v>46</v>
      </c>
      <c r="G11" s="1" t="s">
        <v>53</v>
      </c>
      <c r="I11" s="1" t="s">
        <v>54</v>
      </c>
      <c r="K11" s="3">
        <v>19</v>
      </c>
      <c r="M11" s="3">
        <v>19</v>
      </c>
      <c r="O11" s="3">
        <v>2004025</v>
      </c>
      <c r="Q11" s="3">
        <v>1969628358875</v>
      </c>
      <c r="S11" s="3">
        <v>1882201531039</v>
      </c>
      <c r="U11" s="3">
        <v>0</v>
      </c>
      <c r="W11" s="3">
        <v>0</v>
      </c>
      <c r="Y11" s="3">
        <v>0</v>
      </c>
      <c r="AA11" s="3">
        <v>0</v>
      </c>
      <c r="AC11" s="3">
        <v>2004025</v>
      </c>
      <c r="AD11" s="3"/>
      <c r="AE11" s="3">
        <v>945080</v>
      </c>
      <c r="AG11" s="3">
        <v>1969628358875</v>
      </c>
      <c r="AI11" s="3">
        <v>1893890555897</v>
      </c>
      <c r="AK11" s="7">
        <v>1.2614652584144063E-2</v>
      </c>
    </row>
    <row r="12" spans="1:37" x14ac:dyDescent="0.5">
      <c r="A12" s="1" t="s">
        <v>55</v>
      </c>
      <c r="C12" s="1" t="s">
        <v>46</v>
      </c>
      <c r="E12" s="1" t="s">
        <v>46</v>
      </c>
      <c r="G12" s="1" t="s">
        <v>50</v>
      </c>
      <c r="I12" s="1" t="s">
        <v>51</v>
      </c>
      <c r="K12" s="3">
        <v>20</v>
      </c>
      <c r="M12" s="3">
        <v>20</v>
      </c>
      <c r="O12" s="3">
        <v>1550279</v>
      </c>
      <c r="Q12" s="3">
        <v>1544318171260</v>
      </c>
      <c r="S12" s="3">
        <v>1544018050981</v>
      </c>
      <c r="U12" s="3">
        <v>0</v>
      </c>
      <c r="W12" s="3">
        <v>0</v>
      </c>
      <c r="Y12" s="3">
        <v>0</v>
      </c>
      <c r="AA12" s="3">
        <v>0</v>
      </c>
      <c r="AC12" s="3">
        <v>1550279</v>
      </c>
      <c r="AD12" s="3"/>
      <c r="AE12" s="3">
        <v>1000000</v>
      </c>
      <c r="AG12" s="3">
        <v>1544318171260</v>
      </c>
      <c r="AI12" s="3">
        <v>1550218926688</v>
      </c>
      <c r="AK12" s="7">
        <v>1.0325556103885735E-2</v>
      </c>
    </row>
    <row r="13" spans="1:37" x14ac:dyDescent="0.5">
      <c r="A13" s="1" t="s">
        <v>56</v>
      </c>
      <c r="C13" s="1" t="s">
        <v>46</v>
      </c>
      <c r="E13" s="1" t="s">
        <v>46</v>
      </c>
      <c r="G13" s="1" t="s">
        <v>57</v>
      </c>
      <c r="I13" s="1" t="s">
        <v>58</v>
      </c>
      <c r="K13" s="3">
        <v>20</v>
      </c>
      <c r="M13" s="3">
        <v>20</v>
      </c>
      <c r="O13" s="3">
        <v>500000</v>
      </c>
      <c r="Q13" s="3">
        <v>497532500000</v>
      </c>
      <c r="S13" s="3">
        <v>499980625000</v>
      </c>
      <c r="U13" s="3">
        <v>0</v>
      </c>
      <c r="W13" s="3">
        <v>0</v>
      </c>
      <c r="Y13" s="3">
        <v>0</v>
      </c>
      <c r="AA13" s="3">
        <v>0</v>
      </c>
      <c r="AC13" s="3">
        <v>500000</v>
      </c>
      <c r="AD13" s="3"/>
      <c r="AE13" s="3">
        <v>1000000</v>
      </c>
      <c r="AG13" s="3">
        <v>497532500000</v>
      </c>
      <c r="AI13" s="3">
        <v>499980625000</v>
      </c>
      <c r="AK13" s="7">
        <v>3.3302251091225292E-3</v>
      </c>
    </row>
    <row r="14" spans="1:37" x14ac:dyDescent="0.5">
      <c r="A14" s="1" t="s">
        <v>59</v>
      </c>
      <c r="C14" s="1" t="s">
        <v>46</v>
      </c>
      <c r="E14" s="1" t="s">
        <v>46</v>
      </c>
      <c r="G14" s="1" t="s">
        <v>57</v>
      </c>
      <c r="I14" s="1" t="s">
        <v>58</v>
      </c>
      <c r="K14" s="3">
        <v>20</v>
      </c>
      <c r="M14" s="3">
        <v>20</v>
      </c>
      <c r="O14" s="3">
        <v>8475</v>
      </c>
      <c r="Q14" s="3">
        <v>8476313625</v>
      </c>
      <c r="S14" s="3">
        <v>8474671593</v>
      </c>
      <c r="U14" s="3">
        <v>0</v>
      </c>
      <c r="W14" s="3">
        <v>0</v>
      </c>
      <c r="Y14" s="3">
        <v>0</v>
      </c>
      <c r="AA14" s="3">
        <v>0</v>
      </c>
      <c r="AC14" s="3">
        <v>8475</v>
      </c>
      <c r="AD14" s="3"/>
      <c r="AE14" s="3">
        <v>1000000</v>
      </c>
      <c r="AG14" s="3">
        <v>8476313625</v>
      </c>
      <c r="AI14" s="3">
        <v>8474671593</v>
      </c>
      <c r="AK14" s="7">
        <v>5.6447315594631337E-5</v>
      </c>
    </row>
    <row r="15" spans="1:37" x14ac:dyDescent="0.5">
      <c r="A15" s="1" t="s">
        <v>60</v>
      </c>
      <c r="C15" s="1" t="s">
        <v>46</v>
      </c>
      <c r="E15" s="1" t="s">
        <v>46</v>
      </c>
      <c r="G15" s="1" t="s">
        <v>57</v>
      </c>
      <c r="I15" s="1" t="s">
        <v>58</v>
      </c>
      <c r="K15" s="3">
        <v>20</v>
      </c>
      <c r="M15" s="3">
        <v>20</v>
      </c>
      <c r="O15" s="3">
        <v>5000</v>
      </c>
      <c r="Q15" s="3">
        <v>4887999994</v>
      </c>
      <c r="S15" s="3">
        <v>4999806250</v>
      </c>
      <c r="U15" s="3">
        <v>0</v>
      </c>
      <c r="W15" s="3">
        <v>0</v>
      </c>
      <c r="Y15" s="3">
        <v>0</v>
      </c>
      <c r="AA15" s="3">
        <v>0</v>
      </c>
      <c r="AC15" s="3">
        <v>5000</v>
      </c>
      <c r="AD15" s="3"/>
      <c r="AE15" s="3">
        <v>1000000</v>
      </c>
      <c r="AG15" s="3">
        <v>4887999994</v>
      </c>
      <c r="AI15" s="3">
        <v>4999806250</v>
      </c>
      <c r="AK15" s="7">
        <v>3.3302251091225293E-5</v>
      </c>
    </row>
    <row r="16" spans="1:37" x14ac:dyDescent="0.5">
      <c r="A16" s="1" t="s">
        <v>61</v>
      </c>
      <c r="C16" s="1" t="s">
        <v>46</v>
      </c>
      <c r="E16" s="1" t="s">
        <v>46</v>
      </c>
      <c r="G16" s="1" t="s">
        <v>57</v>
      </c>
      <c r="I16" s="1" t="s">
        <v>58</v>
      </c>
      <c r="K16" s="3">
        <v>20</v>
      </c>
      <c r="M16" s="3">
        <v>20</v>
      </c>
      <c r="O16" s="3">
        <v>949316</v>
      </c>
      <c r="Q16" s="3">
        <v>940087452102</v>
      </c>
      <c r="S16" s="3">
        <v>949279214005</v>
      </c>
      <c r="U16" s="3">
        <v>0</v>
      </c>
      <c r="W16" s="3">
        <v>0</v>
      </c>
      <c r="Y16" s="3">
        <v>0</v>
      </c>
      <c r="AA16" s="3">
        <v>0</v>
      </c>
      <c r="AC16" s="3">
        <v>949316</v>
      </c>
      <c r="AD16" s="3"/>
      <c r="AE16" s="3">
        <v>1000000</v>
      </c>
      <c r="AG16" s="3">
        <v>940087452102</v>
      </c>
      <c r="AI16" s="3">
        <v>949279214005</v>
      </c>
      <c r="AK16" s="7">
        <v>6.3228719593835256E-3</v>
      </c>
    </row>
    <row r="17" spans="1:37" x14ac:dyDescent="0.5">
      <c r="A17" s="1" t="s">
        <v>62</v>
      </c>
      <c r="C17" s="1" t="s">
        <v>46</v>
      </c>
      <c r="E17" s="1" t="s">
        <v>46</v>
      </c>
      <c r="G17" s="1" t="s">
        <v>57</v>
      </c>
      <c r="I17" s="1" t="s">
        <v>58</v>
      </c>
      <c r="K17" s="3">
        <v>20</v>
      </c>
      <c r="M17" s="3">
        <v>20</v>
      </c>
      <c r="O17" s="3">
        <v>4898500</v>
      </c>
      <c r="Q17" s="3">
        <v>5104104361309</v>
      </c>
      <c r="S17" s="3">
        <v>4898310183125</v>
      </c>
      <c r="U17" s="3">
        <v>0</v>
      </c>
      <c r="W17" s="3">
        <v>0</v>
      </c>
      <c r="Y17" s="3">
        <v>0</v>
      </c>
      <c r="AA17" s="3">
        <v>0</v>
      </c>
      <c r="AC17" s="3">
        <v>4898500</v>
      </c>
      <c r="AD17" s="3"/>
      <c r="AE17" s="3">
        <v>1000000</v>
      </c>
      <c r="AG17" s="3">
        <v>5104104361309</v>
      </c>
      <c r="AI17" s="3">
        <v>4898310183125</v>
      </c>
      <c r="AK17" s="7">
        <v>3.262621539407342E-2</v>
      </c>
    </row>
    <row r="18" spans="1:37" x14ac:dyDescent="0.5">
      <c r="A18" s="1" t="s">
        <v>63</v>
      </c>
      <c r="C18" s="1" t="s">
        <v>46</v>
      </c>
      <c r="E18" s="1" t="s">
        <v>46</v>
      </c>
      <c r="G18" s="1" t="s">
        <v>64</v>
      </c>
      <c r="I18" s="1" t="s">
        <v>65</v>
      </c>
      <c r="K18" s="3">
        <v>0</v>
      </c>
      <c r="M18" s="3">
        <v>0</v>
      </c>
      <c r="O18" s="3">
        <v>1067983</v>
      </c>
      <c r="Q18" s="3">
        <v>881579902962</v>
      </c>
      <c r="S18" s="3">
        <v>894189650674</v>
      </c>
      <c r="U18" s="3">
        <v>50143</v>
      </c>
      <c r="W18" s="3">
        <v>42124844343</v>
      </c>
      <c r="Y18" s="3">
        <v>0</v>
      </c>
      <c r="AA18" s="3">
        <v>0</v>
      </c>
      <c r="AC18" s="3">
        <v>1118126</v>
      </c>
      <c r="AD18" s="3"/>
      <c r="AE18" s="3">
        <v>847684</v>
      </c>
      <c r="AG18" s="3">
        <v>923704747299</v>
      </c>
      <c r="AI18" s="3">
        <v>947780792255</v>
      </c>
      <c r="AK18" s="7">
        <v>6.3128914091653936E-3</v>
      </c>
    </row>
    <row r="19" spans="1:37" x14ac:dyDescent="0.5">
      <c r="A19" s="1" t="s">
        <v>66</v>
      </c>
      <c r="C19" s="1" t="s">
        <v>46</v>
      </c>
      <c r="E19" s="1" t="s">
        <v>46</v>
      </c>
      <c r="G19" s="1" t="s">
        <v>67</v>
      </c>
      <c r="I19" s="1" t="s">
        <v>68</v>
      </c>
      <c r="K19" s="3">
        <v>0</v>
      </c>
      <c r="M19" s="3">
        <v>0</v>
      </c>
      <c r="O19" s="3">
        <v>3046816</v>
      </c>
      <c r="Q19" s="3">
        <v>2485014608991</v>
      </c>
      <c r="S19" s="3">
        <v>2542999552932</v>
      </c>
      <c r="U19" s="3">
        <v>368986</v>
      </c>
      <c r="W19" s="3">
        <v>309982244466</v>
      </c>
      <c r="Y19" s="3">
        <v>0</v>
      </c>
      <c r="AA19" s="3">
        <v>0</v>
      </c>
      <c r="AC19" s="3">
        <v>3415802</v>
      </c>
      <c r="AD19" s="3"/>
      <c r="AE19" s="3">
        <v>842126</v>
      </c>
      <c r="AG19" s="3">
        <v>2794996853449</v>
      </c>
      <c r="AI19" s="3">
        <v>2876424209294</v>
      </c>
      <c r="AK19" s="7">
        <v>1.9159022664685849E-2</v>
      </c>
    </row>
    <row r="20" spans="1:37" x14ac:dyDescent="0.5">
      <c r="A20" s="1" t="s">
        <v>69</v>
      </c>
      <c r="C20" s="1" t="s">
        <v>46</v>
      </c>
      <c r="E20" s="1" t="s">
        <v>46</v>
      </c>
      <c r="G20" s="1" t="s">
        <v>70</v>
      </c>
      <c r="I20" s="1" t="s">
        <v>71</v>
      </c>
      <c r="K20" s="3">
        <v>0</v>
      </c>
      <c r="M20" s="3">
        <v>0</v>
      </c>
      <c r="O20" s="3">
        <v>3557843</v>
      </c>
      <c r="Q20" s="3">
        <v>2860423021873</v>
      </c>
      <c r="S20" s="3">
        <v>2835989070184</v>
      </c>
      <c r="U20" s="3">
        <v>287840</v>
      </c>
      <c r="W20" s="3">
        <v>239080267748</v>
      </c>
      <c r="Y20" s="3">
        <v>0</v>
      </c>
      <c r="AA20" s="3">
        <v>0</v>
      </c>
      <c r="AC20" s="3">
        <v>3845683</v>
      </c>
      <c r="AD20" s="3"/>
      <c r="AE20" s="3">
        <v>831571</v>
      </c>
      <c r="AG20" s="3">
        <v>3099503289620</v>
      </c>
      <c r="AI20" s="3">
        <v>3197834537102</v>
      </c>
      <c r="AK20" s="7">
        <v>2.1299843109473093E-2</v>
      </c>
    </row>
    <row r="21" spans="1:37" x14ac:dyDescent="0.5">
      <c r="A21" s="1" t="s">
        <v>72</v>
      </c>
      <c r="C21" s="1" t="s">
        <v>46</v>
      </c>
      <c r="E21" s="1" t="s">
        <v>46</v>
      </c>
      <c r="G21" s="1" t="s">
        <v>73</v>
      </c>
      <c r="I21" s="1" t="s">
        <v>74</v>
      </c>
      <c r="K21" s="3">
        <v>0</v>
      </c>
      <c r="M21" s="3">
        <v>0</v>
      </c>
      <c r="O21" s="3">
        <v>600672</v>
      </c>
      <c r="Q21" s="3">
        <v>508013481623</v>
      </c>
      <c r="S21" s="3">
        <v>536355885196</v>
      </c>
      <c r="U21" s="3">
        <v>207807</v>
      </c>
      <c r="W21" s="3">
        <v>188225164546</v>
      </c>
      <c r="Y21" s="3">
        <v>0</v>
      </c>
      <c r="AA21" s="3">
        <v>0</v>
      </c>
      <c r="AC21" s="3">
        <v>808479</v>
      </c>
      <c r="AD21" s="3"/>
      <c r="AE21" s="3">
        <v>906248</v>
      </c>
      <c r="AG21" s="3">
        <v>696238646167</v>
      </c>
      <c r="AI21" s="3">
        <v>732654085346</v>
      </c>
      <c r="AK21" s="7">
        <v>4.8799951624534446E-3</v>
      </c>
    </row>
    <row r="22" spans="1:37" x14ac:dyDescent="0.5">
      <c r="A22" s="1" t="s">
        <v>75</v>
      </c>
      <c r="C22" s="1" t="s">
        <v>46</v>
      </c>
      <c r="E22" s="1" t="s">
        <v>46</v>
      </c>
      <c r="G22" s="1" t="s">
        <v>76</v>
      </c>
      <c r="I22" s="1" t="s">
        <v>77</v>
      </c>
      <c r="K22" s="3">
        <v>0</v>
      </c>
      <c r="M22" s="3">
        <v>0</v>
      </c>
      <c r="O22" s="3">
        <v>256020</v>
      </c>
      <c r="Q22" s="3">
        <v>194488779305</v>
      </c>
      <c r="S22" s="3">
        <v>200204234125</v>
      </c>
      <c r="U22" s="3">
        <v>0</v>
      </c>
      <c r="W22" s="3">
        <v>0</v>
      </c>
      <c r="Y22" s="3">
        <v>0</v>
      </c>
      <c r="AA22" s="3">
        <v>0</v>
      </c>
      <c r="AC22" s="3">
        <v>256020</v>
      </c>
      <c r="AD22" s="3"/>
      <c r="AE22" s="3">
        <v>791903</v>
      </c>
      <c r="AG22" s="3">
        <v>194488779305</v>
      </c>
      <c r="AI22" s="3">
        <v>202735149768</v>
      </c>
      <c r="AK22" s="7">
        <v>1.3503596989565547E-3</v>
      </c>
    </row>
    <row r="23" spans="1:37" x14ac:dyDescent="0.5">
      <c r="A23" s="1" t="s">
        <v>78</v>
      </c>
      <c r="C23" s="1" t="s">
        <v>46</v>
      </c>
      <c r="E23" s="1" t="s">
        <v>46</v>
      </c>
      <c r="G23" s="1" t="s">
        <v>79</v>
      </c>
      <c r="I23" s="1" t="s">
        <v>80</v>
      </c>
      <c r="K23" s="3">
        <v>0</v>
      </c>
      <c r="M23" s="3">
        <v>0</v>
      </c>
      <c r="O23" s="3">
        <v>2150268</v>
      </c>
      <c r="Q23" s="3">
        <v>1609722146071</v>
      </c>
      <c r="S23" s="3">
        <v>1703374151025</v>
      </c>
      <c r="U23" s="3">
        <v>0</v>
      </c>
      <c r="W23" s="3">
        <v>0</v>
      </c>
      <c r="Y23" s="3">
        <v>0</v>
      </c>
      <c r="AA23" s="3">
        <v>0</v>
      </c>
      <c r="AC23" s="3">
        <v>2150268</v>
      </c>
      <c r="AD23" s="3"/>
      <c r="AE23" s="3">
        <v>781247</v>
      </c>
      <c r="AG23" s="3">
        <v>1609722146071</v>
      </c>
      <c r="AI23" s="3">
        <v>1679825328442</v>
      </c>
      <c r="AK23" s="7">
        <v>1.1188826542463616E-2</v>
      </c>
    </row>
    <row r="24" spans="1:37" x14ac:dyDescent="0.5">
      <c r="A24" s="1" t="s">
        <v>81</v>
      </c>
      <c r="C24" s="1" t="s">
        <v>46</v>
      </c>
      <c r="E24" s="1" t="s">
        <v>46</v>
      </c>
      <c r="G24" s="1" t="s">
        <v>82</v>
      </c>
      <c r="I24" s="1" t="s">
        <v>83</v>
      </c>
      <c r="K24" s="3">
        <v>0</v>
      </c>
      <c r="M24" s="3">
        <v>0</v>
      </c>
      <c r="O24" s="3">
        <v>671055</v>
      </c>
      <c r="Q24" s="3">
        <v>493948782743</v>
      </c>
      <c r="S24" s="3">
        <v>510800692806</v>
      </c>
      <c r="U24" s="3">
        <v>0</v>
      </c>
      <c r="W24" s="3">
        <v>0</v>
      </c>
      <c r="Y24" s="3">
        <v>0</v>
      </c>
      <c r="AA24" s="3">
        <v>0</v>
      </c>
      <c r="AC24" s="3">
        <v>671055</v>
      </c>
      <c r="AD24" s="3"/>
      <c r="AE24" s="3">
        <v>770639</v>
      </c>
      <c r="AG24" s="3">
        <v>493948782743</v>
      </c>
      <c r="AI24" s="3">
        <v>517121114925</v>
      </c>
      <c r="AK24" s="7">
        <v>3.4443929129867224E-3</v>
      </c>
    </row>
    <row r="25" spans="1:37" x14ac:dyDescent="0.5">
      <c r="A25" s="1" t="s">
        <v>84</v>
      </c>
      <c r="C25" s="1" t="s">
        <v>46</v>
      </c>
      <c r="E25" s="1" t="s">
        <v>46</v>
      </c>
      <c r="G25" s="1" t="s">
        <v>85</v>
      </c>
      <c r="I25" s="1" t="s">
        <v>86</v>
      </c>
      <c r="K25" s="3">
        <v>0</v>
      </c>
      <c r="M25" s="3">
        <v>0</v>
      </c>
      <c r="O25" s="3">
        <v>1030636</v>
      </c>
      <c r="Q25" s="3">
        <v>850117432016</v>
      </c>
      <c r="S25" s="3">
        <v>942872756580</v>
      </c>
      <c r="U25" s="3">
        <v>0</v>
      </c>
      <c r="W25" s="3">
        <v>0</v>
      </c>
      <c r="Y25" s="3">
        <v>0</v>
      </c>
      <c r="AA25" s="3">
        <v>0</v>
      </c>
      <c r="AC25" s="3">
        <v>1030636</v>
      </c>
      <c r="AD25" s="3"/>
      <c r="AE25" s="3">
        <v>914881</v>
      </c>
      <c r="AG25" s="3">
        <v>850117432016</v>
      </c>
      <c r="AI25" s="3">
        <v>942872756580</v>
      </c>
      <c r="AK25" s="7">
        <v>6.2802004151066657E-3</v>
      </c>
    </row>
    <row r="26" spans="1:37" x14ac:dyDescent="0.5">
      <c r="A26" s="1" t="s">
        <v>87</v>
      </c>
      <c r="C26" s="1" t="s">
        <v>46</v>
      </c>
      <c r="E26" s="1" t="s">
        <v>46</v>
      </c>
      <c r="G26" s="1" t="s">
        <v>88</v>
      </c>
      <c r="I26" s="1" t="s">
        <v>89</v>
      </c>
      <c r="K26" s="3">
        <v>0</v>
      </c>
      <c r="M26" s="3">
        <v>0</v>
      </c>
      <c r="O26" s="3">
        <v>385577</v>
      </c>
      <c r="Q26" s="3">
        <v>279540758568</v>
      </c>
      <c r="S26" s="3">
        <v>289090576136</v>
      </c>
      <c r="U26" s="3">
        <v>0</v>
      </c>
      <c r="W26" s="3">
        <v>0</v>
      </c>
      <c r="Y26" s="3">
        <v>0</v>
      </c>
      <c r="AA26" s="3">
        <v>0</v>
      </c>
      <c r="AC26" s="3">
        <v>385577</v>
      </c>
      <c r="AD26" s="3"/>
      <c r="AE26" s="3">
        <v>765430</v>
      </c>
      <c r="AG26" s="3">
        <v>279540758568</v>
      </c>
      <c r="AI26" s="3">
        <v>295120766737</v>
      </c>
      <c r="AK26" s="7">
        <v>1.965713346614282E-3</v>
      </c>
    </row>
    <row r="27" spans="1:37" x14ac:dyDescent="0.5">
      <c r="A27" s="1" t="s">
        <v>90</v>
      </c>
      <c r="C27" s="1" t="s">
        <v>46</v>
      </c>
      <c r="E27" s="1" t="s">
        <v>46</v>
      </c>
      <c r="G27" s="1" t="s">
        <v>91</v>
      </c>
      <c r="I27" s="1" t="s">
        <v>92</v>
      </c>
      <c r="K27" s="3">
        <v>0</v>
      </c>
      <c r="M27" s="3">
        <v>0</v>
      </c>
      <c r="O27" s="3">
        <v>178623</v>
      </c>
      <c r="Q27" s="3">
        <v>128247174121</v>
      </c>
      <c r="S27" s="3">
        <v>135992566347</v>
      </c>
      <c r="U27" s="3">
        <v>0</v>
      </c>
      <c r="W27" s="3">
        <v>0</v>
      </c>
      <c r="Y27" s="3">
        <v>0</v>
      </c>
      <c r="AA27" s="3">
        <v>0</v>
      </c>
      <c r="AC27" s="3">
        <v>178623</v>
      </c>
      <c r="AD27" s="3"/>
      <c r="AE27" s="3">
        <v>761273</v>
      </c>
      <c r="AG27" s="3">
        <v>128247174121</v>
      </c>
      <c r="AI27" s="3">
        <v>135975597820</v>
      </c>
      <c r="AK27" s="7">
        <v>9.0569379581080891E-4</v>
      </c>
    </row>
    <row r="28" spans="1:37" x14ac:dyDescent="0.5">
      <c r="A28" s="1" t="s">
        <v>93</v>
      </c>
      <c r="C28" s="1" t="s">
        <v>46</v>
      </c>
      <c r="E28" s="1" t="s">
        <v>46</v>
      </c>
      <c r="G28" s="1" t="s">
        <v>94</v>
      </c>
      <c r="I28" s="1" t="s">
        <v>95</v>
      </c>
      <c r="K28" s="3">
        <v>0</v>
      </c>
      <c r="M28" s="3">
        <v>0</v>
      </c>
      <c r="O28" s="3">
        <v>609742</v>
      </c>
      <c r="Q28" s="3">
        <v>515169883895</v>
      </c>
      <c r="S28" s="3">
        <v>541606123387</v>
      </c>
      <c r="U28" s="3">
        <v>100353</v>
      </c>
      <c r="W28" s="3">
        <v>90394109902</v>
      </c>
      <c r="Y28" s="3">
        <v>0</v>
      </c>
      <c r="AA28" s="3">
        <v>0</v>
      </c>
      <c r="AC28" s="3">
        <v>710095</v>
      </c>
      <c r="AD28" s="3"/>
      <c r="AE28" s="3">
        <v>901500</v>
      </c>
      <c r="AG28" s="3">
        <v>605563993797</v>
      </c>
      <c r="AI28" s="3">
        <v>640125836662</v>
      </c>
      <c r="AK28" s="7">
        <v>4.2636914865448218E-3</v>
      </c>
    </row>
    <row r="29" spans="1:37" x14ac:dyDescent="0.5">
      <c r="A29" s="1" t="s">
        <v>96</v>
      </c>
      <c r="C29" s="1" t="s">
        <v>46</v>
      </c>
      <c r="E29" s="1" t="s">
        <v>46</v>
      </c>
      <c r="G29" s="1" t="s">
        <v>97</v>
      </c>
      <c r="I29" s="1" t="s">
        <v>98</v>
      </c>
      <c r="K29" s="3">
        <v>0</v>
      </c>
      <c r="M29" s="3">
        <v>0</v>
      </c>
      <c r="O29" s="3">
        <v>133020</v>
      </c>
      <c r="Q29" s="3">
        <v>94174224984</v>
      </c>
      <c r="S29" s="3">
        <v>97417811573</v>
      </c>
      <c r="U29" s="3">
        <v>0</v>
      </c>
      <c r="W29" s="3">
        <v>0</v>
      </c>
      <c r="Y29" s="3">
        <v>0</v>
      </c>
      <c r="AA29" s="3">
        <v>0</v>
      </c>
      <c r="AC29" s="3">
        <v>133020</v>
      </c>
      <c r="AD29" s="3"/>
      <c r="AE29" s="3">
        <v>749126</v>
      </c>
      <c r="AG29" s="3">
        <v>94174224984</v>
      </c>
      <c r="AI29" s="3">
        <v>99644879131</v>
      </c>
      <c r="AK29" s="7">
        <v>6.6370547554224859E-4</v>
      </c>
    </row>
    <row r="30" spans="1:37" x14ac:dyDescent="0.5">
      <c r="A30" s="1" t="s">
        <v>99</v>
      </c>
      <c r="C30" s="1" t="s">
        <v>46</v>
      </c>
      <c r="E30" s="1" t="s">
        <v>46</v>
      </c>
      <c r="G30" s="1" t="s">
        <v>100</v>
      </c>
      <c r="I30" s="1" t="s">
        <v>101</v>
      </c>
      <c r="K30" s="3">
        <v>0</v>
      </c>
      <c r="M30" s="3">
        <v>0</v>
      </c>
      <c r="O30" s="3">
        <v>340265</v>
      </c>
      <c r="Q30" s="3">
        <v>287630510548</v>
      </c>
      <c r="S30" s="3">
        <v>310303530502</v>
      </c>
      <c r="U30" s="3">
        <v>215</v>
      </c>
      <c r="W30" s="3">
        <v>196732621</v>
      </c>
      <c r="Y30" s="3">
        <v>0</v>
      </c>
      <c r="AA30" s="3">
        <v>0</v>
      </c>
      <c r="AC30" s="3">
        <v>340480</v>
      </c>
      <c r="AD30" s="3"/>
      <c r="AE30" s="3">
        <v>929987</v>
      </c>
      <c r="AG30" s="3">
        <v>287827243169</v>
      </c>
      <c r="AI30" s="3">
        <v>316629703883</v>
      </c>
      <c r="AK30" s="7">
        <v>2.1089781032318958E-3</v>
      </c>
    </row>
    <row r="31" spans="1:37" x14ac:dyDescent="0.5">
      <c r="A31" s="1" t="s">
        <v>102</v>
      </c>
      <c r="C31" s="1" t="s">
        <v>46</v>
      </c>
      <c r="E31" s="1" t="s">
        <v>46</v>
      </c>
      <c r="G31" s="1" t="s">
        <v>103</v>
      </c>
      <c r="I31" s="1" t="s">
        <v>104</v>
      </c>
      <c r="K31" s="3">
        <v>0</v>
      </c>
      <c r="M31" s="3">
        <v>0</v>
      </c>
      <c r="O31" s="3">
        <v>914959</v>
      </c>
      <c r="Q31" s="3">
        <v>764446207618</v>
      </c>
      <c r="S31" s="3">
        <v>788783951066</v>
      </c>
      <c r="U31" s="3">
        <v>351339</v>
      </c>
      <c r="W31" s="3">
        <v>306422153349</v>
      </c>
      <c r="Y31" s="3">
        <v>0</v>
      </c>
      <c r="AA31" s="3">
        <v>0</v>
      </c>
      <c r="AC31" s="3">
        <v>1266298</v>
      </c>
      <c r="AD31" s="3"/>
      <c r="AE31" s="3">
        <v>872440</v>
      </c>
      <c r="AG31" s="3">
        <v>1070868360965</v>
      </c>
      <c r="AI31" s="3">
        <v>1104726217320</v>
      </c>
      <c r="AK31" s="7">
        <v>7.3582591077904587E-3</v>
      </c>
    </row>
    <row r="32" spans="1:37" x14ac:dyDescent="0.5">
      <c r="A32" s="1" t="s">
        <v>105</v>
      </c>
      <c r="C32" s="1" t="s">
        <v>46</v>
      </c>
      <c r="E32" s="1" t="s">
        <v>46</v>
      </c>
      <c r="G32" s="1" t="s">
        <v>106</v>
      </c>
      <c r="I32" s="1" t="s">
        <v>107</v>
      </c>
      <c r="K32" s="3">
        <v>0</v>
      </c>
      <c r="M32" s="3">
        <v>0</v>
      </c>
      <c r="O32" s="3">
        <v>1628390</v>
      </c>
      <c r="Q32" s="3">
        <v>1333336269639</v>
      </c>
      <c r="S32" s="3">
        <v>1466196018792</v>
      </c>
      <c r="U32" s="3">
        <v>1000</v>
      </c>
      <c r="W32" s="3">
        <v>901534931</v>
      </c>
      <c r="Y32" s="3">
        <v>0</v>
      </c>
      <c r="AA32" s="3">
        <v>0</v>
      </c>
      <c r="AC32" s="3">
        <v>1629390</v>
      </c>
      <c r="AD32" s="3"/>
      <c r="AE32" s="3">
        <v>916276</v>
      </c>
      <c r="AG32" s="3">
        <v>1334237804570</v>
      </c>
      <c r="AI32" s="3">
        <v>1492913099015</v>
      </c>
      <c r="AK32" s="7">
        <v>9.9438587006800139E-3</v>
      </c>
    </row>
    <row r="33" spans="1:37" x14ac:dyDescent="0.5">
      <c r="A33" s="1" t="s">
        <v>108</v>
      </c>
      <c r="C33" s="1" t="s">
        <v>46</v>
      </c>
      <c r="E33" s="1" t="s">
        <v>46</v>
      </c>
      <c r="G33" s="1" t="s">
        <v>109</v>
      </c>
      <c r="I33" s="1" t="s">
        <v>110</v>
      </c>
      <c r="K33" s="3">
        <v>0</v>
      </c>
      <c r="M33" s="3">
        <v>0</v>
      </c>
      <c r="O33" s="3">
        <v>649835</v>
      </c>
      <c r="Q33" s="3">
        <v>479111932216</v>
      </c>
      <c r="S33" s="3">
        <v>510016882364</v>
      </c>
      <c r="U33" s="3">
        <v>54288</v>
      </c>
      <c r="W33" s="3">
        <v>46719021712</v>
      </c>
      <c r="Y33" s="3">
        <v>0</v>
      </c>
      <c r="AA33" s="3">
        <v>0</v>
      </c>
      <c r="AC33" s="3">
        <v>704123</v>
      </c>
      <c r="AD33" s="3"/>
      <c r="AE33" s="3">
        <v>811100</v>
      </c>
      <c r="AG33" s="3">
        <v>525830953928</v>
      </c>
      <c r="AI33" s="3">
        <v>571092034626</v>
      </c>
      <c r="AK33" s="7">
        <v>3.8038774669145988E-3</v>
      </c>
    </row>
    <row r="34" spans="1:37" x14ac:dyDescent="0.5">
      <c r="A34" s="1" t="s">
        <v>111</v>
      </c>
      <c r="C34" s="1" t="s">
        <v>46</v>
      </c>
      <c r="E34" s="1" t="s">
        <v>46</v>
      </c>
      <c r="G34" s="1" t="s">
        <v>112</v>
      </c>
      <c r="I34" s="1" t="s">
        <v>113</v>
      </c>
      <c r="K34" s="3">
        <v>0</v>
      </c>
      <c r="M34" s="3">
        <v>0</v>
      </c>
      <c r="O34" s="3">
        <v>55036</v>
      </c>
      <c r="Q34" s="3">
        <v>36643218429</v>
      </c>
      <c r="S34" s="3">
        <v>36850732614</v>
      </c>
      <c r="U34" s="3">
        <v>237134</v>
      </c>
      <c r="W34" s="3">
        <v>158483716426</v>
      </c>
      <c r="Y34" s="3">
        <v>0</v>
      </c>
      <c r="AA34" s="3">
        <v>0</v>
      </c>
      <c r="AC34" s="3">
        <v>292170</v>
      </c>
      <c r="AD34" s="3"/>
      <c r="AE34" s="3">
        <v>686683</v>
      </c>
      <c r="AG34" s="3">
        <v>195126934855</v>
      </c>
      <c r="AI34" s="3">
        <v>200620397768</v>
      </c>
      <c r="AK34" s="7">
        <v>1.3362739527139535E-3</v>
      </c>
    </row>
    <row r="35" spans="1:37" x14ac:dyDescent="0.5">
      <c r="A35" s="1" t="s">
        <v>114</v>
      </c>
      <c r="C35" s="1" t="s">
        <v>46</v>
      </c>
      <c r="E35" s="1" t="s">
        <v>46</v>
      </c>
      <c r="G35" s="1" t="s">
        <v>115</v>
      </c>
      <c r="I35" s="1" t="s">
        <v>116</v>
      </c>
      <c r="K35" s="3">
        <v>0</v>
      </c>
      <c r="M35" s="3">
        <v>0</v>
      </c>
      <c r="O35" s="3">
        <v>3077494</v>
      </c>
      <c r="Q35" s="3">
        <v>2776767654610</v>
      </c>
      <c r="S35" s="3">
        <v>3077374747107</v>
      </c>
      <c r="U35" s="3">
        <v>333795</v>
      </c>
      <c r="W35" s="3">
        <v>331275865208</v>
      </c>
      <c r="Y35" s="3">
        <v>3411289</v>
      </c>
      <c r="AA35" s="3">
        <v>3411289000000</v>
      </c>
      <c r="AC35" s="3">
        <v>0</v>
      </c>
      <c r="AD35" s="3"/>
      <c r="AE35" s="3">
        <v>0</v>
      </c>
      <c r="AG35" s="3">
        <v>0</v>
      </c>
      <c r="AI35" s="3">
        <v>0</v>
      </c>
      <c r="AK35" s="7">
        <v>0</v>
      </c>
    </row>
    <row r="36" spans="1:37" x14ac:dyDescent="0.5">
      <c r="A36" s="1" t="s">
        <v>117</v>
      </c>
      <c r="C36" s="1" t="s">
        <v>46</v>
      </c>
      <c r="E36" s="1" t="s">
        <v>46</v>
      </c>
      <c r="G36" s="1" t="s">
        <v>118</v>
      </c>
      <c r="I36" s="1" t="s">
        <v>119</v>
      </c>
      <c r="K36" s="3">
        <v>0</v>
      </c>
      <c r="M36" s="3">
        <v>0</v>
      </c>
      <c r="O36" s="3">
        <v>1308784</v>
      </c>
      <c r="Q36" s="3">
        <v>1117860148038</v>
      </c>
      <c r="S36" s="3">
        <v>1212088566483</v>
      </c>
      <c r="U36" s="3">
        <v>1440</v>
      </c>
      <c r="W36" s="3">
        <v>1314499171</v>
      </c>
      <c r="Y36" s="3">
        <v>0</v>
      </c>
      <c r="AA36" s="3">
        <v>0</v>
      </c>
      <c r="AC36" s="3">
        <v>1310224</v>
      </c>
      <c r="AD36" s="3"/>
      <c r="AE36" s="3">
        <v>917679</v>
      </c>
      <c r="AG36" s="3">
        <v>1119174647209</v>
      </c>
      <c r="AI36" s="3">
        <v>1202318458450</v>
      </c>
      <c r="AK36" s="7">
        <v>8.008292560320077E-3</v>
      </c>
    </row>
    <row r="37" spans="1:37" x14ac:dyDescent="0.5">
      <c r="A37" s="1" t="s">
        <v>120</v>
      </c>
      <c r="C37" s="1" t="s">
        <v>46</v>
      </c>
      <c r="E37" s="1" t="s">
        <v>46</v>
      </c>
      <c r="G37" s="1" t="s">
        <v>121</v>
      </c>
      <c r="I37" s="1" t="s">
        <v>122</v>
      </c>
      <c r="K37" s="3">
        <v>0</v>
      </c>
      <c r="M37" s="3">
        <v>0</v>
      </c>
      <c r="O37" s="3">
        <v>55081</v>
      </c>
      <c r="Q37" s="3">
        <v>35817247241</v>
      </c>
      <c r="S37" s="3">
        <v>36194030037</v>
      </c>
      <c r="U37" s="3">
        <v>23865</v>
      </c>
      <c r="W37" s="3">
        <v>15608905128</v>
      </c>
      <c r="Y37" s="3">
        <v>0</v>
      </c>
      <c r="AA37" s="3">
        <v>0</v>
      </c>
      <c r="AC37" s="3">
        <v>78946</v>
      </c>
      <c r="AD37" s="3"/>
      <c r="AE37" s="3">
        <v>679116</v>
      </c>
      <c r="AG37" s="3">
        <v>51426152369</v>
      </c>
      <c r="AI37" s="3">
        <v>53611414213</v>
      </c>
      <c r="AK37" s="7">
        <v>3.5708999273262044E-4</v>
      </c>
    </row>
    <row r="38" spans="1:37" x14ac:dyDescent="0.5">
      <c r="A38" s="1" t="s">
        <v>123</v>
      </c>
      <c r="C38" s="1" t="s">
        <v>46</v>
      </c>
      <c r="E38" s="1" t="s">
        <v>46</v>
      </c>
      <c r="G38" s="1" t="s">
        <v>124</v>
      </c>
      <c r="I38" s="1" t="s">
        <v>125</v>
      </c>
      <c r="K38" s="3">
        <v>0</v>
      </c>
      <c r="M38" s="3">
        <v>0</v>
      </c>
      <c r="O38" s="3">
        <v>3424177</v>
      </c>
      <c r="Q38" s="3">
        <v>2801441637374</v>
      </c>
      <c r="S38" s="3">
        <v>3106409418388</v>
      </c>
      <c r="U38" s="3">
        <v>638194</v>
      </c>
      <c r="W38" s="3">
        <v>582687019128</v>
      </c>
      <c r="Y38" s="3">
        <v>0</v>
      </c>
      <c r="AA38" s="3">
        <v>0</v>
      </c>
      <c r="AC38" s="3">
        <v>4062371</v>
      </c>
      <c r="AD38" s="3"/>
      <c r="AE38" s="3">
        <v>916011</v>
      </c>
      <c r="AG38" s="3">
        <v>3384128656501</v>
      </c>
      <c r="AI38" s="3">
        <v>3721032326490</v>
      </c>
      <c r="AK38" s="7">
        <v>2.4784710978617657E-2</v>
      </c>
    </row>
    <row r="39" spans="1:37" x14ac:dyDescent="0.5">
      <c r="A39" s="1" t="s">
        <v>126</v>
      </c>
      <c r="C39" s="1" t="s">
        <v>46</v>
      </c>
      <c r="E39" s="1" t="s">
        <v>46</v>
      </c>
      <c r="G39" s="1" t="s">
        <v>127</v>
      </c>
      <c r="I39" s="1" t="s">
        <v>128</v>
      </c>
      <c r="K39" s="3">
        <v>0</v>
      </c>
      <c r="M39" s="3">
        <v>0</v>
      </c>
      <c r="O39" s="3">
        <v>5426</v>
      </c>
      <c r="Q39" s="3">
        <v>3429364879</v>
      </c>
      <c r="S39" s="3">
        <v>3419880700</v>
      </c>
      <c r="U39" s="3">
        <v>0</v>
      </c>
      <c r="W39" s="3">
        <v>0</v>
      </c>
      <c r="Y39" s="3">
        <v>0</v>
      </c>
      <c r="AA39" s="3">
        <v>0</v>
      </c>
      <c r="AC39" s="3">
        <v>5426</v>
      </c>
      <c r="AD39" s="3"/>
      <c r="AE39" s="3">
        <v>644258</v>
      </c>
      <c r="AG39" s="3">
        <v>3429364879</v>
      </c>
      <c r="AI39" s="3">
        <v>3495608447</v>
      </c>
      <c r="AK39" s="7">
        <v>2.3283228268815834E-5</v>
      </c>
    </row>
    <row r="40" spans="1:37" x14ac:dyDescent="0.5">
      <c r="A40" s="1" t="s">
        <v>129</v>
      </c>
      <c r="C40" s="1" t="s">
        <v>46</v>
      </c>
      <c r="E40" s="1" t="s">
        <v>46</v>
      </c>
      <c r="G40" s="1" t="s">
        <v>130</v>
      </c>
      <c r="I40" s="1" t="s">
        <v>131</v>
      </c>
      <c r="K40" s="3">
        <v>0</v>
      </c>
      <c r="M40" s="3">
        <v>0</v>
      </c>
      <c r="O40" s="3">
        <v>863529</v>
      </c>
      <c r="Q40" s="3">
        <v>735776993346</v>
      </c>
      <c r="S40" s="3">
        <v>772633356743</v>
      </c>
      <c r="U40" s="3">
        <v>202882</v>
      </c>
      <c r="W40" s="3">
        <v>182381237431</v>
      </c>
      <c r="Y40" s="3">
        <v>0</v>
      </c>
      <c r="AA40" s="3">
        <v>0</v>
      </c>
      <c r="AC40" s="3">
        <v>1066411</v>
      </c>
      <c r="AD40" s="3"/>
      <c r="AE40" s="3">
        <v>903405</v>
      </c>
      <c r="AG40" s="3">
        <v>918158230776</v>
      </c>
      <c r="AI40" s="3">
        <v>963363697665</v>
      </c>
      <c r="AK40" s="7">
        <v>6.4166845968903451E-3</v>
      </c>
    </row>
    <row r="41" spans="1:37" x14ac:dyDescent="0.5">
      <c r="A41" s="1" t="s">
        <v>132</v>
      </c>
      <c r="C41" s="1" t="s">
        <v>46</v>
      </c>
      <c r="E41" s="1" t="s">
        <v>46</v>
      </c>
      <c r="G41" s="1" t="s">
        <v>133</v>
      </c>
      <c r="I41" s="1" t="s">
        <v>134</v>
      </c>
      <c r="K41" s="3">
        <v>0</v>
      </c>
      <c r="M41" s="3">
        <v>0</v>
      </c>
      <c r="O41" s="3">
        <v>851426</v>
      </c>
      <c r="Q41" s="3">
        <v>711843521566</v>
      </c>
      <c r="S41" s="3">
        <v>737248449547</v>
      </c>
      <c r="U41" s="3">
        <v>201954</v>
      </c>
      <c r="W41" s="3">
        <v>176056340244</v>
      </c>
      <c r="Y41" s="3">
        <v>0</v>
      </c>
      <c r="AA41" s="3">
        <v>0</v>
      </c>
      <c r="AC41" s="3">
        <v>1053380</v>
      </c>
      <c r="AD41" s="3"/>
      <c r="AE41" s="3">
        <v>877900</v>
      </c>
      <c r="AG41" s="3">
        <v>887899861800</v>
      </c>
      <c r="AI41" s="3">
        <v>924726467460</v>
      </c>
      <c r="AK41" s="7">
        <v>6.1593332761753902E-3</v>
      </c>
    </row>
    <row r="42" spans="1:37" x14ac:dyDescent="0.5">
      <c r="A42" s="1" t="s">
        <v>135</v>
      </c>
      <c r="C42" s="1" t="s">
        <v>46</v>
      </c>
      <c r="E42" s="1" t="s">
        <v>46</v>
      </c>
      <c r="G42" s="1" t="s">
        <v>136</v>
      </c>
      <c r="I42" s="1" t="s">
        <v>137</v>
      </c>
      <c r="K42" s="3">
        <v>0</v>
      </c>
      <c r="M42" s="3">
        <v>0</v>
      </c>
      <c r="O42" s="3">
        <v>824295</v>
      </c>
      <c r="Q42" s="3">
        <v>678559056020</v>
      </c>
      <c r="S42" s="3">
        <v>704357511438</v>
      </c>
      <c r="U42" s="3">
        <v>90540</v>
      </c>
      <c r="W42" s="3">
        <v>78373484102</v>
      </c>
      <c r="Y42" s="3">
        <v>0</v>
      </c>
      <c r="AA42" s="3">
        <v>0</v>
      </c>
      <c r="AC42" s="3">
        <v>914835</v>
      </c>
      <c r="AD42" s="3"/>
      <c r="AE42" s="3">
        <v>867366</v>
      </c>
      <c r="AG42" s="3">
        <v>756932540103</v>
      </c>
      <c r="AI42" s="3">
        <v>793466026609</v>
      </c>
      <c r="AK42" s="7">
        <v>5.2850457656213714E-3</v>
      </c>
    </row>
    <row r="43" spans="1:37" x14ac:dyDescent="0.5">
      <c r="A43" s="1" t="s">
        <v>138</v>
      </c>
      <c r="C43" s="1" t="s">
        <v>46</v>
      </c>
      <c r="E43" s="1" t="s">
        <v>46</v>
      </c>
      <c r="G43" s="1" t="s">
        <v>139</v>
      </c>
      <c r="I43" s="1" t="s">
        <v>140</v>
      </c>
      <c r="K43" s="3">
        <v>0</v>
      </c>
      <c r="M43" s="3">
        <v>0</v>
      </c>
      <c r="O43" s="3">
        <v>960556</v>
      </c>
      <c r="Q43" s="3">
        <v>786002001154</v>
      </c>
      <c r="S43" s="3">
        <v>824984776221</v>
      </c>
      <c r="U43" s="3">
        <v>164360</v>
      </c>
      <c r="W43" s="3">
        <v>140002020375</v>
      </c>
      <c r="Y43" s="3">
        <v>0</v>
      </c>
      <c r="AA43" s="3">
        <v>0</v>
      </c>
      <c r="AC43" s="3">
        <v>1124916</v>
      </c>
      <c r="AD43" s="3"/>
      <c r="AE43" s="3">
        <v>853265</v>
      </c>
      <c r="AG43" s="3">
        <v>926004021527</v>
      </c>
      <c r="AI43" s="3">
        <v>959814256496</v>
      </c>
      <c r="AK43" s="7">
        <v>6.393042804562178E-3</v>
      </c>
    </row>
    <row r="44" spans="1:37" x14ac:dyDescent="0.5">
      <c r="A44" s="1" t="s">
        <v>141</v>
      </c>
      <c r="C44" s="1" t="s">
        <v>46</v>
      </c>
      <c r="E44" s="1" t="s">
        <v>46</v>
      </c>
      <c r="G44" s="1" t="s">
        <v>142</v>
      </c>
      <c r="I44" s="1" t="s">
        <v>143</v>
      </c>
      <c r="K44" s="3">
        <v>18</v>
      </c>
      <c r="M44" s="3">
        <v>18</v>
      </c>
      <c r="O44" s="3">
        <v>3000</v>
      </c>
      <c r="Q44" s="3">
        <v>2643409665</v>
      </c>
      <c r="S44" s="3">
        <v>2969884912</v>
      </c>
      <c r="U44" s="3">
        <v>0</v>
      </c>
      <c r="W44" s="3">
        <v>0</v>
      </c>
      <c r="Y44" s="3">
        <v>0</v>
      </c>
      <c r="AA44" s="3">
        <v>0</v>
      </c>
      <c r="AC44" s="3">
        <v>3000</v>
      </c>
      <c r="AD44" s="3"/>
      <c r="AE44" s="3">
        <v>989900</v>
      </c>
      <c r="AG44" s="3">
        <v>2643409665</v>
      </c>
      <c r="AI44" s="3">
        <v>2969584924</v>
      </c>
      <c r="AK44" s="7">
        <v>1.977953901228976E-5</v>
      </c>
    </row>
    <row r="45" spans="1:37" x14ac:dyDescent="0.5">
      <c r="A45" s="1" t="s">
        <v>144</v>
      </c>
      <c r="C45" s="1" t="s">
        <v>46</v>
      </c>
      <c r="E45" s="1" t="s">
        <v>46</v>
      </c>
      <c r="G45" s="1" t="s">
        <v>57</v>
      </c>
      <c r="I45" s="1" t="s">
        <v>58</v>
      </c>
      <c r="K45" s="3">
        <v>20</v>
      </c>
      <c r="M45" s="3">
        <v>20</v>
      </c>
      <c r="O45" s="3">
        <v>500000</v>
      </c>
      <c r="Q45" s="3">
        <v>497532500000</v>
      </c>
      <c r="S45" s="3">
        <v>499980625000</v>
      </c>
      <c r="U45" s="3">
        <v>0</v>
      </c>
      <c r="W45" s="3">
        <v>0</v>
      </c>
      <c r="Y45" s="3">
        <v>0</v>
      </c>
      <c r="AA45" s="3">
        <v>0</v>
      </c>
      <c r="AC45" s="3">
        <v>500000</v>
      </c>
      <c r="AD45" s="3"/>
      <c r="AE45" s="3">
        <v>1000000</v>
      </c>
      <c r="AG45" s="3">
        <v>497532500000</v>
      </c>
      <c r="AI45" s="3">
        <v>499980625000</v>
      </c>
      <c r="AK45" s="7">
        <v>3.3302251091225292E-3</v>
      </c>
    </row>
    <row r="46" spans="1:37" x14ac:dyDescent="0.5">
      <c r="A46" s="1" t="s">
        <v>145</v>
      </c>
      <c r="C46" s="1" t="s">
        <v>46</v>
      </c>
      <c r="E46" s="1" t="s">
        <v>46</v>
      </c>
      <c r="G46" s="1" t="s">
        <v>57</v>
      </c>
      <c r="I46" s="1" t="s">
        <v>58</v>
      </c>
      <c r="K46" s="3">
        <v>20</v>
      </c>
      <c r="M46" s="3">
        <v>20</v>
      </c>
      <c r="O46" s="3">
        <v>8761</v>
      </c>
      <c r="Q46" s="3">
        <v>8959542390</v>
      </c>
      <c r="S46" s="3">
        <v>8804463813</v>
      </c>
      <c r="U46" s="3">
        <v>0</v>
      </c>
      <c r="W46" s="3">
        <v>0</v>
      </c>
      <c r="Y46" s="3">
        <v>0</v>
      </c>
      <c r="AA46" s="3">
        <v>0</v>
      </c>
      <c r="AC46" s="3">
        <v>8761</v>
      </c>
      <c r="AD46" s="3"/>
      <c r="AE46" s="3">
        <v>1005000</v>
      </c>
      <c r="AG46" s="3">
        <v>8959542390</v>
      </c>
      <c r="AI46" s="3">
        <v>8804463813</v>
      </c>
      <c r="AK46" s="7">
        <v>5.8643965378484984E-5</v>
      </c>
    </row>
    <row r="47" spans="1:37" x14ac:dyDescent="0.5">
      <c r="A47" s="1" t="s">
        <v>146</v>
      </c>
      <c r="C47" s="1" t="s">
        <v>46</v>
      </c>
      <c r="E47" s="1" t="s">
        <v>46</v>
      </c>
      <c r="G47" s="1" t="s">
        <v>57</v>
      </c>
      <c r="I47" s="1" t="s">
        <v>58</v>
      </c>
      <c r="K47" s="3">
        <v>20</v>
      </c>
      <c r="M47" s="3">
        <v>20</v>
      </c>
      <c r="O47" s="3">
        <v>3000</v>
      </c>
      <c r="Q47" s="3">
        <v>2805518787</v>
      </c>
      <c r="S47" s="3">
        <v>3014883168</v>
      </c>
      <c r="U47" s="3">
        <v>0</v>
      </c>
      <c r="W47" s="3">
        <v>0</v>
      </c>
      <c r="Y47" s="3">
        <v>0</v>
      </c>
      <c r="AA47" s="3">
        <v>0</v>
      </c>
      <c r="AC47" s="3">
        <v>3000</v>
      </c>
      <c r="AD47" s="3"/>
      <c r="AE47" s="3">
        <v>1002000</v>
      </c>
      <c r="AG47" s="3">
        <v>2805518787</v>
      </c>
      <c r="AI47" s="3">
        <v>3005883517</v>
      </c>
      <c r="AK47" s="7">
        <v>2.002131335271429E-5</v>
      </c>
    </row>
    <row r="48" spans="1:37" x14ac:dyDescent="0.5">
      <c r="A48" s="1" t="s">
        <v>147</v>
      </c>
      <c r="C48" s="1" t="s">
        <v>46</v>
      </c>
      <c r="E48" s="1" t="s">
        <v>46</v>
      </c>
      <c r="G48" s="1" t="s">
        <v>57</v>
      </c>
      <c r="I48" s="1" t="s">
        <v>58</v>
      </c>
      <c r="K48" s="3">
        <v>20</v>
      </c>
      <c r="M48" s="3">
        <v>20</v>
      </c>
      <c r="O48" s="3">
        <v>2800000</v>
      </c>
      <c r="Q48" s="3">
        <v>2783265000000</v>
      </c>
      <c r="S48" s="3">
        <v>2799891500000</v>
      </c>
      <c r="U48" s="3">
        <v>0</v>
      </c>
      <c r="W48" s="3">
        <v>0</v>
      </c>
      <c r="Y48" s="3">
        <v>0</v>
      </c>
      <c r="AA48" s="3">
        <v>0</v>
      </c>
      <c r="AC48" s="3">
        <v>2800000</v>
      </c>
      <c r="AD48" s="3"/>
      <c r="AE48" s="3">
        <v>1000000</v>
      </c>
      <c r="AG48" s="3">
        <v>2783265000000</v>
      </c>
      <c r="AI48" s="3">
        <v>2799891500000</v>
      </c>
      <c r="AK48" s="7">
        <v>1.8649260611086162E-2</v>
      </c>
    </row>
    <row r="49" spans="1:37" x14ac:dyDescent="0.5">
      <c r="A49" s="1" t="s">
        <v>148</v>
      </c>
      <c r="C49" s="1" t="s">
        <v>46</v>
      </c>
      <c r="E49" s="1" t="s">
        <v>46</v>
      </c>
      <c r="G49" s="1" t="s">
        <v>149</v>
      </c>
      <c r="I49" s="1" t="s">
        <v>150</v>
      </c>
      <c r="K49" s="3">
        <v>18</v>
      </c>
      <c r="M49" s="3">
        <v>18</v>
      </c>
      <c r="O49" s="3">
        <v>1998800</v>
      </c>
      <c r="Q49" s="3">
        <v>1998800000000</v>
      </c>
      <c r="S49" s="3">
        <v>1658334100663</v>
      </c>
      <c r="U49" s="3">
        <v>0</v>
      </c>
      <c r="W49" s="3">
        <v>0</v>
      </c>
      <c r="Y49" s="3">
        <v>0</v>
      </c>
      <c r="AA49" s="3">
        <v>0</v>
      </c>
      <c r="AC49" s="3">
        <v>1998800</v>
      </c>
      <c r="AD49" s="3"/>
      <c r="AE49" s="3">
        <v>831745</v>
      </c>
      <c r="AG49" s="3">
        <v>1998800000000</v>
      </c>
      <c r="AI49" s="3">
        <v>1662427484438</v>
      </c>
      <c r="AK49" s="7">
        <v>1.1072944578144063E-2</v>
      </c>
    </row>
    <row r="50" spans="1:37" x14ac:dyDescent="0.5">
      <c r="A50" s="1" t="s">
        <v>151</v>
      </c>
      <c r="C50" s="1" t="s">
        <v>46</v>
      </c>
      <c r="E50" s="1" t="s">
        <v>46</v>
      </c>
      <c r="G50" s="1" t="s">
        <v>152</v>
      </c>
      <c r="I50" s="1" t="s">
        <v>153</v>
      </c>
      <c r="K50" s="3">
        <v>15</v>
      </c>
      <c r="M50" s="3">
        <v>15</v>
      </c>
      <c r="O50" s="3">
        <v>5070000</v>
      </c>
      <c r="Q50" s="3">
        <v>4963722489760</v>
      </c>
      <c r="S50" s="3">
        <v>4964235018438</v>
      </c>
      <c r="U50" s="3">
        <v>0</v>
      </c>
      <c r="W50" s="3">
        <v>0</v>
      </c>
      <c r="Y50" s="3">
        <v>0</v>
      </c>
      <c r="AA50" s="3">
        <v>0</v>
      </c>
      <c r="AC50" s="3">
        <v>5070000</v>
      </c>
      <c r="AD50" s="3"/>
      <c r="AE50" s="3">
        <v>979177</v>
      </c>
      <c r="AG50" s="3">
        <v>4963722489760</v>
      </c>
      <c r="AI50" s="3">
        <v>4964235018438</v>
      </c>
      <c r="AK50" s="7">
        <v>3.3065321493182996E-2</v>
      </c>
    </row>
    <row r="51" spans="1:37" x14ac:dyDescent="0.5">
      <c r="A51" s="1" t="s">
        <v>154</v>
      </c>
      <c r="C51" s="1" t="s">
        <v>46</v>
      </c>
      <c r="E51" s="1" t="s">
        <v>46</v>
      </c>
      <c r="G51" s="1" t="s">
        <v>155</v>
      </c>
      <c r="I51" s="1" t="s">
        <v>156</v>
      </c>
      <c r="K51" s="3">
        <v>15</v>
      </c>
      <c r="M51" s="3">
        <v>15</v>
      </c>
      <c r="O51" s="3">
        <v>5000000</v>
      </c>
      <c r="Q51" s="3">
        <v>4890177262500</v>
      </c>
      <c r="S51" s="3">
        <v>4745006123887</v>
      </c>
      <c r="U51" s="3">
        <v>0</v>
      </c>
      <c r="W51" s="3">
        <v>0</v>
      </c>
      <c r="Y51" s="3">
        <v>0</v>
      </c>
      <c r="AA51" s="3">
        <v>0</v>
      </c>
      <c r="AC51" s="3">
        <v>5000000</v>
      </c>
      <c r="AD51" s="3"/>
      <c r="AE51" s="3">
        <v>949038</v>
      </c>
      <c r="AG51" s="3">
        <v>4890177262500</v>
      </c>
      <c r="AI51" s="3">
        <v>4745006123887</v>
      </c>
      <c r="AK51" s="7">
        <v>3.1605101771110936E-2</v>
      </c>
    </row>
    <row r="52" spans="1:37" x14ac:dyDescent="0.5">
      <c r="A52" s="1" t="s">
        <v>157</v>
      </c>
      <c r="C52" s="1" t="s">
        <v>46</v>
      </c>
      <c r="E52" s="1" t="s">
        <v>46</v>
      </c>
      <c r="G52" s="1" t="s">
        <v>158</v>
      </c>
      <c r="I52" s="1" t="s">
        <v>159</v>
      </c>
      <c r="K52" s="3">
        <v>15</v>
      </c>
      <c r="M52" s="3">
        <v>15</v>
      </c>
      <c r="O52" s="3">
        <v>6200000</v>
      </c>
      <c r="Q52" s="3">
        <v>6018995191496</v>
      </c>
      <c r="S52" s="3">
        <v>6105523401800</v>
      </c>
      <c r="U52" s="3">
        <v>0</v>
      </c>
      <c r="W52" s="3">
        <v>0</v>
      </c>
      <c r="Y52" s="3">
        <v>0</v>
      </c>
      <c r="AA52" s="3">
        <v>0</v>
      </c>
      <c r="AC52" s="3">
        <v>6200000</v>
      </c>
      <c r="AD52" s="3"/>
      <c r="AE52" s="3">
        <v>984800</v>
      </c>
      <c r="AG52" s="3">
        <v>6018995191496</v>
      </c>
      <c r="AI52" s="3">
        <v>6105523401800</v>
      </c>
      <c r="AK52" s="7">
        <v>4.0667110524551943E-2</v>
      </c>
    </row>
    <row r="53" spans="1:37" x14ac:dyDescent="0.5">
      <c r="A53" s="1" t="s">
        <v>160</v>
      </c>
      <c r="C53" s="1" t="s">
        <v>46</v>
      </c>
      <c r="E53" s="1" t="s">
        <v>46</v>
      </c>
      <c r="G53" s="1" t="s">
        <v>161</v>
      </c>
      <c r="I53" s="1" t="s">
        <v>162</v>
      </c>
      <c r="K53" s="3">
        <v>15</v>
      </c>
      <c r="M53" s="3">
        <v>15</v>
      </c>
      <c r="O53" s="3">
        <v>7825000</v>
      </c>
      <c r="Q53" s="3">
        <v>7583594288738</v>
      </c>
      <c r="S53" s="3">
        <v>7582131181031</v>
      </c>
      <c r="U53" s="3">
        <v>0</v>
      </c>
      <c r="W53" s="3">
        <v>0</v>
      </c>
      <c r="Y53" s="3">
        <v>0</v>
      </c>
      <c r="AA53" s="3">
        <v>0</v>
      </c>
      <c r="AC53" s="3">
        <v>7825000</v>
      </c>
      <c r="AD53" s="3"/>
      <c r="AE53" s="3">
        <v>969000</v>
      </c>
      <c r="AG53" s="3">
        <v>7583594288738</v>
      </c>
      <c r="AI53" s="3">
        <v>7582131181031</v>
      </c>
      <c r="AK53" s="7">
        <v>5.050236424607512E-2</v>
      </c>
    </row>
    <row r="54" spans="1:37" x14ac:dyDescent="0.5">
      <c r="A54" s="1" t="s">
        <v>163</v>
      </c>
      <c r="C54" s="1" t="s">
        <v>46</v>
      </c>
      <c r="E54" s="1" t="s">
        <v>46</v>
      </c>
      <c r="G54" s="1" t="s">
        <v>164</v>
      </c>
      <c r="I54" s="1" t="s">
        <v>165</v>
      </c>
      <c r="K54" s="3">
        <v>15</v>
      </c>
      <c r="M54" s="3">
        <v>15</v>
      </c>
      <c r="O54" s="3">
        <v>7825000</v>
      </c>
      <c r="Q54" s="3">
        <v>7567245413489</v>
      </c>
      <c r="S54" s="3">
        <v>7566951269275</v>
      </c>
      <c r="U54" s="3">
        <v>0</v>
      </c>
      <c r="W54" s="3">
        <v>0</v>
      </c>
      <c r="Y54" s="3">
        <v>0</v>
      </c>
      <c r="AA54" s="3">
        <v>0</v>
      </c>
      <c r="AC54" s="3">
        <v>7825000</v>
      </c>
      <c r="AD54" s="3"/>
      <c r="AE54" s="3">
        <v>967060</v>
      </c>
      <c r="AG54" s="3">
        <v>7567245413489</v>
      </c>
      <c r="AI54" s="3">
        <v>7566951269275</v>
      </c>
      <c r="AK54" s="7">
        <v>5.0401255281534552E-2</v>
      </c>
    </row>
    <row r="55" spans="1:37" x14ac:dyDescent="0.5">
      <c r="A55" s="1" t="s">
        <v>166</v>
      </c>
      <c r="C55" s="1" t="s">
        <v>46</v>
      </c>
      <c r="E55" s="1" t="s">
        <v>46</v>
      </c>
      <c r="G55" s="1" t="s">
        <v>158</v>
      </c>
      <c r="I55" s="1" t="s">
        <v>167</v>
      </c>
      <c r="K55" s="3">
        <v>16</v>
      </c>
      <c r="M55" s="3">
        <v>16</v>
      </c>
      <c r="O55" s="3">
        <v>500000</v>
      </c>
      <c r="Q55" s="3">
        <v>475186111875</v>
      </c>
      <c r="S55" s="3">
        <v>499980625000</v>
      </c>
      <c r="U55" s="3">
        <v>0</v>
      </c>
      <c r="W55" s="3">
        <v>0</v>
      </c>
      <c r="Y55" s="3">
        <v>0</v>
      </c>
      <c r="AA55" s="3">
        <v>0</v>
      </c>
      <c r="AC55" s="3">
        <v>500000</v>
      </c>
      <c r="AD55" s="3"/>
      <c r="AE55" s="3">
        <v>1000000</v>
      </c>
      <c r="AG55" s="3">
        <v>475186111875</v>
      </c>
      <c r="AI55" s="3">
        <v>499980625000</v>
      </c>
      <c r="AK55" s="7">
        <v>3.3302251091225292E-3</v>
      </c>
    </row>
    <row r="56" spans="1:37" x14ac:dyDescent="0.5">
      <c r="A56" s="1" t="s">
        <v>168</v>
      </c>
      <c r="C56" s="1" t="s">
        <v>46</v>
      </c>
      <c r="E56" s="1" t="s">
        <v>46</v>
      </c>
      <c r="G56" s="1" t="s">
        <v>169</v>
      </c>
      <c r="I56" s="1" t="s">
        <v>170</v>
      </c>
      <c r="K56" s="3">
        <v>16</v>
      </c>
      <c r="M56" s="3">
        <v>16</v>
      </c>
      <c r="O56" s="3">
        <v>4850000</v>
      </c>
      <c r="Q56" s="3">
        <v>4608086993611</v>
      </c>
      <c r="S56" s="3">
        <v>4605478530791</v>
      </c>
      <c r="U56" s="3">
        <v>150000</v>
      </c>
      <c r="W56" s="3">
        <v>144622353896</v>
      </c>
      <c r="Y56" s="3">
        <v>0</v>
      </c>
      <c r="AA56" s="3">
        <v>0</v>
      </c>
      <c r="AC56" s="3">
        <v>5000000</v>
      </c>
      <c r="AD56" s="3"/>
      <c r="AE56" s="3">
        <v>949620</v>
      </c>
      <c r="AG56" s="3">
        <v>4752709347507</v>
      </c>
      <c r="AI56" s="3">
        <v>4747916011125</v>
      </c>
      <c r="AK56" s="7">
        <v>3.1624483681249357E-2</v>
      </c>
    </row>
    <row r="57" spans="1:37" x14ac:dyDescent="0.5">
      <c r="A57" s="1" t="s">
        <v>171</v>
      </c>
      <c r="C57" s="1" t="s">
        <v>46</v>
      </c>
      <c r="E57" s="1" t="s">
        <v>46</v>
      </c>
      <c r="G57" s="1" t="s">
        <v>172</v>
      </c>
      <c r="I57" s="1" t="s">
        <v>173</v>
      </c>
      <c r="K57" s="3">
        <v>15</v>
      </c>
      <c r="M57" s="3">
        <v>15</v>
      </c>
      <c r="O57" s="3">
        <v>4914155</v>
      </c>
      <c r="Q57" s="3">
        <v>4737245420000</v>
      </c>
      <c r="S57" s="3">
        <v>4505840162557</v>
      </c>
      <c r="U57" s="3">
        <v>0</v>
      </c>
      <c r="W57" s="3">
        <v>0</v>
      </c>
      <c r="Y57" s="3">
        <v>0</v>
      </c>
      <c r="AA57" s="3">
        <v>0</v>
      </c>
      <c r="AC57" s="3">
        <v>4914155</v>
      </c>
      <c r="AD57" s="3"/>
      <c r="AE57" s="3">
        <v>921706</v>
      </c>
      <c r="AG57" s="3">
        <v>4737245420000</v>
      </c>
      <c r="AI57" s="3">
        <v>4529230633941</v>
      </c>
      <c r="AK57" s="7">
        <v>3.0167884169826117E-2</v>
      </c>
    </row>
    <row r="58" spans="1:37" x14ac:dyDescent="0.5">
      <c r="A58" s="1" t="s">
        <v>174</v>
      </c>
      <c r="C58" s="1" t="s">
        <v>46</v>
      </c>
      <c r="E58" s="1" t="s">
        <v>46</v>
      </c>
      <c r="G58" s="1" t="s">
        <v>172</v>
      </c>
      <c r="I58" s="1" t="s">
        <v>175</v>
      </c>
      <c r="K58" s="3">
        <v>16</v>
      </c>
      <c r="M58" s="3">
        <v>16</v>
      </c>
      <c r="O58" s="3">
        <v>4721729</v>
      </c>
      <c r="Q58" s="3">
        <v>4474815073300</v>
      </c>
      <c r="S58" s="3">
        <v>4721546033001</v>
      </c>
      <c r="U58" s="3">
        <v>0</v>
      </c>
      <c r="W58" s="3">
        <v>0</v>
      </c>
      <c r="Y58" s="3">
        <v>0</v>
      </c>
      <c r="AA58" s="3">
        <v>0</v>
      </c>
      <c r="AC58" s="3">
        <v>4721729</v>
      </c>
      <c r="AD58" s="3"/>
      <c r="AE58" s="3">
        <v>1000000</v>
      </c>
      <c r="AG58" s="3">
        <v>4474815073300</v>
      </c>
      <c r="AI58" s="3">
        <v>4721546033001</v>
      </c>
      <c r="AK58" s="7">
        <v>3.1448840948542355E-2</v>
      </c>
    </row>
    <row r="59" spans="1:37" x14ac:dyDescent="0.5">
      <c r="A59" s="1" t="s">
        <v>176</v>
      </c>
      <c r="C59" s="1" t="s">
        <v>46</v>
      </c>
      <c r="E59" s="1" t="s">
        <v>46</v>
      </c>
      <c r="G59" s="1" t="s">
        <v>177</v>
      </c>
      <c r="I59" s="1" t="s">
        <v>178</v>
      </c>
      <c r="K59" s="3">
        <v>16</v>
      </c>
      <c r="M59" s="3">
        <v>16</v>
      </c>
      <c r="O59" s="3">
        <v>1463222</v>
      </c>
      <c r="Q59" s="3">
        <v>1382066732008</v>
      </c>
      <c r="S59" s="3">
        <v>1383399380644</v>
      </c>
      <c r="U59" s="3">
        <v>0</v>
      </c>
      <c r="W59" s="3">
        <v>0</v>
      </c>
      <c r="Y59" s="3">
        <v>0</v>
      </c>
      <c r="AA59" s="3">
        <v>0</v>
      </c>
      <c r="AC59" s="3">
        <v>1463222</v>
      </c>
      <c r="AD59" s="3"/>
      <c r="AE59" s="3">
        <v>947039</v>
      </c>
      <c r="AG59" s="3">
        <v>1382066732008</v>
      </c>
      <c r="AI59" s="3">
        <v>1385674602686</v>
      </c>
      <c r="AK59" s="7">
        <v>9.2295743558828934E-3</v>
      </c>
    </row>
    <row r="60" spans="1:37" x14ac:dyDescent="0.5">
      <c r="A60" s="1" t="s">
        <v>179</v>
      </c>
      <c r="C60" s="1" t="s">
        <v>46</v>
      </c>
      <c r="E60" s="1" t="s">
        <v>46</v>
      </c>
      <c r="G60" s="1" t="s">
        <v>180</v>
      </c>
      <c r="I60" s="1" t="s">
        <v>181</v>
      </c>
      <c r="K60" s="3">
        <v>17</v>
      </c>
      <c r="M60" s="3">
        <v>17</v>
      </c>
      <c r="O60" s="3">
        <v>4000000</v>
      </c>
      <c r="Q60" s="3">
        <v>3700993407935</v>
      </c>
      <c r="S60" s="3">
        <v>3701152574780</v>
      </c>
      <c r="U60" s="3">
        <v>1500000</v>
      </c>
      <c r="W60" s="3">
        <v>1390200907300</v>
      </c>
      <c r="Y60" s="3">
        <v>0</v>
      </c>
      <c r="AA60" s="3">
        <v>0</v>
      </c>
      <c r="AC60" s="3">
        <v>5500000</v>
      </c>
      <c r="AD60" s="3"/>
      <c r="AE60" s="3">
        <v>938443</v>
      </c>
      <c r="AG60" s="3">
        <v>5091194315235</v>
      </c>
      <c r="AI60" s="3">
        <v>5161236494335</v>
      </c>
      <c r="AK60" s="7">
        <v>3.4377490862878848E-2</v>
      </c>
    </row>
    <row r="61" spans="1:37" x14ac:dyDescent="0.5">
      <c r="A61" s="1" t="s">
        <v>182</v>
      </c>
      <c r="C61" s="1" t="s">
        <v>46</v>
      </c>
      <c r="E61" s="1" t="s">
        <v>46</v>
      </c>
      <c r="G61" s="1" t="s">
        <v>183</v>
      </c>
      <c r="I61" s="1" t="s">
        <v>184</v>
      </c>
      <c r="K61" s="3">
        <v>17</v>
      </c>
      <c r="M61" s="3">
        <v>17</v>
      </c>
      <c r="O61" s="3">
        <v>15000</v>
      </c>
      <c r="Q61" s="3">
        <v>13878650857</v>
      </c>
      <c r="S61" s="3">
        <v>14509462736</v>
      </c>
      <c r="U61" s="3">
        <v>1260000</v>
      </c>
      <c r="W61" s="3">
        <v>1234840249737</v>
      </c>
      <c r="Y61" s="3">
        <v>0</v>
      </c>
      <c r="AA61" s="3">
        <v>0</v>
      </c>
      <c r="AC61" s="3">
        <v>1275000</v>
      </c>
      <c r="AD61" s="3"/>
      <c r="AE61" s="3">
        <v>1000000</v>
      </c>
      <c r="AG61" s="3">
        <v>1248718900594</v>
      </c>
      <c r="AI61" s="3">
        <v>1274950593750</v>
      </c>
      <c r="AK61" s="7">
        <v>8.4920740282624484E-3</v>
      </c>
    </row>
    <row r="62" spans="1:37" x14ac:dyDescent="0.5">
      <c r="A62" s="1" t="s">
        <v>185</v>
      </c>
      <c r="C62" s="1" t="s">
        <v>46</v>
      </c>
      <c r="E62" s="1" t="s">
        <v>46</v>
      </c>
      <c r="G62" s="1" t="s">
        <v>186</v>
      </c>
      <c r="I62" s="1" t="s">
        <v>187</v>
      </c>
      <c r="K62" s="3">
        <v>18</v>
      </c>
      <c r="M62" s="3">
        <v>18</v>
      </c>
      <c r="O62" s="3">
        <v>1000000</v>
      </c>
      <c r="Q62" s="3">
        <v>1000000000000</v>
      </c>
      <c r="S62" s="3">
        <v>911099693518</v>
      </c>
      <c r="U62" s="3">
        <v>0</v>
      </c>
      <c r="W62" s="3">
        <v>0</v>
      </c>
      <c r="Y62" s="3">
        <v>0</v>
      </c>
      <c r="AA62" s="3">
        <v>0</v>
      </c>
      <c r="AC62" s="3">
        <v>1000000</v>
      </c>
      <c r="AD62" s="3"/>
      <c r="AE62" s="3">
        <v>912634</v>
      </c>
      <c r="AG62" s="3">
        <v>1000000000000</v>
      </c>
      <c r="AI62" s="3">
        <v>912598635432</v>
      </c>
      <c r="AK62" s="7">
        <v>6.0785533244745301E-3</v>
      </c>
    </row>
    <row r="63" spans="1:37" x14ac:dyDescent="0.5">
      <c r="A63" s="1" t="s">
        <v>188</v>
      </c>
      <c r="C63" s="1" t="s">
        <v>46</v>
      </c>
      <c r="E63" s="1" t="s">
        <v>46</v>
      </c>
      <c r="G63" s="1" t="s">
        <v>186</v>
      </c>
      <c r="I63" s="1" t="s">
        <v>187</v>
      </c>
      <c r="K63" s="3">
        <v>18</v>
      </c>
      <c r="M63" s="3">
        <v>18</v>
      </c>
      <c r="O63" s="3">
        <v>729312</v>
      </c>
      <c r="Q63" s="3">
        <v>656403437950</v>
      </c>
      <c r="S63" s="3">
        <v>623537596981</v>
      </c>
      <c r="U63" s="3">
        <v>0</v>
      </c>
      <c r="W63" s="3">
        <v>0</v>
      </c>
      <c r="Y63" s="3">
        <v>0</v>
      </c>
      <c r="AA63" s="3">
        <v>0</v>
      </c>
      <c r="AC63" s="3">
        <v>729312</v>
      </c>
      <c r="AD63" s="3"/>
      <c r="AE63" s="3">
        <v>914000</v>
      </c>
      <c r="AG63" s="3">
        <v>656403437950</v>
      </c>
      <c r="AI63" s="3">
        <v>666565337592</v>
      </c>
      <c r="AK63" s="7">
        <v>4.4397972903842294E-3</v>
      </c>
    </row>
    <row r="64" spans="1:37" x14ac:dyDescent="0.5">
      <c r="A64" s="1" t="s">
        <v>189</v>
      </c>
      <c r="C64" s="1" t="s">
        <v>46</v>
      </c>
      <c r="E64" s="1" t="s">
        <v>46</v>
      </c>
      <c r="G64" s="1" t="s">
        <v>186</v>
      </c>
      <c r="I64" s="1" t="s">
        <v>187</v>
      </c>
      <c r="K64" s="3">
        <v>18</v>
      </c>
      <c r="M64" s="3">
        <v>18</v>
      </c>
      <c r="O64" s="3">
        <v>1500000</v>
      </c>
      <c r="Q64" s="3">
        <v>1500000000000</v>
      </c>
      <c r="S64" s="3">
        <v>1364947106250</v>
      </c>
      <c r="U64" s="3">
        <v>0</v>
      </c>
      <c r="W64" s="3">
        <v>0</v>
      </c>
      <c r="Y64" s="3">
        <v>0</v>
      </c>
      <c r="AA64" s="3">
        <v>0</v>
      </c>
      <c r="AC64" s="3">
        <v>1500000</v>
      </c>
      <c r="AD64" s="3"/>
      <c r="AE64" s="3">
        <v>910000</v>
      </c>
      <c r="AG64" s="3">
        <v>1500000000000</v>
      </c>
      <c r="AI64" s="3">
        <v>1364947106250</v>
      </c>
      <c r="AK64" s="7">
        <v>9.0915145479045049E-3</v>
      </c>
    </row>
    <row r="65" spans="1:37" x14ac:dyDescent="0.5">
      <c r="A65" s="1" t="s">
        <v>190</v>
      </c>
      <c r="C65" s="1" t="s">
        <v>46</v>
      </c>
      <c r="E65" s="1" t="s">
        <v>46</v>
      </c>
      <c r="G65" s="1" t="s">
        <v>191</v>
      </c>
      <c r="I65" s="1" t="s">
        <v>192</v>
      </c>
      <c r="K65" s="3">
        <v>18</v>
      </c>
      <c r="M65" s="3">
        <v>18</v>
      </c>
      <c r="O65" s="3">
        <v>4999000</v>
      </c>
      <c r="Q65" s="3">
        <v>4999080000000</v>
      </c>
      <c r="S65" s="3">
        <v>4998806288750</v>
      </c>
      <c r="U65" s="3">
        <v>0</v>
      </c>
      <c r="W65" s="3">
        <v>0</v>
      </c>
      <c r="Y65" s="3">
        <v>0</v>
      </c>
      <c r="AA65" s="3">
        <v>0</v>
      </c>
      <c r="AC65" s="3">
        <v>4999000</v>
      </c>
      <c r="AD65" s="3"/>
      <c r="AE65" s="3">
        <v>1000000</v>
      </c>
      <c r="AG65" s="3">
        <v>4999080000000</v>
      </c>
      <c r="AI65" s="3">
        <v>4998806288750</v>
      </c>
      <c r="AK65" s="7">
        <v>3.3295590641007046E-2</v>
      </c>
    </row>
    <row r="66" spans="1:37" x14ac:dyDescent="0.5">
      <c r="A66" s="1" t="s">
        <v>193</v>
      </c>
      <c r="C66" s="1" t="s">
        <v>46</v>
      </c>
      <c r="E66" s="1" t="s">
        <v>46</v>
      </c>
      <c r="G66" s="1" t="s">
        <v>191</v>
      </c>
      <c r="I66" s="1" t="s">
        <v>194</v>
      </c>
      <c r="K66" s="3">
        <v>18</v>
      </c>
      <c r="M66" s="3">
        <v>18</v>
      </c>
      <c r="O66" s="3">
        <v>1000000</v>
      </c>
      <c r="Q66" s="3">
        <v>1000000000000</v>
      </c>
      <c r="S66" s="3">
        <v>917929428856</v>
      </c>
      <c r="U66" s="3">
        <v>0</v>
      </c>
      <c r="W66" s="3">
        <v>0</v>
      </c>
      <c r="Y66" s="3">
        <v>0</v>
      </c>
      <c r="AA66" s="3">
        <v>0</v>
      </c>
      <c r="AC66" s="3">
        <v>1000000</v>
      </c>
      <c r="AD66" s="3"/>
      <c r="AE66" s="3">
        <v>919475</v>
      </c>
      <c r="AG66" s="3">
        <v>1000000000000</v>
      </c>
      <c r="AI66" s="3">
        <v>919439370343</v>
      </c>
      <c r="AK66" s="7">
        <v>6.1241174644158791E-3</v>
      </c>
    </row>
    <row r="67" spans="1:37" x14ac:dyDescent="0.5">
      <c r="A67" s="1" t="s">
        <v>195</v>
      </c>
      <c r="C67" s="1" t="s">
        <v>46</v>
      </c>
      <c r="E67" s="1" t="s">
        <v>46</v>
      </c>
      <c r="G67" s="1" t="s">
        <v>196</v>
      </c>
      <c r="I67" s="1" t="s">
        <v>197</v>
      </c>
      <c r="K67" s="3">
        <v>18</v>
      </c>
      <c r="M67" s="3">
        <v>18</v>
      </c>
      <c r="O67" s="3">
        <v>999000</v>
      </c>
      <c r="Q67" s="3">
        <v>999000000000</v>
      </c>
      <c r="S67" s="3">
        <v>998961288750</v>
      </c>
      <c r="U67" s="3">
        <v>0</v>
      </c>
      <c r="W67" s="3">
        <v>0</v>
      </c>
      <c r="Y67" s="3">
        <v>0</v>
      </c>
      <c r="AA67" s="3">
        <v>0</v>
      </c>
      <c r="AC67" s="3">
        <v>999000</v>
      </c>
      <c r="AD67" s="3"/>
      <c r="AE67" s="3">
        <v>1032000</v>
      </c>
      <c r="AG67" s="3">
        <v>999000000000</v>
      </c>
      <c r="AI67" s="3">
        <v>1030928049990</v>
      </c>
      <c r="AK67" s="7">
        <v>6.8667110406036708E-3</v>
      </c>
    </row>
    <row r="68" spans="1:37" x14ac:dyDescent="0.5">
      <c r="A68" s="1" t="s">
        <v>198</v>
      </c>
      <c r="C68" s="1" t="s">
        <v>46</v>
      </c>
      <c r="E68" s="1" t="s">
        <v>46</v>
      </c>
      <c r="G68" s="1" t="s">
        <v>199</v>
      </c>
      <c r="I68" s="1" t="s">
        <v>200</v>
      </c>
      <c r="K68" s="3">
        <v>18</v>
      </c>
      <c r="M68" s="3">
        <v>18</v>
      </c>
      <c r="O68" s="3">
        <v>8947626</v>
      </c>
      <c r="Q68" s="3">
        <v>6793165394121</v>
      </c>
      <c r="S68" s="3">
        <v>7318784977832</v>
      </c>
      <c r="U68" s="3">
        <v>0</v>
      </c>
      <c r="W68" s="3">
        <v>0</v>
      </c>
      <c r="Y68" s="3">
        <v>0</v>
      </c>
      <c r="AA68" s="3">
        <v>0</v>
      </c>
      <c r="AC68" s="3">
        <v>8947626</v>
      </c>
      <c r="AD68" s="3"/>
      <c r="AE68" s="3">
        <v>826990</v>
      </c>
      <c r="AG68" s="3">
        <v>6793165394121</v>
      </c>
      <c r="AI68" s="3">
        <v>7399310491347</v>
      </c>
      <c r="AK68" s="7">
        <v>4.9284648957102162E-2</v>
      </c>
    </row>
    <row r="69" spans="1:37" x14ac:dyDescent="0.5">
      <c r="A69" s="1" t="s">
        <v>201</v>
      </c>
      <c r="C69" s="1" t="s">
        <v>46</v>
      </c>
      <c r="E69" s="1" t="s">
        <v>46</v>
      </c>
      <c r="G69" s="1" t="s">
        <v>202</v>
      </c>
      <c r="I69" s="1" t="s">
        <v>107</v>
      </c>
      <c r="K69" s="3">
        <v>18</v>
      </c>
      <c r="M69" s="3">
        <v>18</v>
      </c>
      <c r="O69" s="3">
        <v>4886916</v>
      </c>
      <c r="Q69" s="3">
        <v>4192827320520</v>
      </c>
      <c r="S69" s="3">
        <v>4493345138128</v>
      </c>
      <c r="U69" s="3">
        <v>0</v>
      </c>
      <c r="W69" s="3">
        <v>0</v>
      </c>
      <c r="Y69" s="3">
        <v>0</v>
      </c>
      <c r="AA69" s="3">
        <v>0</v>
      </c>
      <c r="AC69" s="3">
        <v>4886916</v>
      </c>
      <c r="AD69" s="3"/>
      <c r="AE69" s="3">
        <v>934358</v>
      </c>
      <c r="AG69" s="3">
        <v>4192827320520</v>
      </c>
      <c r="AI69" s="3">
        <v>4565952122426</v>
      </c>
      <c r="AK69" s="7">
        <v>3.0412475293726371E-2</v>
      </c>
    </row>
    <row r="70" spans="1:37" x14ac:dyDescent="0.5">
      <c r="A70" s="1" t="s">
        <v>203</v>
      </c>
      <c r="C70" s="1" t="s">
        <v>46</v>
      </c>
      <c r="E70" s="1" t="s">
        <v>46</v>
      </c>
      <c r="G70" s="1" t="s">
        <v>199</v>
      </c>
      <c r="I70" s="1" t="s">
        <v>204</v>
      </c>
      <c r="K70" s="3">
        <v>18</v>
      </c>
      <c r="M70" s="3">
        <v>18</v>
      </c>
      <c r="O70" s="3">
        <v>500000</v>
      </c>
      <c r="Q70" s="3">
        <v>273549571875</v>
      </c>
      <c r="S70" s="3">
        <v>290400246554</v>
      </c>
      <c r="U70" s="3">
        <v>0</v>
      </c>
      <c r="W70" s="3">
        <v>0</v>
      </c>
      <c r="Y70" s="3">
        <v>0</v>
      </c>
      <c r="AA70" s="3">
        <v>0</v>
      </c>
      <c r="AC70" s="3">
        <v>500000</v>
      </c>
      <c r="AD70" s="3"/>
      <c r="AE70" s="3">
        <v>583097</v>
      </c>
      <c r="AG70" s="3">
        <v>273549571875</v>
      </c>
      <c r="AI70" s="3">
        <v>291537202495</v>
      </c>
      <c r="AK70" s="7">
        <v>1.9418442704498564E-3</v>
      </c>
    </row>
    <row r="71" spans="1:37" x14ac:dyDescent="0.5">
      <c r="A71" s="1" t="s">
        <v>205</v>
      </c>
      <c r="C71" s="1" t="s">
        <v>46</v>
      </c>
      <c r="E71" s="1" t="s">
        <v>46</v>
      </c>
      <c r="G71" s="1" t="s">
        <v>206</v>
      </c>
      <c r="I71" s="1" t="s">
        <v>207</v>
      </c>
      <c r="K71" s="3">
        <v>0</v>
      </c>
      <c r="M71" s="3">
        <v>0</v>
      </c>
      <c r="O71" s="3">
        <v>775000</v>
      </c>
      <c r="Q71" s="3">
        <v>600646772654</v>
      </c>
      <c r="S71" s="3">
        <v>668024113062</v>
      </c>
      <c r="U71" s="3">
        <v>0</v>
      </c>
      <c r="W71" s="3">
        <v>0</v>
      </c>
      <c r="Y71" s="3">
        <v>0</v>
      </c>
      <c r="AA71" s="3">
        <v>0</v>
      </c>
      <c r="AC71" s="3">
        <v>775000</v>
      </c>
      <c r="AD71" s="3"/>
      <c r="AE71" s="3">
        <v>882000</v>
      </c>
      <c r="AG71" s="3">
        <v>600646772654</v>
      </c>
      <c r="AI71" s="3">
        <v>683523512437</v>
      </c>
      <c r="AK71" s="7">
        <v>4.5527507466780791E-3</v>
      </c>
    </row>
    <row r="72" spans="1:37" x14ac:dyDescent="0.5">
      <c r="A72" s="1" t="s">
        <v>208</v>
      </c>
      <c r="C72" s="1" t="s">
        <v>46</v>
      </c>
      <c r="E72" s="1" t="s">
        <v>46</v>
      </c>
      <c r="G72" s="1" t="s">
        <v>206</v>
      </c>
      <c r="I72" s="1" t="s">
        <v>207</v>
      </c>
      <c r="K72" s="3">
        <v>0</v>
      </c>
      <c r="M72" s="3">
        <v>0</v>
      </c>
      <c r="O72" s="3">
        <v>699510</v>
      </c>
      <c r="Q72" s="3">
        <v>499997856330</v>
      </c>
      <c r="S72" s="3">
        <v>504870664773</v>
      </c>
      <c r="U72" s="3">
        <v>0</v>
      </c>
      <c r="W72" s="3">
        <v>0</v>
      </c>
      <c r="Y72" s="3">
        <v>0</v>
      </c>
      <c r="AA72" s="3">
        <v>0</v>
      </c>
      <c r="AC72" s="3">
        <v>699510</v>
      </c>
      <c r="AD72" s="3"/>
      <c r="AE72" s="3">
        <v>776167</v>
      </c>
      <c r="AG72" s="3">
        <v>499997856330</v>
      </c>
      <c r="AI72" s="3">
        <v>542915539377</v>
      </c>
      <c r="AK72" s="7">
        <v>3.6162020505616324E-3</v>
      </c>
    </row>
    <row r="73" spans="1:37" x14ac:dyDescent="0.5">
      <c r="A73" s="1" t="s">
        <v>209</v>
      </c>
      <c r="C73" s="1" t="s">
        <v>46</v>
      </c>
      <c r="E73" s="1" t="s">
        <v>46</v>
      </c>
      <c r="G73" s="1" t="s">
        <v>210</v>
      </c>
      <c r="I73" s="1" t="s">
        <v>211</v>
      </c>
      <c r="K73" s="3">
        <v>0</v>
      </c>
      <c r="M73" s="3">
        <v>0</v>
      </c>
      <c r="O73" s="3">
        <v>0</v>
      </c>
      <c r="Q73" s="3">
        <v>0</v>
      </c>
      <c r="S73" s="3">
        <v>0</v>
      </c>
      <c r="U73" s="3">
        <v>17990</v>
      </c>
      <c r="W73" s="3">
        <v>13217078509</v>
      </c>
      <c r="Y73" s="3">
        <v>0</v>
      </c>
      <c r="AA73" s="3">
        <v>0</v>
      </c>
      <c r="AC73" s="3">
        <v>17990</v>
      </c>
      <c r="AD73" s="3"/>
      <c r="AE73" s="3">
        <v>739081</v>
      </c>
      <c r="AG73" s="3">
        <v>13217078508</v>
      </c>
      <c r="AI73" s="3">
        <v>13295551967</v>
      </c>
      <c r="AK73" s="7">
        <v>8.8557793614796234E-5</v>
      </c>
    </row>
    <row r="74" spans="1:37" x14ac:dyDescent="0.5">
      <c r="A74" s="1" t="s">
        <v>212</v>
      </c>
      <c r="C74" s="1" t="s">
        <v>46</v>
      </c>
      <c r="E74" s="1" t="s">
        <v>46</v>
      </c>
      <c r="G74" s="1" t="s">
        <v>213</v>
      </c>
      <c r="I74" s="1" t="s">
        <v>214</v>
      </c>
      <c r="K74" s="3">
        <v>17</v>
      </c>
      <c r="M74" s="3">
        <v>17</v>
      </c>
      <c r="O74" s="3">
        <v>0</v>
      </c>
      <c r="Q74" s="3">
        <v>0</v>
      </c>
      <c r="S74" s="3">
        <v>0</v>
      </c>
      <c r="U74" s="3">
        <v>6500000</v>
      </c>
      <c r="W74" s="3">
        <v>6014157164637</v>
      </c>
      <c r="Y74" s="3">
        <v>0</v>
      </c>
      <c r="AA74" s="3">
        <v>0</v>
      </c>
      <c r="AC74" s="3">
        <v>6500000</v>
      </c>
      <c r="AD74" s="3"/>
      <c r="AE74" s="3">
        <v>932684</v>
      </c>
      <c r="AG74" s="3">
        <v>6014157164637</v>
      </c>
      <c r="AI74" s="3">
        <v>6062211080217</v>
      </c>
      <c r="AK74" s="7">
        <v>4.0378619783795547E-2</v>
      </c>
    </row>
    <row r="75" spans="1:37" x14ac:dyDescent="0.5">
      <c r="A75" s="1" t="s">
        <v>215</v>
      </c>
      <c r="C75" s="1" t="s">
        <v>46</v>
      </c>
      <c r="E75" s="1" t="s">
        <v>46</v>
      </c>
      <c r="G75" s="1" t="s">
        <v>216</v>
      </c>
      <c r="I75" s="1" t="s">
        <v>217</v>
      </c>
      <c r="K75" s="3">
        <v>16</v>
      </c>
      <c r="M75" s="3">
        <v>16</v>
      </c>
      <c r="O75" s="3">
        <v>0</v>
      </c>
      <c r="Q75" s="3">
        <v>0</v>
      </c>
      <c r="S75" s="3">
        <v>0</v>
      </c>
      <c r="U75" s="3">
        <v>1238600</v>
      </c>
      <c r="W75" s="3">
        <v>1169358026865</v>
      </c>
      <c r="Y75" s="3">
        <v>0</v>
      </c>
      <c r="AA75" s="3">
        <v>0</v>
      </c>
      <c r="AC75" s="3">
        <v>1238600</v>
      </c>
      <c r="AD75" s="3"/>
      <c r="AE75" s="3">
        <v>944681</v>
      </c>
      <c r="AG75" s="3">
        <v>1169358026865</v>
      </c>
      <c r="AI75" s="3">
        <v>1170036545926</v>
      </c>
      <c r="AK75" s="7">
        <v>7.7932721569636031E-3</v>
      </c>
    </row>
    <row r="76" spans="1:37" ht="22.5" thickBot="1" x14ac:dyDescent="0.55000000000000004">
      <c r="Q76" s="9">
        <f>SUM(Q9:Q75)</f>
        <v>111749776725416</v>
      </c>
      <c r="S76" s="9">
        <f>SUM(S9:S75)</f>
        <v>113071488408046</v>
      </c>
      <c r="W76" s="9">
        <f>SUM(W9:W75)</f>
        <v>12856624941775</v>
      </c>
      <c r="AA76" s="9">
        <f>SUM(AA9:AA75)</f>
        <v>3411289000000</v>
      </c>
      <c r="AG76" s="9">
        <f>SUM(AG9:AG75)</f>
        <v>121498358147320</v>
      </c>
      <c r="AI76" s="9">
        <f>SUM(AI9:AI75)</f>
        <v>123271754312096</v>
      </c>
      <c r="AK76" s="8">
        <f>SUM(AK9:AK75)</f>
        <v>0.82107719965293746</v>
      </c>
    </row>
    <row r="77" spans="1:37" ht="22.5" thickTop="1" x14ac:dyDescent="0.5">
      <c r="AG77" s="3"/>
    </row>
    <row r="78" spans="1:37" x14ac:dyDescent="0.5">
      <c r="Q78" s="3"/>
      <c r="S78" s="3"/>
      <c r="AI78" s="3"/>
      <c r="AK78" s="3"/>
    </row>
    <row r="79" spans="1:37" x14ac:dyDescent="0.5">
      <c r="AI79" s="3"/>
      <c r="AK79" s="7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44"/>
  <sheetViews>
    <sheetView rightToLeft="1" zoomScale="115" zoomScaleNormal="115" workbookViewId="0">
      <selection activeCell="E42" sqref="E8:E42"/>
    </sheetView>
  </sheetViews>
  <sheetFormatPr defaultRowHeight="21.75" x14ac:dyDescent="0.5"/>
  <cols>
    <col min="1" max="1" width="37.8554687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2.140625" style="1" bestFit="1" customWidth="1"/>
    <col min="6" max="6" width="1.42578125" style="1" customWidth="1"/>
    <col min="7" max="7" width="19" style="1" bestFit="1" customWidth="1"/>
    <col min="8" max="8" width="1" style="1" customWidth="1"/>
    <col min="9" max="9" width="13.140625" style="1" bestFit="1" customWidth="1"/>
    <col min="10" max="10" width="1.42578125" style="1" customWidth="1"/>
    <col min="11" max="11" width="26.42578125" style="1" bestFit="1" customWidth="1"/>
    <col min="12" max="12" width="1" style="1" customWidth="1"/>
    <col min="13" max="13" width="21.425781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2.5" x14ac:dyDescent="0.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22.5" x14ac:dyDescent="0.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6" spans="1:13" ht="22.5" x14ac:dyDescent="0.5">
      <c r="A6" s="18" t="s">
        <v>3</v>
      </c>
      <c r="C6" s="19" t="s">
        <v>6</v>
      </c>
      <c r="D6" s="19" t="s">
        <v>6</v>
      </c>
      <c r="E6" s="19" t="s">
        <v>6</v>
      </c>
      <c r="F6" s="19" t="s">
        <v>6</v>
      </c>
      <c r="G6" s="19" t="s">
        <v>6</v>
      </c>
      <c r="H6" s="19" t="s">
        <v>6</v>
      </c>
      <c r="I6" s="19" t="s">
        <v>6</v>
      </c>
      <c r="J6" s="19" t="s">
        <v>6</v>
      </c>
      <c r="K6" s="19" t="s">
        <v>6</v>
      </c>
      <c r="L6" s="19" t="s">
        <v>6</v>
      </c>
      <c r="M6" s="19" t="s">
        <v>6</v>
      </c>
    </row>
    <row r="7" spans="1:13" ht="22.5" x14ac:dyDescent="0.5">
      <c r="A7" s="19" t="s">
        <v>3</v>
      </c>
      <c r="C7" s="19" t="s">
        <v>7</v>
      </c>
      <c r="E7" s="19" t="s">
        <v>218</v>
      </c>
      <c r="G7" s="19" t="s">
        <v>219</v>
      </c>
      <c r="I7" s="19" t="s">
        <v>220</v>
      </c>
      <c r="K7" s="19" t="s">
        <v>221</v>
      </c>
      <c r="M7" s="19" t="s">
        <v>222</v>
      </c>
    </row>
    <row r="8" spans="1:13" x14ac:dyDescent="0.5">
      <c r="A8" s="1" t="s">
        <v>223</v>
      </c>
      <c r="C8" s="3">
        <v>5000</v>
      </c>
      <c r="E8" s="3">
        <v>1005920</v>
      </c>
      <c r="F8" s="3"/>
      <c r="G8" s="3">
        <v>1000000</v>
      </c>
      <c r="I8" s="11">
        <f>-(E8-G8)/$E$8</f>
        <v>-5.8851598536662957E-3</v>
      </c>
      <c r="J8" s="7"/>
      <c r="K8" s="3">
        <v>5000000000</v>
      </c>
      <c r="M8" s="1" t="s">
        <v>315</v>
      </c>
    </row>
    <row r="9" spans="1:13" x14ac:dyDescent="0.5">
      <c r="A9" s="1" t="s">
        <v>224</v>
      </c>
      <c r="C9" s="3">
        <v>949316</v>
      </c>
      <c r="E9" s="3">
        <v>1000004</v>
      </c>
      <c r="F9" s="3"/>
      <c r="G9" s="3">
        <v>1000000</v>
      </c>
      <c r="I9" s="11">
        <f t="shared" ref="I9:I42" si="0">-(E9-G9)/$E$8</f>
        <v>-3.9764593605853344E-6</v>
      </c>
      <c r="J9" s="7"/>
      <c r="K9" s="3">
        <v>949316000000</v>
      </c>
      <c r="M9" s="1" t="s">
        <v>315</v>
      </c>
    </row>
    <row r="10" spans="1:13" x14ac:dyDescent="0.5">
      <c r="A10" s="1" t="s">
        <v>225</v>
      </c>
      <c r="C10" s="3">
        <v>4898500</v>
      </c>
      <c r="E10" s="3">
        <v>1000000</v>
      </c>
      <c r="F10" s="3"/>
      <c r="G10" s="3">
        <v>1000000</v>
      </c>
      <c r="I10" s="11">
        <f t="shared" si="0"/>
        <v>0</v>
      </c>
      <c r="J10" s="7"/>
      <c r="K10" s="3">
        <v>4898500000000</v>
      </c>
      <c r="M10" s="1" t="s">
        <v>315</v>
      </c>
    </row>
    <row r="11" spans="1:13" x14ac:dyDescent="0.5">
      <c r="A11" s="1" t="s">
        <v>226</v>
      </c>
      <c r="C11" s="3">
        <v>500000</v>
      </c>
      <c r="E11" s="3">
        <v>1002000</v>
      </c>
      <c r="F11" s="3"/>
      <c r="G11" s="3">
        <v>1000000</v>
      </c>
      <c r="I11" s="11">
        <f t="shared" si="0"/>
        <v>-1.9882296802926675E-3</v>
      </c>
      <c r="J11" s="7"/>
      <c r="K11" s="3">
        <v>500000000000</v>
      </c>
      <c r="M11" s="1" t="s">
        <v>315</v>
      </c>
    </row>
    <row r="12" spans="1:13" x14ac:dyDescent="0.5">
      <c r="A12" s="1" t="s">
        <v>227</v>
      </c>
      <c r="C12" s="3">
        <v>500000</v>
      </c>
      <c r="E12" s="3">
        <v>1000000</v>
      </c>
      <c r="F12" s="3"/>
      <c r="G12" s="3">
        <v>1000000</v>
      </c>
      <c r="I12" s="11">
        <f t="shared" si="0"/>
        <v>0</v>
      </c>
      <c r="J12" s="7"/>
      <c r="K12" s="3">
        <v>500000000000</v>
      </c>
      <c r="M12" s="1" t="s">
        <v>315</v>
      </c>
    </row>
    <row r="13" spans="1:13" x14ac:dyDescent="0.5">
      <c r="A13" s="1" t="s">
        <v>228</v>
      </c>
      <c r="C13" s="3">
        <v>2800000</v>
      </c>
      <c r="E13" s="3">
        <v>1010000</v>
      </c>
      <c r="F13" s="3"/>
      <c r="G13" s="3">
        <v>1000000</v>
      </c>
      <c r="I13" s="11">
        <f t="shared" si="0"/>
        <v>-9.9411484014633369E-3</v>
      </c>
      <c r="J13" s="7"/>
      <c r="K13" s="3">
        <v>2800000000000</v>
      </c>
      <c r="M13" s="1" t="s">
        <v>315</v>
      </c>
    </row>
    <row r="14" spans="1:13" x14ac:dyDescent="0.5">
      <c r="A14" s="1" t="s">
        <v>229</v>
      </c>
      <c r="C14" s="3">
        <v>1275000</v>
      </c>
      <c r="E14" s="3">
        <v>990000</v>
      </c>
      <c r="F14" s="3"/>
      <c r="G14" s="3">
        <v>1000000</v>
      </c>
      <c r="I14" s="11">
        <f t="shared" si="0"/>
        <v>9.9411484014633369E-3</v>
      </c>
      <c r="J14" s="7"/>
      <c r="K14" s="3">
        <v>1275000000000</v>
      </c>
      <c r="M14" s="1" t="s">
        <v>315</v>
      </c>
    </row>
    <row r="15" spans="1:13" x14ac:dyDescent="0.5">
      <c r="A15" s="1" t="s">
        <v>230</v>
      </c>
      <c r="C15" s="3">
        <v>1550279</v>
      </c>
      <c r="E15" s="3">
        <v>995000</v>
      </c>
      <c r="F15" s="3"/>
      <c r="G15" s="3">
        <v>1000000</v>
      </c>
      <c r="I15" s="11">
        <f t="shared" si="0"/>
        <v>4.9705742007316684E-3</v>
      </c>
      <c r="J15" s="7"/>
      <c r="K15" s="3">
        <v>1550279000000</v>
      </c>
      <c r="M15" s="1" t="s">
        <v>315</v>
      </c>
    </row>
    <row r="16" spans="1:13" x14ac:dyDescent="0.5">
      <c r="A16" s="1" t="s">
        <v>231</v>
      </c>
      <c r="C16" s="3">
        <v>2004025</v>
      </c>
      <c r="E16" s="3">
        <v>992381</v>
      </c>
      <c r="F16" s="3"/>
      <c r="G16" s="3">
        <v>945080</v>
      </c>
      <c r="I16" s="11">
        <f t="shared" si="0"/>
        <v>-4.7022626053761729E-2</v>
      </c>
      <c r="J16" s="7"/>
      <c r="K16" s="3">
        <v>1893963947000</v>
      </c>
      <c r="M16" s="1" t="s">
        <v>315</v>
      </c>
    </row>
    <row r="17" spans="1:13" x14ac:dyDescent="0.5">
      <c r="A17" s="1" t="s">
        <v>84</v>
      </c>
      <c r="C17" s="3">
        <v>1030636</v>
      </c>
      <c r="E17" s="3">
        <v>925319</v>
      </c>
      <c r="F17" s="3"/>
      <c r="G17" s="3">
        <v>914881</v>
      </c>
      <c r="I17" s="11">
        <f t="shared" si="0"/>
        <v>-1.0376570701447431E-2</v>
      </c>
      <c r="J17" s="7"/>
      <c r="K17" s="3">
        <v>942909294316</v>
      </c>
      <c r="M17" s="1" t="s">
        <v>315</v>
      </c>
    </row>
    <row r="18" spans="1:13" x14ac:dyDescent="0.5">
      <c r="A18" s="1" t="s">
        <v>108</v>
      </c>
      <c r="C18" s="3">
        <v>704123</v>
      </c>
      <c r="E18" s="3">
        <v>864610</v>
      </c>
      <c r="F18" s="3"/>
      <c r="G18" s="3">
        <v>811100</v>
      </c>
      <c r="I18" s="11">
        <f t="shared" si="0"/>
        <v>-5.3195085096230318E-2</v>
      </c>
      <c r="J18" s="7"/>
      <c r="K18" s="3">
        <v>571114165300</v>
      </c>
      <c r="M18" s="1" t="s">
        <v>315</v>
      </c>
    </row>
    <row r="19" spans="1:13" x14ac:dyDescent="0.5">
      <c r="A19" s="1" t="s">
        <v>232</v>
      </c>
      <c r="C19" s="3">
        <v>775000</v>
      </c>
      <c r="E19" s="3">
        <v>871000</v>
      </c>
      <c r="F19" s="3"/>
      <c r="G19" s="3">
        <v>882000</v>
      </c>
      <c r="I19" s="11">
        <f t="shared" si="0"/>
        <v>1.093526324160967E-2</v>
      </c>
      <c r="J19" s="7"/>
      <c r="K19" s="3">
        <v>683550000000</v>
      </c>
      <c r="M19" s="1" t="s">
        <v>315</v>
      </c>
    </row>
    <row r="20" spans="1:13" x14ac:dyDescent="0.5">
      <c r="A20" s="1" t="s">
        <v>233</v>
      </c>
      <c r="C20" s="3">
        <v>699510</v>
      </c>
      <c r="E20" s="3">
        <v>714783</v>
      </c>
      <c r="F20" s="3"/>
      <c r="G20" s="3">
        <v>776167</v>
      </c>
      <c r="I20" s="11">
        <f t="shared" si="0"/>
        <v>6.1022745347542547E-2</v>
      </c>
      <c r="J20" s="7"/>
      <c r="K20" s="3">
        <v>542936578170</v>
      </c>
      <c r="M20" s="1" t="s">
        <v>315</v>
      </c>
    </row>
    <row r="21" spans="1:13" x14ac:dyDescent="0.5">
      <c r="A21" s="1" t="s">
        <v>234</v>
      </c>
      <c r="C21" s="3">
        <v>1500000</v>
      </c>
      <c r="E21" s="3">
        <v>1000000</v>
      </c>
      <c r="F21" s="3"/>
      <c r="G21" s="3">
        <v>910000</v>
      </c>
      <c r="I21" s="11">
        <f t="shared" si="0"/>
        <v>-8.9470335613170027E-2</v>
      </c>
      <c r="J21" s="7"/>
      <c r="K21" s="3">
        <v>1365000000000</v>
      </c>
      <c r="M21" s="1" t="s">
        <v>315</v>
      </c>
    </row>
    <row r="22" spans="1:13" x14ac:dyDescent="0.5">
      <c r="A22" s="1" t="s">
        <v>188</v>
      </c>
      <c r="C22" s="3">
        <v>729312</v>
      </c>
      <c r="E22" s="3">
        <v>1015000</v>
      </c>
      <c r="F22" s="3"/>
      <c r="G22" s="3">
        <v>914000</v>
      </c>
      <c r="I22" s="11">
        <f t="shared" si="0"/>
        <v>-0.1004055988547797</v>
      </c>
      <c r="J22" s="7"/>
      <c r="K22" s="3">
        <v>666591168000</v>
      </c>
      <c r="M22" s="1" t="s">
        <v>315</v>
      </c>
    </row>
    <row r="23" spans="1:13" x14ac:dyDescent="0.5">
      <c r="A23" s="1" t="s">
        <v>235</v>
      </c>
      <c r="C23" s="3">
        <v>1000000</v>
      </c>
      <c r="E23" s="3">
        <v>971000</v>
      </c>
      <c r="F23" s="3"/>
      <c r="G23" s="3">
        <v>912634</v>
      </c>
      <c r="I23" s="11">
        <f t="shared" si="0"/>
        <v>-5.8022506759980913E-2</v>
      </c>
      <c r="J23" s="7"/>
      <c r="K23" s="3">
        <v>912634000000</v>
      </c>
      <c r="M23" s="1" t="s">
        <v>315</v>
      </c>
    </row>
    <row r="24" spans="1:13" x14ac:dyDescent="0.5">
      <c r="A24" s="1" t="s">
        <v>69</v>
      </c>
      <c r="C24" s="3">
        <v>3845683</v>
      </c>
      <c r="E24" s="3">
        <v>831643</v>
      </c>
      <c r="F24" s="3"/>
      <c r="G24" s="3">
        <v>831571</v>
      </c>
      <c r="I24" s="11">
        <f t="shared" si="0"/>
        <v>-7.1576268490536031E-5</v>
      </c>
      <c r="J24" s="7"/>
      <c r="K24" s="3">
        <v>3197958457993</v>
      </c>
      <c r="M24" s="1" t="s">
        <v>315</v>
      </c>
    </row>
    <row r="25" spans="1:13" x14ac:dyDescent="0.5">
      <c r="A25" s="1" t="s">
        <v>193</v>
      </c>
      <c r="C25" s="3">
        <v>1000000</v>
      </c>
      <c r="E25" s="3">
        <v>979000</v>
      </c>
      <c r="F25" s="3"/>
      <c r="G25" s="3">
        <v>919475</v>
      </c>
      <c r="I25" s="11">
        <f t="shared" si="0"/>
        <v>-5.9174685859710516E-2</v>
      </c>
      <c r="J25" s="7"/>
      <c r="K25" s="3">
        <v>919475000000</v>
      </c>
      <c r="M25" s="1" t="s">
        <v>315</v>
      </c>
    </row>
    <row r="26" spans="1:13" x14ac:dyDescent="0.5">
      <c r="A26" s="1" t="s">
        <v>190</v>
      </c>
      <c r="C26" s="3">
        <v>4999000</v>
      </c>
      <c r="E26" s="3">
        <v>1000000</v>
      </c>
      <c r="F26" s="3"/>
      <c r="G26" s="3">
        <v>1000000</v>
      </c>
      <c r="I26" s="11">
        <f t="shared" si="0"/>
        <v>0</v>
      </c>
      <c r="J26" s="7"/>
      <c r="K26" s="3">
        <v>4999000000000</v>
      </c>
      <c r="M26" s="1" t="s">
        <v>315</v>
      </c>
    </row>
    <row r="27" spans="1:13" x14ac:dyDescent="0.5">
      <c r="A27" s="1" t="s">
        <v>236</v>
      </c>
      <c r="C27" s="3">
        <v>1998800</v>
      </c>
      <c r="E27" s="3">
        <v>885000</v>
      </c>
      <c r="F27" s="3"/>
      <c r="G27" s="3">
        <v>831745</v>
      </c>
      <c r="I27" s="11">
        <f t="shared" si="0"/>
        <v>-5.2941585811993E-2</v>
      </c>
      <c r="J27" s="7"/>
      <c r="K27" s="3">
        <v>1662491906000</v>
      </c>
      <c r="M27" s="1" t="s">
        <v>315</v>
      </c>
    </row>
    <row r="28" spans="1:13" x14ac:dyDescent="0.5">
      <c r="A28" s="1" t="s">
        <v>154</v>
      </c>
      <c r="C28" s="3">
        <v>5000000</v>
      </c>
      <c r="E28" s="3">
        <v>954292</v>
      </c>
      <c r="F28" s="3"/>
      <c r="G28" s="3">
        <v>949038</v>
      </c>
      <c r="I28" s="11">
        <f t="shared" si="0"/>
        <v>-5.2230793701288376E-3</v>
      </c>
      <c r="J28" s="7"/>
      <c r="K28" s="3">
        <v>4745190000000</v>
      </c>
      <c r="M28" s="1" t="s">
        <v>315</v>
      </c>
    </row>
    <row r="29" spans="1:13" x14ac:dyDescent="0.5">
      <c r="A29" s="1" t="s">
        <v>237</v>
      </c>
      <c r="C29" s="3">
        <v>8947626</v>
      </c>
      <c r="E29" s="3">
        <v>827476</v>
      </c>
      <c r="F29" s="3"/>
      <c r="G29" s="3">
        <v>826990</v>
      </c>
      <c r="I29" s="11">
        <f t="shared" si="0"/>
        <v>-4.8313981231111816E-4</v>
      </c>
      <c r="J29" s="7"/>
      <c r="K29" s="3">
        <v>7399597225740</v>
      </c>
      <c r="M29" s="1" t="s">
        <v>315</v>
      </c>
    </row>
    <row r="30" spans="1:13" x14ac:dyDescent="0.5">
      <c r="A30" s="1" t="s">
        <v>151</v>
      </c>
      <c r="C30" s="3">
        <v>5070000</v>
      </c>
      <c r="E30" s="3">
        <v>1049977</v>
      </c>
      <c r="F30" s="3"/>
      <c r="G30" s="3">
        <v>979177</v>
      </c>
      <c r="I30" s="11">
        <f t="shared" si="0"/>
        <v>-7.0383330682360426E-2</v>
      </c>
      <c r="J30" s="7"/>
      <c r="K30" s="3">
        <v>4964427390000</v>
      </c>
      <c r="M30" s="1" t="s">
        <v>315</v>
      </c>
    </row>
    <row r="31" spans="1:13" x14ac:dyDescent="0.5">
      <c r="A31" s="1" t="s">
        <v>201</v>
      </c>
      <c r="C31" s="3">
        <v>4886916</v>
      </c>
      <c r="E31" s="3">
        <v>933862.83810000005</v>
      </c>
      <c r="F31" s="3"/>
      <c r="G31" s="3">
        <v>934358</v>
      </c>
      <c r="I31" s="11">
        <f t="shared" si="0"/>
        <v>4.9224779306500344E-4</v>
      </c>
      <c r="J31" s="7"/>
      <c r="K31" s="3">
        <v>4566129059928</v>
      </c>
      <c r="M31" s="1" t="s">
        <v>315</v>
      </c>
    </row>
    <row r="32" spans="1:13" x14ac:dyDescent="0.5">
      <c r="A32" s="1" t="s">
        <v>166</v>
      </c>
      <c r="C32" s="3">
        <v>500000</v>
      </c>
      <c r="E32" s="3">
        <v>1056250</v>
      </c>
      <c r="F32" s="3"/>
      <c r="G32" s="3">
        <v>1000000</v>
      </c>
      <c r="I32" s="11">
        <f t="shared" si="0"/>
        <v>-5.5918959758231274E-2</v>
      </c>
      <c r="J32" s="7"/>
      <c r="K32" s="3">
        <v>500000000000</v>
      </c>
      <c r="M32" s="1" t="s">
        <v>315</v>
      </c>
    </row>
    <row r="33" spans="1:13" x14ac:dyDescent="0.5">
      <c r="A33" s="1" t="s">
        <v>157</v>
      </c>
      <c r="C33" s="3">
        <v>6200000</v>
      </c>
      <c r="E33" s="3">
        <v>1024430</v>
      </c>
      <c r="F33" s="3"/>
      <c r="G33" s="3">
        <v>984800</v>
      </c>
      <c r="I33" s="11">
        <f t="shared" si="0"/>
        <v>-3.9396771114999202E-2</v>
      </c>
      <c r="J33" s="7"/>
      <c r="K33" s="3">
        <v>6105760000000</v>
      </c>
      <c r="M33" s="1" t="s">
        <v>315</v>
      </c>
    </row>
    <row r="34" spans="1:13" x14ac:dyDescent="0.5">
      <c r="A34" s="1" t="s">
        <v>168</v>
      </c>
      <c r="C34" s="3">
        <v>5000000</v>
      </c>
      <c r="E34" s="3">
        <v>968734</v>
      </c>
      <c r="F34" s="3"/>
      <c r="G34" s="3">
        <v>949620</v>
      </c>
      <c r="I34" s="11">
        <f t="shared" si="0"/>
        <v>-1.9001511054557021E-2</v>
      </c>
      <c r="J34" s="7"/>
      <c r="K34" s="3">
        <v>4748100000000</v>
      </c>
      <c r="M34" s="1" t="s">
        <v>315</v>
      </c>
    </row>
    <row r="35" spans="1:13" x14ac:dyDescent="0.5">
      <c r="A35" s="1" t="s">
        <v>160</v>
      </c>
      <c r="C35" s="3">
        <v>7825000</v>
      </c>
      <c r="E35" s="3">
        <v>980000</v>
      </c>
      <c r="F35" s="3"/>
      <c r="G35" s="3">
        <v>969000</v>
      </c>
      <c r="I35" s="11">
        <f t="shared" si="0"/>
        <v>-1.093526324160967E-2</v>
      </c>
      <c r="J35" s="7"/>
      <c r="K35" s="3">
        <v>7582425000000</v>
      </c>
      <c r="M35" s="1" t="s">
        <v>315</v>
      </c>
    </row>
    <row r="36" spans="1:13" x14ac:dyDescent="0.5">
      <c r="A36" s="1" t="s">
        <v>163</v>
      </c>
      <c r="C36" s="3">
        <v>7825000</v>
      </c>
      <c r="E36" s="3">
        <v>1046000</v>
      </c>
      <c r="F36" s="3"/>
      <c r="G36" s="3">
        <v>967060</v>
      </c>
      <c r="I36" s="11">
        <f t="shared" si="0"/>
        <v>-7.8475425481151578E-2</v>
      </c>
      <c r="J36" s="7"/>
      <c r="K36" s="3">
        <v>7567244500000</v>
      </c>
      <c r="M36" s="1" t="s">
        <v>315</v>
      </c>
    </row>
    <row r="37" spans="1:13" x14ac:dyDescent="0.5">
      <c r="A37" s="1" t="s">
        <v>171</v>
      </c>
      <c r="C37" s="3">
        <v>4914155</v>
      </c>
      <c r="E37" s="3">
        <v>1000000</v>
      </c>
      <c r="F37" s="3"/>
      <c r="G37" s="3">
        <v>921706</v>
      </c>
      <c r="I37" s="11">
        <f t="shared" si="0"/>
        <v>-7.7833227294417051E-2</v>
      </c>
      <c r="J37" s="7"/>
      <c r="K37" s="3">
        <v>4529406148430</v>
      </c>
      <c r="M37" s="1" t="s">
        <v>315</v>
      </c>
    </row>
    <row r="38" spans="1:13" x14ac:dyDescent="0.5">
      <c r="A38" s="1" t="s">
        <v>174</v>
      </c>
      <c r="C38" s="3">
        <v>4721729</v>
      </c>
      <c r="E38" s="3">
        <v>1000000</v>
      </c>
      <c r="F38" s="3"/>
      <c r="G38" s="3">
        <v>1000000</v>
      </c>
      <c r="I38" s="11">
        <f t="shared" si="0"/>
        <v>0</v>
      </c>
      <c r="J38" s="7"/>
      <c r="K38" s="3">
        <v>4721729000000</v>
      </c>
      <c r="M38" s="1" t="s">
        <v>315</v>
      </c>
    </row>
    <row r="39" spans="1:13" x14ac:dyDescent="0.5">
      <c r="A39" s="1" t="s">
        <v>176</v>
      </c>
      <c r="C39" s="3">
        <v>1463222</v>
      </c>
      <c r="E39" s="3">
        <v>964500</v>
      </c>
      <c r="F39" s="3"/>
      <c r="G39" s="3">
        <v>947039</v>
      </c>
      <c r="I39" s="11">
        <f t="shared" si="0"/>
        <v>-1.7358239223795133E-2</v>
      </c>
      <c r="J39" s="7"/>
      <c r="K39" s="3">
        <v>1385728299658</v>
      </c>
      <c r="M39" s="1" t="s">
        <v>315</v>
      </c>
    </row>
    <row r="40" spans="1:13" x14ac:dyDescent="0.5">
      <c r="A40" s="1" t="s">
        <v>179</v>
      </c>
      <c r="C40" s="3">
        <v>5500000</v>
      </c>
      <c r="E40" s="3">
        <v>927170</v>
      </c>
      <c r="F40" s="3"/>
      <c r="G40" s="3">
        <v>938443</v>
      </c>
      <c r="I40" s="11">
        <f t="shared" si="0"/>
        <v>1.120665659296962E-2</v>
      </c>
      <c r="J40" s="7"/>
      <c r="K40" s="3">
        <v>5161436500000</v>
      </c>
      <c r="M40" s="1" t="s">
        <v>315</v>
      </c>
    </row>
    <row r="41" spans="1:13" x14ac:dyDescent="0.5">
      <c r="A41" s="1" t="s">
        <v>215</v>
      </c>
      <c r="C41" s="3">
        <v>1238600</v>
      </c>
      <c r="E41" s="3">
        <v>944060</v>
      </c>
      <c r="F41" s="3"/>
      <c r="G41" s="3">
        <v>944681</v>
      </c>
      <c r="I41" s="11">
        <f t="shared" si="0"/>
        <v>6.1734531573087324E-4</v>
      </c>
      <c r="J41" s="7"/>
      <c r="K41" s="3">
        <v>1170081886600</v>
      </c>
      <c r="M41" s="1" t="s">
        <v>315</v>
      </c>
    </row>
    <row r="42" spans="1:13" x14ac:dyDescent="0.5">
      <c r="A42" s="1" t="s">
        <v>212</v>
      </c>
      <c r="C42" s="3">
        <v>6500000</v>
      </c>
      <c r="E42" s="3">
        <v>925910</v>
      </c>
      <c r="F42" s="3"/>
      <c r="G42" s="3">
        <v>932684</v>
      </c>
      <c r="I42" s="11">
        <f t="shared" si="0"/>
        <v>6.7341339271512644E-3</v>
      </c>
      <c r="J42" s="7"/>
      <c r="K42" s="3">
        <v>6062446000000</v>
      </c>
      <c r="M42" s="1" t="s">
        <v>315</v>
      </c>
    </row>
    <row r="43" spans="1:13" ht="22.5" thickBot="1" x14ac:dyDescent="0.55000000000000004">
      <c r="I43" s="10"/>
      <c r="J43" s="7"/>
      <c r="K43" s="9">
        <f>SUM(K8:K42)</f>
        <v>102045420527135</v>
      </c>
    </row>
    <row r="44" spans="1:13" ht="22.5" thickTop="1" x14ac:dyDescent="0.5"/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Q25" sqref="Q25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22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" style="1" bestFit="1" customWidth="1"/>
    <col min="8" max="8" width="1" style="1" customWidth="1"/>
    <col min="9" max="9" width="9.140625" style="1" customWidth="1"/>
    <col min="10" max="10" width="1" style="1" customWidth="1"/>
    <col min="11" max="11" width="19.5703125" style="1" bestFit="1" customWidth="1"/>
    <col min="12" max="12" width="1" style="1" customWidth="1"/>
    <col min="13" max="13" width="20.7109375" style="1" bestFit="1" customWidth="1"/>
    <col min="14" max="14" width="1" style="1" customWidth="1"/>
    <col min="15" max="15" width="20.710937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16384" width="9.140625" style="1"/>
  </cols>
  <sheetData>
    <row r="2" spans="1:19" ht="22.5" x14ac:dyDescent="0.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2.5" x14ac:dyDescent="0.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2.5" x14ac:dyDescent="0.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x14ac:dyDescent="0.5">
      <c r="S5" s="3"/>
    </row>
    <row r="6" spans="1:19" ht="22.5" x14ac:dyDescent="0.5">
      <c r="A6" s="18" t="s">
        <v>239</v>
      </c>
      <c r="C6" s="19" t="s">
        <v>240</v>
      </c>
      <c r="D6" s="19" t="s">
        <v>240</v>
      </c>
      <c r="E6" s="19" t="s">
        <v>240</v>
      </c>
      <c r="F6" s="19" t="s">
        <v>240</v>
      </c>
      <c r="G6" s="19" t="s">
        <v>240</v>
      </c>
      <c r="H6" s="19" t="s">
        <v>240</v>
      </c>
      <c r="I6" s="19" t="s">
        <v>240</v>
      </c>
      <c r="K6" s="19" t="s">
        <v>317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22.5" x14ac:dyDescent="0.5">
      <c r="A7" s="19" t="s">
        <v>239</v>
      </c>
      <c r="C7" s="19" t="s">
        <v>241</v>
      </c>
      <c r="E7" s="19" t="s">
        <v>242</v>
      </c>
      <c r="G7" s="19" t="s">
        <v>243</v>
      </c>
      <c r="I7" s="19" t="s">
        <v>43</v>
      </c>
      <c r="K7" s="19" t="s">
        <v>244</v>
      </c>
      <c r="M7" s="19" t="s">
        <v>245</v>
      </c>
      <c r="O7" s="19" t="s">
        <v>246</v>
      </c>
      <c r="Q7" s="19" t="s">
        <v>244</v>
      </c>
      <c r="S7" s="19" t="s">
        <v>238</v>
      </c>
    </row>
    <row r="8" spans="1:19" x14ac:dyDescent="0.5">
      <c r="A8" s="1" t="s">
        <v>247</v>
      </c>
      <c r="C8" s="1" t="s">
        <v>248</v>
      </c>
      <c r="E8" s="1" t="s">
        <v>249</v>
      </c>
      <c r="G8" s="1" t="s">
        <v>250</v>
      </c>
      <c r="I8" s="1">
        <v>0</v>
      </c>
      <c r="K8" s="3">
        <v>9148890163294</v>
      </c>
      <c r="M8" s="3">
        <v>154252703487901</v>
      </c>
      <c r="O8" s="3">
        <v>159410132636602</v>
      </c>
      <c r="Q8" s="3">
        <v>3991461014593</v>
      </c>
      <c r="S8" s="7">
        <v>2.6585957591619264E-2</v>
      </c>
    </row>
    <row r="9" spans="1:19" x14ac:dyDescent="0.5">
      <c r="A9" s="1" t="s">
        <v>251</v>
      </c>
      <c r="C9" s="1" t="s">
        <v>252</v>
      </c>
      <c r="E9" s="1" t="s">
        <v>249</v>
      </c>
      <c r="G9" s="1" t="s">
        <v>253</v>
      </c>
      <c r="I9" s="1">
        <v>0</v>
      </c>
      <c r="K9" s="3">
        <v>3957014759842</v>
      </c>
      <c r="M9" s="3">
        <v>4182683112448</v>
      </c>
      <c r="O9" s="3">
        <v>3749900000000</v>
      </c>
      <c r="Q9" s="3">
        <v>4389797872290</v>
      </c>
      <c r="S9" s="7">
        <v>2.9239163214120168E-2</v>
      </c>
    </row>
    <row r="10" spans="1:19" x14ac:dyDescent="0.5">
      <c r="A10" s="1" t="s">
        <v>247</v>
      </c>
      <c r="C10" s="1" t="s">
        <v>254</v>
      </c>
      <c r="E10" s="1" t="s">
        <v>255</v>
      </c>
      <c r="G10" s="1" t="s">
        <v>256</v>
      </c>
      <c r="I10" s="1">
        <v>0</v>
      </c>
      <c r="K10" s="3">
        <v>993353</v>
      </c>
      <c r="M10" s="3">
        <v>0</v>
      </c>
      <c r="O10" s="3">
        <v>0</v>
      </c>
      <c r="Q10" s="3">
        <v>993353</v>
      </c>
      <c r="S10" s="7">
        <v>6.6164345924848423E-9</v>
      </c>
    </row>
    <row r="11" spans="1:19" x14ac:dyDescent="0.5">
      <c r="A11" s="1" t="s">
        <v>257</v>
      </c>
      <c r="C11" s="1" t="s">
        <v>258</v>
      </c>
      <c r="E11" s="1" t="s">
        <v>249</v>
      </c>
      <c r="G11" s="1" t="s">
        <v>259</v>
      </c>
      <c r="I11" s="1">
        <v>0</v>
      </c>
      <c r="K11" s="3">
        <v>10945579422975</v>
      </c>
      <c r="M11" s="3">
        <v>113854312709747</v>
      </c>
      <c r="O11" s="3">
        <v>111638114967843</v>
      </c>
      <c r="Q11" s="3">
        <v>13161777164879</v>
      </c>
      <c r="S11" s="7">
        <v>8.7666758677209897E-2</v>
      </c>
    </row>
    <row r="12" spans="1:19" ht="22.5" thickBot="1" x14ac:dyDescent="0.55000000000000004">
      <c r="K12" s="9">
        <f>SUM(K8:K11)</f>
        <v>24051485339464</v>
      </c>
      <c r="M12" s="9">
        <f>SUM(M8:M11)</f>
        <v>272289699310096</v>
      </c>
      <c r="O12" s="9">
        <f>SUM(O8:O11)</f>
        <v>274798147604445</v>
      </c>
      <c r="Q12" s="9">
        <f>SUM(Q8:Q11)</f>
        <v>21543037045115</v>
      </c>
      <c r="S12" s="8">
        <f>SUM(S8:S11)</f>
        <v>0.14349188609938393</v>
      </c>
    </row>
    <row r="13" spans="1:19" ht="22.5" thickTop="1" x14ac:dyDescent="0.5">
      <c r="K13" s="3"/>
      <c r="S13" s="3"/>
    </row>
    <row r="14" spans="1:19" x14ac:dyDescent="0.5">
      <c r="Q14" s="3"/>
    </row>
  </sheetData>
  <mergeCells count="17"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  <ignoredErrors>
    <ignoredError sqref="C8: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4"/>
  <sheetViews>
    <sheetView rightToLeft="1" workbookViewId="0">
      <selection activeCell="C11" sqref="C11"/>
    </sheetView>
  </sheetViews>
  <sheetFormatPr defaultRowHeight="21.75" x14ac:dyDescent="0.5"/>
  <cols>
    <col min="1" max="1" width="28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30" style="1" bestFit="1" customWidth="1"/>
    <col min="8" max="8" width="1" style="1" customWidth="1"/>
    <col min="9" max="9" width="22.5703125" style="1" customWidth="1"/>
    <col min="10" max="16384" width="9.140625" style="1"/>
  </cols>
  <sheetData>
    <row r="2" spans="1:9" ht="22.5" x14ac:dyDescent="0.5">
      <c r="A2" s="20" t="s">
        <v>0</v>
      </c>
      <c r="B2" s="20"/>
      <c r="C2" s="20"/>
      <c r="D2" s="20"/>
      <c r="E2" s="20"/>
      <c r="F2" s="20"/>
      <c r="G2" s="20"/>
    </row>
    <row r="3" spans="1:9" ht="22.5" x14ac:dyDescent="0.5">
      <c r="A3" s="20" t="s">
        <v>260</v>
      </c>
      <c r="B3" s="20"/>
      <c r="C3" s="20"/>
      <c r="D3" s="20"/>
      <c r="E3" s="20"/>
      <c r="F3" s="20"/>
      <c r="G3" s="20"/>
    </row>
    <row r="4" spans="1:9" ht="22.5" x14ac:dyDescent="0.5">
      <c r="A4" s="20" t="s">
        <v>2</v>
      </c>
      <c r="B4" s="20"/>
      <c r="C4" s="20"/>
      <c r="D4" s="20"/>
      <c r="E4" s="20"/>
      <c r="F4" s="20"/>
      <c r="G4" s="20"/>
      <c r="I4" s="3"/>
    </row>
    <row r="6" spans="1:9" ht="22.5" x14ac:dyDescent="0.5">
      <c r="A6" s="19" t="s">
        <v>264</v>
      </c>
      <c r="C6" s="19" t="s">
        <v>244</v>
      </c>
      <c r="E6" s="19" t="s">
        <v>303</v>
      </c>
      <c r="G6" s="19" t="s">
        <v>13</v>
      </c>
    </row>
    <row r="7" spans="1:9" x14ac:dyDescent="0.5">
      <c r="A7" s="1" t="s">
        <v>312</v>
      </c>
      <c r="C7" s="3">
        <v>14238056581</v>
      </c>
      <c r="E7" s="15">
        <f>C7/$C$11</f>
        <v>7.2502563390705451E-3</v>
      </c>
      <c r="G7" s="7">
        <v>9.4835541939557096E-5</v>
      </c>
      <c r="I7" s="7"/>
    </row>
    <row r="8" spans="1:9" x14ac:dyDescent="0.5">
      <c r="A8" s="1" t="s">
        <v>313</v>
      </c>
      <c r="C8" s="3">
        <v>1895117105755</v>
      </c>
      <c r="E8" s="15">
        <f t="shared" ref="E8:E10" si="0">C8/$C$11</f>
        <v>0.96502529900159928</v>
      </c>
      <c r="G8" s="7">
        <v>1.2622822274988989E-2</v>
      </c>
      <c r="I8" s="7"/>
    </row>
    <row r="9" spans="1:9" x14ac:dyDescent="0.5">
      <c r="A9" s="1" t="s">
        <v>314</v>
      </c>
      <c r="C9" s="3">
        <v>52578535451</v>
      </c>
      <c r="E9" s="15">
        <f t="shared" si="0"/>
        <v>2.6773868876273581E-2</v>
      </c>
      <c r="G9" s="7">
        <v>3.5021028856830049E-4</v>
      </c>
      <c r="I9" s="7"/>
    </row>
    <row r="10" spans="1:9" x14ac:dyDescent="0.5">
      <c r="A10" s="1" t="s">
        <v>310</v>
      </c>
      <c r="C10" s="3">
        <v>1866741140</v>
      </c>
      <c r="E10" s="15">
        <f t="shared" si="0"/>
        <v>9.5057578305663673E-4</v>
      </c>
      <c r="G10" s="7">
        <v>1.2433818243776975E-5</v>
      </c>
      <c r="I10" s="7"/>
    </row>
    <row r="11" spans="1:9" ht="22.5" thickBot="1" x14ac:dyDescent="0.55000000000000004">
      <c r="C11" s="9">
        <f>SUM(C7:C10)</f>
        <v>1963800438927</v>
      </c>
      <c r="E11" s="8">
        <f>SUM(E7:E10)</f>
        <v>1</v>
      </c>
      <c r="G11" s="8">
        <f>SUM(G7:G10)</f>
        <v>1.3080301923740625E-2</v>
      </c>
      <c r="I11" s="7"/>
    </row>
    <row r="12" spans="1:9" ht="22.5" thickTop="1" x14ac:dyDescent="0.5">
      <c r="I12" s="4"/>
    </row>
    <row r="13" spans="1:9" x14ac:dyDescent="0.5">
      <c r="G13" s="3"/>
    </row>
    <row r="14" spans="1:9" x14ac:dyDescent="0.5">
      <c r="C14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53"/>
  <sheetViews>
    <sheetView rightToLeft="1" topLeftCell="A24" workbookViewId="0">
      <selection activeCell="S44" sqref="S44:S46"/>
    </sheetView>
  </sheetViews>
  <sheetFormatPr defaultRowHeight="21.75" x14ac:dyDescent="0.5"/>
  <cols>
    <col min="1" max="1" width="32.28515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customWidth="1"/>
    <col min="8" max="8" width="1" style="1" customWidth="1"/>
    <col min="9" max="9" width="18.425781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2.5" x14ac:dyDescent="0.5">
      <c r="A3" s="20" t="s">
        <v>260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2.5" x14ac:dyDescent="0.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2.5" x14ac:dyDescent="0.5">
      <c r="A6" s="19" t="s">
        <v>261</v>
      </c>
      <c r="B6" s="19" t="s">
        <v>261</v>
      </c>
      <c r="C6" s="19" t="s">
        <v>261</v>
      </c>
      <c r="D6" s="19" t="s">
        <v>261</v>
      </c>
      <c r="E6" s="19" t="s">
        <v>261</v>
      </c>
      <c r="F6" s="19" t="s">
        <v>261</v>
      </c>
      <c r="G6" s="19" t="s">
        <v>261</v>
      </c>
      <c r="I6" s="19" t="s">
        <v>262</v>
      </c>
      <c r="J6" s="19" t="s">
        <v>262</v>
      </c>
      <c r="K6" s="19" t="s">
        <v>262</v>
      </c>
      <c r="L6" s="19" t="s">
        <v>262</v>
      </c>
      <c r="M6" s="19" t="s">
        <v>262</v>
      </c>
      <c r="O6" s="19" t="s">
        <v>263</v>
      </c>
      <c r="P6" s="19" t="s">
        <v>263</v>
      </c>
      <c r="Q6" s="19" t="s">
        <v>263</v>
      </c>
      <c r="R6" s="19" t="s">
        <v>263</v>
      </c>
      <c r="S6" s="19" t="s">
        <v>263</v>
      </c>
    </row>
    <row r="7" spans="1:19" ht="22.5" x14ac:dyDescent="0.5">
      <c r="A7" s="19" t="s">
        <v>264</v>
      </c>
      <c r="C7" s="19" t="s">
        <v>265</v>
      </c>
      <c r="E7" s="19" t="s">
        <v>42</v>
      </c>
      <c r="G7" s="19" t="s">
        <v>43</v>
      </c>
      <c r="I7" s="19" t="s">
        <v>266</v>
      </c>
      <c r="K7" s="19" t="s">
        <v>267</v>
      </c>
      <c r="M7" s="19" t="s">
        <v>268</v>
      </c>
      <c r="O7" s="19" t="s">
        <v>266</v>
      </c>
      <c r="Q7" s="19" t="s">
        <v>267</v>
      </c>
      <c r="S7" s="19" t="s">
        <v>268</v>
      </c>
    </row>
    <row r="8" spans="1:19" x14ac:dyDescent="0.5">
      <c r="A8" s="1" t="s">
        <v>212</v>
      </c>
      <c r="C8" s="1" t="s">
        <v>269</v>
      </c>
      <c r="E8" s="1" t="s">
        <v>214</v>
      </c>
      <c r="G8" s="3">
        <v>17</v>
      </c>
      <c r="I8" s="3">
        <v>30830206730</v>
      </c>
      <c r="K8" s="1" t="s">
        <v>269</v>
      </c>
      <c r="M8" s="3">
        <v>30830206730</v>
      </c>
      <c r="O8" s="3">
        <v>30830206730</v>
      </c>
      <c r="Q8" s="1" t="s">
        <v>269</v>
      </c>
      <c r="S8" s="3">
        <v>30830206730</v>
      </c>
    </row>
    <row r="9" spans="1:19" x14ac:dyDescent="0.5">
      <c r="A9" s="1" t="s">
        <v>215</v>
      </c>
      <c r="C9" s="1" t="s">
        <v>269</v>
      </c>
      <c r="E9" s="1" t="s">
        <v>217</v>
      </c>
      <c r="G9" s="3">
        <v>16</v>
      </c>
      <c r="I9" s="3">
        <v>8280517586</v>
      </c>
      <c r="K9" s="1" t="s">
        <v>269</v>
      </c>
      <c r="M9" s="3">
        <v>8280517586</v>
      </c>
      <c r="O9" s="3">
        <v>8280517586</v>
      </c>
      <c r="Q9" s="1" t="s">
        <v>269</v>
      </c>
      <c r="S9" s="3">
        <v>8280517586</v>
      </c>
    </row>
    <row r="10" spans="1:19" x14ac:dyDescent="0.5">
      <c r="A10" s="1" t="s">
        <v>179</v>
      </c>
      <c r="C10" s="1" t="s">
        <v>269</v>
      </c>
      <c r="E10" s="1" t="s">
        <v>181</v>
      </c>
      <c r="G10" s="3">
        <v>17</v>
      </c>
      <c r="I10" s="3">
        <v>62709975713</v>
      </c>
      <c r="K10" s="1" t="s">
        <v>269</v>
      </c>
      <c r="M10" s="3">
        <v>62709975713</v>
      </c>
      <c r="O10" s="3">
        <v>78433298420</v>
      </c>
      <c r="Q10" s="1" t="s">
        <v>269</v>
      </c>
      <c r="S10" s="3">
        <v>78433298420</v>
      </c>
    </row>
    <row r="11" spans="1:19" x14ac:dyDescent="0.5">
      <c r="A11" s="1" t="s">
        <v>176</v>
      </c>
      <c r="C11" s="1" t="s">
        <v>269</v>
      </c>
      <c r="E11" s="1" t="s">
        <v>178</v>
      </c>
      <c r="G11" s="3">
        <v>16</v>
      </c>
      <c r="I11" s="3">
        <v>19309866958</v>
      </c>
      <c r="K11" s="1" t="s">
        <v>269</v>
      </c>
      <c r="M11" s="3">
        <v>19309866958</v>
      </c>
      <c r="O11" s="3">
        <v>31273293676</v>
      </c>
      <c r="Q11" s="1" t="s">
        <v>269</v>
      </c>
      <c r="S11" s="3">
        <v>31273293676</v>
      </c>
    </row>
    <row r="12" spans="1:19" x14ac:dyDescent="0.5">
      <c r="A12" s="1" t="s">
        <v>174</v>
      </c>
      <c r="C12" s="1" t="s">
        <v>269</v>
      </c>
      <c r="E12" s="1" t="s">
        <v>175</v>
      </c>
      <c r="G12" s="3">
        <v>16</v>
      </c>
      <c r="I12" s="3">
        <v>63052713376</v>
      </c>
      <c r="K12" s="1" t="s">
        <v>269</v>
      </c>
      <c r="M12" s="3">
        <v>63052713376</v>
      </c>
      <c r="O12" s="3">
        <v>184204194955</v>
      </c>
      <c r="Q12" s="1" t="s">
        <v>269</v>
      </c>
      <c r="S12" s="3">
        <v>184204194955</v>
      </c>
    </row>
    <row r="13" spans="1:19" x14ac:dyDescent="0.5">
      <c r="A13" s="1" t="s">
        <v>171</v>
      </c>
      <c r="C13" s="1" t="s">
        <v>269</v>
      </c>
      <c r="E13" s="1" t="s">
        <v>173</v>
      </c>
      <c r="G13" s="3">
        <v>15</v>
      </c>
      <c r="I13" s="3">
        <v>61452112474</v>
      </c>
      <c r="K13" s="1" t="s">
        <v>269</v>
      </c>
      <c r="M13" s="3">
        <v>61452112474</v>
      </c>
      <c r="O13" s="3">
        <v>179824842034</v>
      </c>
      <c r="Q13" s="1" t="s">
        <v>269</v>
      </c>
      <c r="S13" s="3">
        <v>179824842034</v>
      </c>
    </row>
    <row r="14" spans="1:19" x14ac:dyDescent="0.5">
      <c r="A14" s="1" t="s">
        <v>163</v>
      </c>
      <c r="C14" s="1" t="s">
        <v>269</v>
      </c>
      <c r="E14" s="1" t="s">
        <v>165</v>
      </c>
      <c r="G14" s="3">
        <v>15</v>
      </c>
      <c r="I14" s="3">
        <v>98894851435</v>
      </c>
      <c r="K14" s="1" t="s">
        <v>269</v>
      </c>
      <c r="M14" s="3">
        <v>98894851435</v>
      </c>
      <c r="O14" s="3">
        <v>289468878074</v>
      </c>
      <c r="Q14" s="1" t="s">
        <v>269</v>
      </c>
      <c r="S14" s="3">
        <v>289468878074</v>
      </c>
    </row>
    <row r="15" spans="1:19" x14ac:dyDescent="0.5">
      <c r="A15" s="1" t="s">
        <v>160</v>
      </c>
      <c r="C15" s="1" t="s">
        <v>269</v>
      </c>
      <c r="E15" s="1" t="s">
        <v>162</v>
      </c>
      <c r="G15" s="3">
        <v>15</v>
      </c>
      <c r="I15" s="3">
        <v>99536244877</v>
      </c>
      <c r="K15" s="1" t="s">
        <v>269</v>
      </c>
      <c r="M15" s="3">
        <v>99536244877</v>
      </c>
      <c r="O15" s="3">
        <v>291393058402</v>
      </c>
      <c r="Q15" s="1" t="s">
        <v>269</v>
      </c>
      <c r="S15" s="3">
        <v>291393058402</v>
      </c>
    </row>
    <row r="16" spans="1:19" x14ac:dyDescent="0.5">
      <c r="A16" s="1" t="s">
        <v>168</v>
      </c>
      <c r="C16" s="1" t="s">
        <v>269</v>
      </c>
      <c r="E16" s="1" t="s">
        <v>170</v>
      </c>
      <c r="G16" s="3">
        <v>16</v>
      </c>
      <c r="I16" s="3">
        <v>67583891652</v>
      </c>
      <c r="K16" s="1" t="s">
        <v>269</v>
      </c>
      <c r="M16" s="3">
        <v>67583891652</v>
      </c>
      <c r="O16" s="3">
        <v>189645545489</v>
      </c>
      <c r="Q16" s="1" t="s">
        <v>269</v>
      </c>
      <c r="S16" s="3">
        <v>189645545489</v>
      </c>
    </row>
    <row r="17" spans="1:19" x14ac:dyDescent="0.5">
      <c r="A17" s="1" t="s">
        <v>166</v>
      </c>
      <c r="C17" s="1" t="s">
        <v>269</v>
      </c>
      <c r="E17" s="1" t="s">
        <v>167</v>
      </c>
      <c r="G17" s="3">
        <v>16</v>
      </c>
      <c r="I17" s="3">
        <v>6957340821</v>
      </c>
      <c r="K17" s="1" t="s">
        <v>269</v>
      </c>
      <c r="M17" s="3">
        <v>6957340821</v>
      </c>
      <c r="O17" s="3">
        <v>20350330586</v>
      </c>
      <c r="Q17" s="1" t="s">
        <v>269</v>
      </c>
      <c r="S17" s="3">
        <v>20350330586</v>
      </c>
    </row>
    <row r="18" spans="1:19" x14ac:dyDescent="0.5">
      <c r="A18" s="1" t="s">
        <v>157</v>
      </c>
      <c r="C18" s="1" t="s">
        <v>269</v>
      </c>
      <c r="E18" s="1" t="s">
        <v>159</v>
      </c>
      <c r="G18" s="3">
        <v>15</v>
      </c>
      <c r="I18" s="3">
        <v>80588488361</v>
      </c>
      <c r="K18" s="1" t="s">
        <v>269</v>
      </c>
      <c r="M18" s="3">
        <v>80588488361</v>
      </c>
      <c r="O18" s="3">
        <v>236079838782</v>
      </c>
      <c r="Q18" s="1" t="s">
        <v>269</v>
      </c>
      <c r="S18" s="3">
        <v>236079838782</v>
      </c>
    </row>
    <row r="19" spans="1:19" x14ac:dyDescent="0.5">
      <c r="A19" s="1" t="s">
        <v>151</v>
      </c>
      <c r="C19" s="1" t="s">
        <v>269</v>
      </c>
      <c r="E19" s="1" t="s">
        <v>153</v>
      </c>
      <c r="G19" s="3">
        <v>15</v>
      </c>
      <c r="I19" s="3">
        <v>64694218383</v>
      </c>
      <c r="K19" s="1" t="s">
        <v>269</v>
      </c>
      <c r="M19" s="3">
        <v>64694218383</v>
      </c>
      <c r="O19" s="3">
        <v>192519950234</v>
      </c>
      <c r="Q19" s="1" t="s">
        <v>269</v>
      </c>
      <c r="S19" s="3">
        <v>192519950234</v>
      </c>
    </row>
    <row r="20" spans="1:19" x14ac:dyDescent="0.5">
      <c r="A20" s="1" t="s">
        <v>154</v>
      </c>
      <c r="C20" s="1" t="s">
        <v>269</v>
      </c>
      <c r="E20" s="1" t="s">
        <v>156</v>
      </c>
      <c r="G20" s="3">
        <v>15</v>
      </c>
      <c r="I20" s="3">
        <v>58374617186</v>
      </c>
      <c r="K20" s="1" t="s">
        <v>269</v>
      </c>
      <c r="M20" s="3">
        <v>58374617186</v>
      </c>
      <c r="O20" s="3">
        <v>187253422806</v>
      </c>
      <c r="Q20" s="1" t="s">
        <v>269</v>
      </c>
      <c r="S20" s="3">
        <v>187253422806</v>
      </c>
    </row>
    <row r="21" spans="1:19" x14ac:dyDescent="0.5">
      <c r="A21" s="1" t="s">
        <v>148</v>
      </c>
      <c r="C21" s="1" t="s">
        <v>269</v>
      </c>
      <c r="E21" s="1" t="s">
        <v>150</v>
      </c>
      <c r="G21" s="3">
        <v>18</v>
      </c>
      <c r="I21" s="3">
        <v>30177499069</v>
      </c>
      <c r="K21" s="1" t="s">
        <v>269</v>
      </c>
      <c r="M21" s="3">
        <v>30177499069</v>
      </c>
      <c r="O21" s="3">
        <v>87871081315</v>
      </c>
      <c r="Q21" s="1" t="s">
        <v>269</v>
      </c>
      <c r="S21" s="3">
        <v>87871081315</v>
      </c>
    </row>
    <row r="22" spans="1:19" x14ac:dyDescent="0.5">
      <c r="A22" s="1" t="s">
        <v>190</v>
      </c>
      <c r="C22" s="1" t="s">
        <v>269</v>
      </c>
      <c r="E22" s="1" t="s">
        <v>192</v>
      </c>
      <c r="G22" s="3">
        <v>18</v>
      </c>
      <c r="I22" s="3">
        <v>68776245166</v>
      </c>
      <c r="K22" s="1" t="s">
        <v>269</v>
      </c>
      <c r="M22" s="3">
        <v>68776245166</v>
      </c>
      <c r="O22" s="3">
        <v>220847312470</v>
      </c>
      <c r="Q22" s="1" t="s">
        <v>269</v>
      </c>
      <c r="S22" s="3">
        <v>220847312470</v>
      </c>
    </row>
    <row r="23" spans="1:19" x14ac:dyDescent="0.5">
      <c r="A23" s="1" t="s">
        <v>193</v>
      </c>
      <c r="C23" s="1" t="s">
        <v>269</v>
      </c>
      <c r="E23" s="1" t="s">
        <v>194</v>
      </c>
      <c r="G23" s="3">
        <v>18</v>
      </c>
      <c r="I23" s="3">
        <v>13758000633</v>
      </c>
      <c r="K23" s="1" t="s">
        <v>269</v>
      </c>
      <c r="M23" s="3">
        <v>13758000633</v>
      </c>
      <c r="O23" s="3">
        <v>44178298192</v>
      </c>
      <c r="Q23" s="1" t="s">
        <v>269</v>
      </c>
      <c r="S23" s="3">
        <v>44178298192</v>
      </c>
    </row>
    <row r="24" spans="1:19" x14ac:dyDescent="0.5">
      <c r="A24" s="1" t="s">
        <v>185</v>
      </c>
      <c r="C24" s="1" t="s">
        <v>269</v>
      </c>
      <c r="E24" s="1" t="s">
        <v>187</v>
      </c>
      <c r="G24" s="3">
        <v>18</v>
      </c>
      <c r="I24" s="3">
        <v>14183345400</v>
      </c>
      <c r="K24" s="1" t="s">
        <v>269</v>
      </c>
      <c r="M24" s="3">
        <v>14183345400</v>
      </c>
      <c r="O24" s="3">
        <v>42849117123</v>
      </c>
      <c r="Q24" s="1" t="s">
        <v>269</v>
      </c>
      <c r="S24" s="3">
        <v>42849117123</v>
      </c>
    </row>
    <row r="25" spans="1:19" x14ac:dyDescent="0.5">
      <c r="A25" s="1" t="s">
        <v>188</v>
      </c>
      <c r="C25" s="1" t="s">
        <v>269</v>
      </c>
      <c r="E25" s="1" t="s">
        <v>187</v>
      </c>
      <c r="G25" s="3">
        <v>18</v>
      </c>
      <c r="I25" s="3">
        <v>10344084001</v>
      </c>
      <c r="K25" s="1" t="s">
        <v>269</v>
      </c>
      <c r="M25" s="3">
        <v>10344084001</v>
      </c>
      <c r="O25" s="3">
        <v>31250375310</v>
      </c>
      <c r="Q25" s="1" t="s">
        <v>269</v>
      </c>
      <c r="S25" s="3">
        <v>31250375310</v>
      </c>
    </row>
    <row r="26" spans="1:19" x14ac:dyDescent="0.5">
      <c r="A26" s="1" t="s">
        <v>189</v>
      </c>
      <c r="C26" s="1" t="s">
        <v>269</v>
      </c>
      <c r="E26" s="1" t="s">
        <v>187</v>
      </c>
      <c r="G26" s="3">
        <v>18</v>
      </c>
      <c r="I26" s="3">
        <v>21275018101</v>
      </c>
      <c r="K26" s="1" t="s">
        <v>269</v>
      </c>
      <c r="M26" s="3">
        <v>21275018101</v>
      </c>
      <c r="O26" s="3">
        <v>64273675682</v>
      </c>
      <c r="Q26" s="1" t="s">
        <v>269</v>
      </c>
      <c r="S26" s="3">
        <v>64273675682</v>
      </c>
    </row>
    <row r="27" spans="1:19" x14ac:dyDescent="0.5">
      <c r="A27" s="1" t="s">
        <v>195</v>
      </c>
      <c r="C27" s="1" t="s">
        <v>269</v>
      </c>
      <c r="E27" s="1" t="s">
        <v>197</v>
      </c>
      <c r="G27" s="3">
        <v>18</v>
      </c>
      <c r="I27" s="3">
        <v>14452254590</v>
      </c>
      <c r="K27" s="1" t="s">
        <v>269</v>
      </c>
      <c r="M27" s="3">
        <v>14452254590</v>
      </c>
      <c r="O27" s="3">
        <v>42037592459</v>
      </c>
      <c r="Q27" s="1" t="s">
        <v>269</v>
      </c>
      <c r="S27" s="3">
        <v>42037592459</v>
      </c>
    </row>
    <row r="28" spans="1:19" x14ac:dyDescent="0.5">
      <c r="A28" s="1" t="s">
        <v>45</v>
      </c>
      <c r="C28" s="1" t="s">
        <v>269</v>
      </c>
      <c r="E28" s="1" t="s">
        <v>48</v>
      </c>
      <c r="G28" s="3">
        <v>16</v>
      </c>
      <c r="I28" s="3">
        <v>13374351</v>
      </c>
      <c r="K28" s="1" t="s">
        <v>269</v>
      </c>
      <c r="M28" s="3">
        <v>13374351</v>
      </c>
      <c r="O28" s="3">
        <v>40658410</v>
      </c>
      <c r="Q28" s="1" t="s">
        <v>269</v>
      </c>
      <c r="S28" s="3">
        <v>40658410</v>
      </c>
    </row>
    <row r="29" spans="1:19" x14ac:dyDescent="0.5">
      <c r="A29" s="1" t="s">
        <v>52</v>
      </c>
      <c r="C29" s="1" t="s">
        <v>269</v>
      </c>
      <c r="E29" s="1" t="s">
        <v>54</v>
      </c>
      <c r="G29" s="3">
        <v>19</v>
      </c>
      <c r="I29" s="3">
        <v>32946617505</v>
      </c>
      <c r="K29" s="1" t="s">
        <v>269</v>
      </c>
      <c r="M29" s="3">
        <v>32946617505</v>
      </c>
      <c r="O29" s="3">
        <v>95891262165</v>
      </c>
      <c r="Q29" s="1" t="s">
        <v>269</v>
      </c>
      <c r="S29" s="3">
        <v>95891262165</v>
      </c>
    </row>
    <row r="30" spans="1:19" x14ac:dyDescent="0.5">
      <c r="A30" s="1" t="s">
        <v>55</v>
      </c>
      <c r="C30" s="1" t="s">
        <v>269</v>
      </c>
      <c r="E30" s="1" t="s">
        <v>51</v>
      </c>
      <c r="G30" s="3">
        <v>20</v>
      </c>
      <c r="I30" s="3">
        <v>26036192520</v>
      </c>
      <c r="K30" s="1" t="s">
        <v>269</v>
      </c>
      <c r="M30" s="3">
        <v>26036192520</v>
      </c>
      <c r="O30" s="3">
        <v>75560173723</v>
      </c>
      <c r="Q30" s="1" t="s">
        <v>269</v>
      </c>
      <c r="S30" s="3">
        <v>75560173723</v>
      </c>
    </row>
    <row r="31" spans="1:19" x14ac:dyDescent="0.5">
      <c r="A31" s="1" t="s">
        <v>49</v>
      </c>
      <c r="C31" s="1" t="s">
        <v>269</v>
      </c>
      <c r="E31" s="1" t="s">
        <v>51</v>
      </c>
      <c r="G31" s="3">
        <v>20</v>
      </c>
      <c r="I31" s="3">
        <v>102480164</v>
      </c>
      <c r="K31" s="1" t="s">
        <v>269</v>
      </c>
      <c r="M31" s="3">
        <v>102480164</v>
      </c>
      <c r="O31" s="3">
        <v>297409808</v>
      </c>
      <c r="Q31" s="1" t="s">
        <v>269</v>
      </c>
      <c r="S31" s="3">
        <v>297409808</v>
      </c>
    </row>
    <row r="32" spans="1:19" x14ac:dyDescent="0.5">
      <c r="A32" s="1" t="s">
        <v>141</v>
      </c>
      <c r="C32" s="1" t="s">
        <v>269</v>
      </c>
      <c r="E32" s="1" t="s">
        <v>143</v>
      </c>
      <c r="G32" s="3">
        <v>18</v>
      </c>
      <c r="I32" s="3">
        <v>44159151</v>
      </c>
      <c r="K32" s="1" t="s">
        <v>269</v>
      </c>
      <c r="M32" s="3">
        <v>44159151</v>
      </c>
      <c r="O32" s="3">
        <v>133160574</v>
      </c>
      <c r="Q32" s="1" t="s">
        <v>269</v>
      </c>
      <c r="S32" s="3">
        <v>133160574</v>
      </c>
    </row>
    <row r="33" spans="1:19" x14ac:dyDescent="0.5">
      <c r="A33" s="1" t="s">
        <v>182</v>
      </c>
      <c r="C33" s="1" t="s">
        <v>269</v>
      </c>
      <c r="E33" s="1" t="s">
        <v>184</v>
      </c>
      <c r="G33" s="3">
        <v>17</v>
      </c>
      <c r="I33" s="3">
        <v>16613116462</v>
      </c>
      <c r="K33" s="1" t="s">
        <v>269</v>
      </c>
      <c r="M33" s="3">
        <v>16613116462</v>
      </c>
      <c r="O33" s="3">
        <v>17023625315</v>
      </c>
      <c r="Q33" s="1" t="s">
        <v>269</v>
      </c>
      <c r="S33" s="3">
        <v>17023625315</v>
      </c>
    </row>
    <row r="34" spans="1:19" x14ac:dyDescent="0.5">
      <c r="A34" s="1" t="s">
        <v>147</v>
      </c>
      <c r="C34" s="1" t="s">
        <v>269</v>
      </c>
      <c r="E34" s="1" t="s">
        <v>58</v>
      </c>
      <c r="G34" s="3">
        <v>20</v>
      </c>
      <c r="I34" s="3">
        <v>48977219404</v>
      </c>
      <c r="K34" s="1" t="s">
        <v>269</v>
      </c>
      <c r="M34" s="3">
        <v>48977219404</v>
      </c>
      <c r="O34" s="3">
        <v>142354347989</v>
      </c>
      <c r="Q34" s="1" t="s">
        <v>269</v>
      </c>
      <c r="S34" s="3">
        <v>142354347989</v>
      </c>
    </row>
    <row r="35" spans="1:19" x14ac:dyDescent="0.5">
      <c r="A35" s="1" t="s">
        <v>146</v>
      </c>
      <c r="C35" s="1" t="s">
        <v>269</v>
      </c>
      <c r="E35" s="1" t="s">
        <v>58</v>
      </c>
      <c r="G35" s="3">
        <v>20</v>
      </c>
      <c r="I35" s="3">
        <v>52475592</v>
      </c>
      <c r="K35" s="1" t="s">
        <v>269</v>
      </c>
      <c r="M35" s="3">
        <v>52475592</v>
      </c>
      <c r="O35" s="3">
        <v>152522515</v>
      </c>
      <c r="Q35" s="1" t="s">
        <v>269</v>
      </c>
      <c r="S35" s="3">
        <v>152522515</v>
      </c>
    </row>
    <row r="36" spans="1:19" x14ac:dyDescent="0.5">
      <c r="A36" s="1" t="s">
        <v>145</v>
      </c>
      <c r="C36" s="1" t="s">
        <v>269</v>
      </c>
      <c r="E36" s="1" t="s">
        <v>58</v>
      </c>
      <c r="G36" s="3">
        <v>20</v>
      </c>
      <c r="I36" s="3">
        <v>153246220</v>
      </c>
      <c r="K36" s="1" t="s">
        <v>269</v>
      </c>
      <c r="M36" s="3">
        <v>153246220</v>
      </c>
      <c r="O36" s="3">
        <v>445416586</v>
      </c>
      <c r="Q36" s="1" t="s">
        <v>269</v>
      </c>
      <c r="S36" s="3">
        <v>445416586</v>
      </c>
    </row>
    <row r="37" spans="1:19" x14ac:dyDescent="0.5">
      <c r="A37" s="1" t="s">
        <v>144</v>
      </c>
      <c r="C37" s="1" t="s">
        <v>269</v>
      </c>
      <c r="E37" s="1" t="s">
        <v>58</v>
      </c>
      <c r="G37" s="3">
        <v>20</v>
      </c>
      <c r="I37" s="3">
        <v>8745932037</v>
      </c>
      <c r="K37" s="1" t="s">
        <v>269</v>
      </c>
      <c r="M37" s="3">
        <v>8745932037</v>
      </c>
      <c r="O37" s="3">
        <v>25420419283</v>
      </c>
      <c r="Q37" s="1" t="s">
        <v>269</v>
      </c>
      <c r="S37" s="3">
        <v>25420419283</v>
      </c>
    </row>
    <row r="38" spans="1:19" x14ac:dyDescent="0.5">
      <c r="A38" s="1" t="s">
        <v>61</v>
      </c>
      <c r="C38" s="1" t="s">
        <v>269</v>
      </c>
      <c r="E38" s="1" t="s">
        <v>58</v>
      </c>
      <c r="G38" s="3">
        <v>20</v>
      </c>
      <c r="I38" s="3">
        <v>16605306434</v>
      </c>
      <c r="K38" s="1" t="s">
        <v>269</v>
      </c>
      <c r="M38" s="3">
        <v>16605306434</v>
      </c>
      <c r="O38" s="3">
        <v>48264021508</v>
      </c>
      <c r="Q38" s="1" t="s">
        <v>269</v>
      </c>
      <c r="S38" s="3">
        <v>48264021508</v>
      </c>
    </row>
    <row r="39" spans="1:19" x14ac:dyDescent="0.5">
      <c r="A39" s="1" t="s">
        <v>59</v>
      </c>
      <c r="C39" s="1" t="s">
        <v>269</v>
      </c>
      <c r="E39" s="1" t="s">
        <v>58</v>
      </c>
      <c r="G39" s="3">
        <v>20</v>
      </c>
      <c r="I39" s="3">
        <v>148243548</v>
      </c>
      <c r="K39" s="1" t="s">
        <v>269</v>
      </c>
      <c r="M39" s="3">
        <v>148243548</v>
      </c>
      <c r="O39" s="3">
        <v>430876107</v>
      </c>
      <c r="Q39" s="1" t="s">
        <v>269</v>
      </c>
      <c r="S39" s="3">
        <v>430876107</v>
      </c>
    </row>
    <row r="40" spans="1:19" x14ac:dyDescent="0.5">
      <c r="A40" s="1" t="s">
        <v>56</v>
      </c>
      <c r="C40" s="1" t="s">
        <v>269</v>
      </c>
      <c r="E40" s="1" t="s">
        <v>58</v>
      </c>
      <c r="G40" s="3">
        <v>20</v>
      </c>
      <c r="I40" s="3">
        <v>8745932037</v>
      </c>
      <c r="K40" s="1" t="s">
        <v>269</v>
      </c>
      <c r="M40" s="3">
        <v>8745932037</v>
      </c>
      <c r="O40" s="3">
        <v>25420419283</v>
      </c>
      <c r="Q40" s="1" t="s">
        <v>269</v>
      </c>
      <c r="S40" s="3">
        <v>25420419283</v>
      </c>
    </row>
    <row r="41" spans="1:19" x14ac:dyDescent="0.5">
      <c r="A41" s="1" t="s">
        <v>62</v>
      </c>
      <c r="C41" s="1" t="s">
        <v>269</v>
      </c>
      <c r="E41" s="1" t="s">
        <v>58</v>
      </c>
      <c r="G41" s="3">
        <v>20</v>
      </c>
      <c r="I41" s="3">
        <v>85683896162</v>
      </c>
      <c r="K41" s="1" t="s">
        <v>269</v>
      </c>
      <c r="M41" s="3">
        <v>85683896162</v>
      </c>
      <c r="O41" s="3">
        <v>249021215430</v>
      </c>
      <c r="Q41" s="1" t="s">
        <v>269</v>
      </c>
      <c r="S41" s="3">
        <v>249021215430</v>
      </c>
    </row>
    <row r="42" spans="1:19" x14ac:dyDescent="0.5">
      <c r="A42" s="1" t="s">
        <v>60</v>
      </c>
      <c r="C42" s="1" t="s">
        <v>269</v>
      </c>
      <c r="E42" s="1" t="s">
        <v>58</v>
      </c>
      <c r="G42" s="3">
        <v>20</v>
      </c>
      <c r="I42" s="3">
        <v>87459321</v>
      </c>
      <c r="K42" s="1" t="s">
        <v>269</v>
      </c>
      <c r="M42" s="3">
        <v>87459321</v>
      </c>
      <c r="O42" s="3">
        <v>254204194</v>
      </c>
      <c r="Q42" s="1" t="s">
        <v>269</v>
      </c>
      <c r="S42" s="3">
        <v>254204194</v>
      </c>
    </row>
    <row r="43" spans="1:19" x14ac:dyDescent="0.5">
      <c r="A43" s="1" t="s">
        <v>270</v>
      </c>
      <c r="C43" s="1" t="s">
        <v>269</v>
      </c>
      <c r="E43" s="1" t="s">
        <v>271</v>
      </c>
      <c r="G43" s="3">
        <v>18</v>
      </c>
      <c r="I43" s="3">
        <v>0</v>
      </c>
      <c r="K43" s="1" t="s">
        <v>269</v>
      </c>
      <c r="M43" s="3">
        <v>0</v>
      </c>
      <c r="O43" s="3">
        <v>6362525</v>
      </c>
      <c r="Q43" s="1" t="s">
        <v>269</v>
      </c>
      <c r="S43" s="3">
        <v>6362525</v>
      </c>
    </row>
    <row r="44" spans="1:19" x14ac:dyDescent="0.5">
      <c r="A44" s="1" t="s">
        <v>247</v>
      </c>
      <c r="C44" s="3">
        <v>1</v>
      </c>
      <c r="E44" s="1" t="s">
        <v>269</v>
      </c>
      <c r="G44" s="1">
        <v>0</v>
      </c>
      <c r="I44" s="3">
        <v>16926843133</v>
      </c>
      <c r="K44" s="3">
        <v>0</v>
      </c>
      <c r="M44" s="3">
        <v>16926843133</v>
      </c>
      <c r="O44" s="3">
        <v>45143739304</v>
      </c>
      <c r="Q44" s="3">
        <v>0</v>
      </c>
      <c r="S44" s="3">
        <v>45143739304</v>
      </c>
    </row>
    <row r="45" spans="1:19" x14ac:dyDescent="0.5">
      <c r="A45" s="1" t="s">
        <v>251</v>
      </c>
      <c r="C45" s="3">
        <v>1</v>
      </c>
      <c r="E45" s="1" t="s">
        <v>269</v>
      </c>
      <c r="G45" s="1">
        <v>0</v>
      </c>
      <c r="I45" s="3">
        <v>4863893270</v>
      </c>
      <c r="K45" s="3">
        <v>0</v>
      </c>
      <c r="M45" s="3">
        <v>4863893270</v>
      </c>
      <c r="O45" s="3">
        <v>75199344846</v>
      </c>
      <c r="Q45" s="3">
        <v>0</v>
      </c>
      <c r="S45" s="3">
        <v>75199344846</v>
      </c>
    </row>
    <row r="46" spans="1:19" x14ac:dyDescent="0.5">
      <c r="A46" s="1" t="s">
        <v>257</v>
      </c>
      <c r="C46" s="3">
        <v>17</v>
      </c>
      <c r="E46" s="1" t="s">
        <v>269</v>
      </c>
      <c r="G46" s="1">
        <v>0</v>
      </c>
      <c r="I46" s="3">
        <v>30787799048</v>
      </c>
      <c r="K46" s="3">
        <v>0</v>
      </c>
      <c r="M46" s="3">
        <v>30787799048</v>
      </c>
      <c r="O46" s="3">
        <v>124128933439</v>
      </c>
      <c r="Q46" s="3">
        <v>0</v>
      </c>
      <c r="S46" s="3">
        <v>124128933439</v>
      </c>
    </row>
    <row r="47" spans="1:19" ht="22.5" thickBot="1" x14ac:dyDescent="0.55000000000000004">
      <c r="I47" s="9">
        <f>SUM(I8:I46)</f>
        <v>1192765678871</v>
      </c>
      <c r="K47" s="9">
        <f>SUM(K44:K46)</f>
        <v>0</v>
      </c>
      <c r="M47" s="9">
        <f>SUM(M8:M46)</f>
        <v>1192765678871</v>
      </c>
      <c r="O47" s="9">
        <f>SUM(O8:O46)</f>
        <v>3378052943329</v>
      </c>
      <c r="Q47" s="9">
        <f>SUM(Q44:Q46)</f>
        <v>0</v>
      </c>
      <c r="S47" s="9">
        <f>SUM(S8:S46)</f>
        <v>3378052943329</v>
      </c>
    </row>
    <row r="48" spans="1:19" ht="22.5" thickTop="1" x14ac:dyDescent="0.5"/>
    <row r="49" spans="19:19" x14ac:dyDescent="0.5">
      <c r="S49" s="3"/>
    </row>
    <row r="50" spans="19:19" x14ac:dyDescent="0.5">
      <c r="S50" s="3"/>
    </row>
    <row r="51" spans="19:19" x14ac:dyDescent="0.5">
      <c r="S51" s="3"/>
    </row>
    <row r="52" spans="19:19" x14ac:dyDescent="0.5">
      <c r="S52" s="3"/>
    </row>
    <row r="53" spans="19:19" x14ac:dyDescent="0.5">
      <c r="S53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I16" sqref="I16"/>
    </sheetView>
  </sheetViews>
  <sheetFormatPr defaultRowHeight="21.75" x14ac:dyDescent="0.5"/>
  <cols>
    <col min="1" max="1" width="17.710937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32.2851562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21.285156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2.5" x14ac:dyDescent="0.5">
      <c r="A3" s="20" t="s">
        <v>260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2.5" x14ac:dyDescent="0.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2.5" x14ac:dyDescent="0.5">
      <c r="A6" s="18" t="s">
        <v>3</v>
      </c>
      <c r="C6" s="19" t="s">
        <v>272</v>
      </c>
      <c r="D6" s="19" t="s">
        <v>272</v>
      </c>
      <c r="E6" s="19" t="s">
        <v>272</v>
      </c>
      <c r="F6" s="19" t="s">
        <v>272</v>
      </c>
      <c r="G6" s="19" t="s">
        <v>272</v>
      </c>
      <c r="I6" s="19" t="s">
        <v>262</v>
      </c>
      <c r="J6" s="19" t="s">
        <v>262</v>
      </c>
      <c r="K6" s="19" t="s">
        <v>262</v>
      </c>
      <c r="L6" s="19" t="s">
        <v>262</v>
      </c>
      <c r="M6" s="19" t="s">
        <v>262</v>
      </c>
      <c r="O6" s="19" t="s">
        <v>263</v>
      </c>
      <c r="P6" s="19" t="s">
        <v>263</v>
      </c>
      <c r="Q6" s="19" t="s">
        <v>263</v>
      </c>
      <c r="R6" s="19" t="s">
        <v>263</v>
      </c>
      <c r="S6" s="19" t="s">
        <v>263</v>
      </c>
    </row>
    <row r="7" spans="1:19" ht="22.5" x14ac:dyDescent="0.5">
      <c r="A7" s="19" t="s">
        <v>3</v>
      </c>
      <c r="C7" s="19" t="s">
        <v>273</v>
      </c>
      <c r="E7" s="19" t="s">
        <v>274</v>
      </c>
      <c r="G7" s="19" t="s">
        <v>275</v>
      </c>
      <c r="I7" s="19" t="s">
        <v>276</v>
      </c>
      <c r="K7" s="19" t="s">
        <v>267</v>
      </c>
      <c r="M7" s="19" t="s">
        <v>277</v>
      </c>
      <c r="O7" s="19" t="s">
        <v>276</v>
      </c>
      <c r="Q7" s="19" t="s">
        <v>267</v>
      </c>
      <c r="S7" s="19" t="s">
        <v>277</v>
      </c>
    </row>
    <row r="8" spans="1:19" x14ac:dyDescent="0.5">
      <c r="A8" s="1" t="s">
        <v>16</v>
      </c>
      <c r="C8" s="1" t="s">
        <v>213</v>
      </c>
      <c r="E8" s="3">
        <v>1500000</v>
      </c>
      <c r="G8" s="3">
        <v>6800</v>
      </c>
      <c r="I8" s="3">
        <v>0</v>
      </c>
      <c r="K8" s="3">
        <v>0</v>
      </c>
      <c r="M8" s="3">
        <v>0</v>
      </c>
      <c r="O8" s="3">
        <v>10200000000</v>
      </c>
      <c r="Q8" s="3">
        <v>0</v>
      </c>
      <c r="S8" s="3">
        <v>10200000000</v>
      </c>
    </row>
    <row r="9" spans="1:19" ht="22.5" thickBot="1" x14ac:dyDescent="0.55000000000000004">
      <c r="I9" s="9">
        <f>SUM(I8)</f>
        <v>0</v>
      </c>
      <c r="K9" s="9">
        <f>SUM(K8)</f>
        <v>0</v>
      </c>
      <c r="M9" s="9">
        <f>SUM(M8)</f>
        <v>0</v>
      </c>
      <c r="O9" s="9">
        <f>SUM(O8)</f>
        <v>10200000000</v>
      </c>
      <c r="Q9" s="9">
        <f>SUM(Q8)</f>
        <v>0</v>
      </c>
      <c r="S9" s="9">
        <f>SUM(S8)</f>
        <v>10200000000</v>
      </c>
    </row>
    <row r="10" spans="1:19" ht="22.5" thickTop="1" x14ac:dyDescent="0.5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91"/>
  <sheetViews>
    <sheetView rightToLeft="1" topLeftCell="A64" workbookViewId="0">
      <selection activeCell="Q28" sqref="Q28:Q86"/>
    </sheetView>
  </sheetViews>
  <sheetFormatPr defaultRowHeight="21.75" x14ac:dyDescent="0.5"/>
  <cols>
    <col min="1" max="1" width="32.285156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20.140625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30.2851562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30.28515625" style="1" bestFit="1" customWidth="1"/>
    <col min="18" max="18" width="1" style="1" customWidth="1"/>
    <col min="19" max="19" width="17.85546875" style="1" bestFit="1" customWidth="1"/>
    <col min="20" max="16384" width="9.140625" style="1"/>
  </cols>
  <sheetData>
    <row r="2" spans="1:20" ht="22.5" x14ac:dyDescent="0.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0" ht="22.5" x14ac:dyDescent="0.5">
      <c r="A3" s="20" t="s">
        <v>260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0" ht="22.5" x14ac:dyDescent="0.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20" ht="22.5" x14ac:dyDescent="0.5">
      <c r="A6" s="18" t="s">
        <v>3</v>
      </c>
      <c r="C6" s="19" t="s">
        <v>262</v>
      </c>
      <c r="D6" s="19" t="s">
        <v>262</v>
      </c>
      <c r="E6" s="19" t="s">
        <v>262</v>
      </c>
      <c r="F6" s="19" t="s">
        <v>262</v>
      </c>
      <c r="G6" s="19" t="s">
        <v>262</v>
      </c>
      <c r="H6" s="19" t="s">
        <v>262</v>
      </c>
      <c r="I6" s="19" t="s">
        <v>262</v>
      </c>
      <c r="K6" s="19" t="s">
        <v>263</v>
      </c>
      <c r="L6" s="19" t="s">
        <v>263</v>
      </c>
      <c r="M6" s="19" t="s">
        <v>263</v>
      </c>
      <c r="N6" s="19" t="s">
        <v>263</v>
      </c>
      <c r="O6" s="19" t="s">
        <v>263</v>
      </c>
      <c r="P6" s="19" t="s">
        <v>263</v>
      </c>
      <c r="Q6" s="19" t="s">
        <v>263</v>
      </c>
    </row>
    <row r="7" spans="1:20" ht="22.5" x14ac:dyDescent="0.5">
      <c r="A7" s="19" t="s">
        <v>3</v>
      </c>
      <c r="C7" s="19" t="s">
        <v>7</v>
      </c>
      <c r="E7" s="19" t="s">
        <v>278</v>
      </c>
      <c r="G7" s="19" t="s">
        <v>279</v>
      </c>
      <c r="I7" s="19" t="s">
        <v>280</v>
      </c>
      <c r="K7" s="19" t="s">
        <v>7</v>
      </c>
      <c r="M7" s="19" t="s">
        <v>278</v>
      </c>
      <c r="O7" s="19" t="s">
        <v>279</v>
      </c>
      <c r="Q7" s="19" t="s">
        <v>280</v>
      </c>
    </row>
    <row r="8" spans="1:20" x14ac:dyDescent="0.5">
      <c r="A8" s="1" t="s">
        <v>21</v>
      </c>
      <c r="C8" s="4">
        <v>4857749</v>
      </c>
      <c r="D8" s="4"/>
      <c r="E8" s="4">
        <v>57504996990</v>
      </c>
      <c r="F8" s="4"/>
      <c r="G8" s="4">
        <v>57803859604</v>
      </c>
      <c r="H8" s="4"/>
      <c r="I8" s="4">
        <v>-298862614</v>
      </c>
      <c r="J8" s="4"/>
      <c r="K8" s="4">
        <v>4857749</v>
      </c>
      <c r="L8" s="4"/>
      <c r="M8" s="4">
        <v>57504996990</v>
      </c>
      <c r="N8" s="4"/>
      <c r="O8" s="4">
        <v>58103170640</v>
      </c>
      <c r="P8" s="4"/>
      <c r="Q8" s="4">
        <v>-598173650</v>
      </c>
      <c r="S8" s="4"/>
      <c r="T8" s="4"/>
    </row>
    <row r="9" spans="1:20" x14ac:dyDescent="0.5">
      <c r="A9" s="1" t="s">
        <v>32</v>
      </c>
      <c r="C9" s="4">
        <v>10000000</v>
      </c>
      <c r="D9" s="4"/>
      <c r="E9" s="4">
        <v>95995498000</v>
      </c>
      <c r="F9" s="4"/>
      <c r="G9" s="4">
        <v>96558341281</v>
      </c>
      <c r="H9" s="4"/>
      <c r="I9" s="4">
        <v>-562843281</v>
      </c>
      <c r="J9" s="4"/>
      <c r="K9" s="4">
        <v>10000000</v>
      </c>
      <c r="L9" s="4"/>
      <c r="M9" s="4">
        <v>95995498000</v>
      </c>
      <c r="N9" s="4"/>
      <c r="O9" s="4">
        <v>96558341281</v>
      </c>
      <c r="P9" s="4"/>
      <c r="Q9" s="4">
        <v>-562843281</v>
      </c>
      <c r="S9" s="4"/>
      <c r="T9" s="4"/>
    </row>
    <row r="10" spans="1:20" x14ac:dyDescent="0.5">
      <c r="A10" s="1" t="s">
        <v>30</v>
      </c>
      <c r="C10" s="4">
        <v>8355673</v>
      </c>
      <c r="D10" s="4"/>
      <c r="E10" s="4">
        <v>83535494893</v>
      </c>
      <c r="F10" s="4"/>
      <c r="G10" s="4">
        <v>84151222758</v>
      </c>
      <c r="H10" s="4"/>
      <c r="I10" s="4">
        <v>-615727865</v>
      </c>
      <c r="J10" s="4"/>
      <c r="K10" s="4">
        <v>8355673</v>
      </c>
      <c r="L10" s="4"/>
      <c r="M10" s="4">
        <v>83535494893</v>
      </c>
      <c r="N10" s="4"/>
      <c r="O10" s="4">
        <v>84151222758</v>
      </c>
      <c r="P10" s="4"/>
      <c r="Q10" s="4">
        <v>-615727865</v>
      </c>
      <c r="S10" s="4"/>
      <c r="T10" s="4"/>
    </row>
    <row r="11" spans="1:20" x14ac:dyDescent="0.5">
      <c r="A11" s="1" t="s">
        <v>33</v>
      </c>
      <c r="C11" s="4">
        <v>26000000</v>
      </c>
      <c r="D11" s="4"/>
      <c r="E11" s="4">
        <v>263813534400</v>
      </c>
      <c r="F11" s="4"/>
      <c r="G11" s="4">
        <v>265596636249</v>
      </c>
      <c r="H11" s="4"/>
      <c r="I11" s="4">
        <v>-1783101849</v>
      </c>
      <c r="J11" s="4"/>
      <c r="K11" s="4">
        <v>26000000</v>
      </c>
      <c r="L11" s="4"/>
      <c r="M11" s="4">
        <v>263813534400</v>
      </c>
      <c r="N11" s="4"/>
      <c r="O11" s="4">
        <v>265596636249</v>
      </c>
      <c r="P11" s="4"/>
      <c r="Q11" s="4">
        <v>-1783101849</v>
      </c>
      <c r="S11" s="4"/>
      <c r="T11" s="4"/>
    </row>
    <row r="12" spans="1:20" x14ac:dyDescent="0.5">
      <c r="A12" s="1" t="s">
        <v>27</v>
      </c>
      <c r="C12" s="4">
        <v>12997653</v>
      </c>
      <c r="D12" s="4"/>
      <c r="E12" s="4">
        <v>163043533017</v>
      </c>
      <c r="F12" s="4"/>
      <c r="G12" s="4">
        <v>164098622114</v>
      </c>
      <c r="H12" s="4"/>
      <c r="I12" s="4">
        <v>-1055089097</v>
      </c>
      <c r="J12" s="4"/>
      <c r="K12" s="4">
        <v>12997653</v>
      </c>
      <c r="L12" s="4"/>
      <c r="M12" s="4">
        <v>163043533017</v>
      </c>
      <c r="N12" s="4"/>
      <c r="O12" s="4">
        <v>163208952851</v>
      </c>
      <c r="P12" s="4"/>
      <c r="Q12" s="4">
        <v>-165419834</v>
      </c>
      <c r="S12" s="4"/>
      <c r="T12" s="4"/>
    </row>
    <row r="13" spans="1:20" x14ac:dyDescent="0.5">
      <c r="A13" s="1" t="s">
        <v>16</v>
      </c>
      <c r="C13" s="4">
        <v>730000</v>
      </c>
      <c r="D13" s="4"/>
      <c r="E13" s="4">
        <v>62488095338</v>
      </c>
      <c r="F13" s="4"/>
      <c r="G13" s="4">
        <v>53222161955</v>
      </c>
      <c r="H13" s="4"/>
      <c r="I13" s="4">
        <v>9265933383</v>
      </c>
      <c r="J13" s="4"/>
      <c r="K13" s="4">
        <v>730000</v>
      </c>
      <c r="L13" s="4"/>
      <c r="M13" s="4">
        <v>62488095338</v>
      </c>
      <c r="N13" s="4"/>
      <c r="O13" s="4">
        <v>62841234601</v>
      </c>
      <c r="P13" s="4"/>
      <c r="Q13" s="4">
        <v>-353139263</v>
      </c>
      <c r="S13" s="4"/>
      <c r="T13" s="4"/>
    </row>
    <row r="14" spans="1:20" x14ac:dyDescent="0.5">
      <c r="A14" s="1" t="s">
        <v>19</v>
      </c>
      <c r="C14" s="4">
        <v>311362</v>
      </c>
      <c r="D14" s="4"/>
      <c r="E14" s="4">
        <v>14600870163</v>
      </c>
      <c r="F14" s="4"/>
      <c r="G14" s="4">
        <v>14605724085</v>
      </c>
      <c r="H14" s="4"/>
      <c r="I14" s="4">
        <v>-4853922</v>
      </c>
      <c r="J14" s="4"/>
      <c r="K14" s="4">
        <v>311362</v>
      </c>
      <c r="L14" s="4"/>
      <c r="M14" s="4">
        <v>14600870162</v>
      </c>
      <c r="N14" s="4"/>
      <c r="O14" s="4">
        <v>14590264697</v>
      </c>
      <c r="P14" s="4"/>
      <c r="Q14" s="4">
        <v>10605465</v>
      </c>
      <c r="S14" s="4"/>
      <c r="T14" s="4"/>
    </row>
    <row r="15" spans="1:20" x14ac:dyDescent="0.5">
      <c r="A15" s="1" t="s">
        <v>28</v>
      </c>
      <c r="C15" s="4">
        <v>3920723</v>
      </c>
      <c r="D15" s="4"/>
      <c r="E15" s="4">
        <v>53550095568</v>
      </c>
      <c r="F15" s="4"/>
      <c r="G15" s="4">
        <v>54052270215</v>
      </c>
      <c r="H15" s="4"/>
      <c r="I15" s="4">
        <v>-502174647</v>
      </c>
      <c r="J15" s="4"/>
      <c r="K15" s="4">
        <v>3920723</v>
      </c>
      <c r="L15" s="4"/>
      <c r="M15" s="4">
        <v>53550095567</v>
      </c>
      <c r="N15" s="4"/>
      <c r="O15" s="4">
        <v>53537631054</v>
      </c>
      <c r="P15" s="4"/>
      <c r="Q15" s="4">
        <v>12464513</v>
      </c>
      <c r="S15" s="4"/>
      <c r="T15" s="4"/>
    </row>
    <row r="16" spans="1:20" x14ac:dyDescent="0.5">
      <c r="A16" s="1" t="s">
        <v>34</v>
      </c>
      <c r="C16" s="4">
        <v>2000000</v>
      </c>
      <c r="D16" s="4"/>
      <c r="E16" s="4">
        <v>79701132640</v>
      </c>
      <c r="F16" s="4"/>
      <c r="G16" s="4">
        <v>80227230881</v>
      </c>
      <c r="H16" s="4"/>
      <c r="I16" s="4">
        <v>-526098241</v>
      </c>
      <c r="J16" s="4"/>
      <c r="K16" s="4">
        <v>2000000</v>
      </c>
      <c r="L16" s="4"/>
      <c r="M16" s="4">
        <v>79701132640</v>
      </c>
      <c r="N16" s="4"/>
      <c r="O16" s="4">
        <v>80227230881</v>
      </c>
      <c r="P16" s="4"/>
      <c r="Q16" s="4">
        <v>-526098241</v>
      </c>
      <c r="S16" s="4"/>
      <c r="T16" s="4"/>
    </row>
    <row r="17" spans="1:20" x14ac:dyDescent="0.5">
      <c r="A17" s="1" t="s">
        <v>17</v>
      </c>
      <c r="C17" s="4">
        <v>474722</v>
      </c>
      <c r="D17" s="4"/>
      <c r="E17" s="4">
        <v>4032930910</v>
      </c>
      <c r="F17" s="4"/>
      <c r="G17" s="4">
        <v>4053332204</v>
      </c>
      <c r="H17" s="4"/>
      <c r="I17" s="4">
        <v>-20401294</v>
      </c>
      <c r="J17" s="4"/>
      <c r="K17" s="4">
        <v>474722</v>
      </c>
      <c r="L17" s="4"/>
      <c r="M17" s="4">
        <v>4032930910</v>
      </c>
      <c r="N17" s="4"/>
      <c r="O17" s="4">
        <v>4083258901</v>
      </c>
      <c r="P17" s="4"/>
      <c r="Q17" s="4">
        <v>-50327991</v>
      </c>
      <c r="S17" s="4"/>
      <c r="T17" s="4"/>
    </row>
    <row r="18" spans="1:20" x14ac:dyDescent="0.5">
      <c r="A18" s="1" t="s">
        <v>25</v>
      </c>
      <c r="C18" s="4">
        <v>714014</v>
      </c>
      <c r="D18" s="4"/>
      <c r="E18" s="4">
        <v>15279567771</v>
      </c>
      <c r="F18" s="4"/>
      <c r="G18" s="4">
        <v>15059682474</v>
      </c>
      <c r="H18" s="4"/>
      <c r="I18" s="4">
        <v>219885297</v>
      </c>
      <c r="J18" s="4"/>
      <c r="K18" s="4">
        <v>714014</v>
      </c>
      <c r="L18" s="4"/>
      <c r="M18" s="4">
        <v>15279567771</v>
      </c>
      <c r="N18" s="4"/>
      <c r="O18" s="4">
        <v>14737438258</v>
      </c>
      <c r="P18" s="4"/>
      <c r="Q18" s="4">
        <v>542129513</v>
      </c>
      <c r="S18" s="4"/>
      <c r="T18" s="4"/>
    </row>
    <row r="19" spans="1:20" x14ac:dyDescent="0.5">
      <c r="A19" s="1" t="s">
        <v>18</v>
      </c>
      <c r="C19" s="4">
        <v>567944</v>
      </c>
      <c r="D19" s="4"/>
      <c r="E19" s="4">
        <v>22680912895</v>
      </c>
      <c r="F19" s="4"/>
      <c r="G19" s="4">
        <v>22342899718</v>
      </c>
      <c r="H19" s="4"/>
      <c r="I19" s="4">
        <v>338013177</v>
      </c>
      <c r="J19" s="4"/>
      <c r="K19" s="4">
        <v>567944</v>
      </c>
      <c r="L19" s="4"/>
      <c r="M19" s="4">
        <v>22680912895</v>
      </c>
      <c r="N19" s="4"/>
      <c r="O19" s="4">
        <v>21767834064</v>
      </c>
      <c r="P19" s="4"/>
      <c r="Q19" s="4">
        <v>913078831</v>
      </c>
      <c r="S19" s="4"/>
      <c r="T19" s="4"/>
    </row>
    <row r="20" spans="1:20" x14ac:dyDescent="0.5">
      <c r="A20" s="1" t="s">
        <v>20</v>
      </c>
      <c r="C20" s="4">
        <v>18941622</v>
      </c>
      <c r="D20" s="4"/>
      <c r="E20" s="4">
        <v>129467471621</v>
      </c>
      <c r="F20" s="4"/>
      <c r="G20" s="4">
        <v>129781038082</v>
      </c>
      <c r="H20" s="4"/>
      <c r="I20" s="4">
        <v>-313566461</v>
      </c>
      <c r="J20" s="4"/>
      <c r="K20" s="4">
        <v>18941622</v>
      </c>
      <c r="L20" s="4"/>
      <c r="M20" s="4">
        <v>129467471621</v>
      </c>
      <c r="N20" s="4"/>
      <c r="O20" s="4">
        <v>130018586396</v>
      </c>
      <c r="P20" s="4"/>
      <c r="Q20" s="4">
        <v>-551114775</v>
      </c>
      <c r="S20" s="4"/>
      <c r="T20" s="4"/>
    </row>
    <row r="21" spans="1:20" x14ac:dyDescent="0.5">
      <c r="A21" s="1" t="s">
        <v>31</v>
      </c>
      <c r="C21" s="4">
        <v>127642</v>
      </c>
      <c r="D21" s="4"/>
      <c r="E21" s="4">
        <v>5731510424</v>
      </c>
      <c r="F21" s="4"/>
      <c r="G21" s="4">
        <v>5729469447</v>
      </c>
      <c r="H21" s="4"/>
      <c r="I21" s="4">
        <v>2040977</v>
      </c>
      <c r="J21" s="4"/>
      <c r="K21" s="4">
        <v>127642</v>
      </c>
      <c r="L21" s="4"/>
      <c r="M21" s="4">
        <v>5731510424</v>
      </c>
      <c r="N21" s="4"/>
      <c r="O21" s="4">
        <v>5729469447</v>
      </c>
      <c r="P21" s="4"/>
      <c r="Q21" s="4">
        <v>2040977</v>
      </c>
      <c r="S21" s="4"/>
      <c r="T21" s="4"/>
    </row>
    <row r="22" spans="1:20" x14ac:dyDescent="0.5">
      <c r="A22" s="1" t="s">
        <v>22</v>
      </c>
      <c r="C22" s="4">
        <v>0</v>
      </c>
      <c r="D22" s="4"/>
      <c r="E22" s="4">
        <v>0</v>
      </c>
      <c r="F22" s="4"/>
      <c r="G22" s="4">
        <v>-24396403397</v>
      </c>
      <c r="H22" s="4"/>
      <c r="I22" s="4">
        <v>24396403397</v>
      </c>
      <c r="J22" s="4"/>
      <c r="K22" s="4">
        <v>0</v>
      </c>
      <c r="L22" s="4"/>
      <c r="M22" s="4">
        <v>0</v>
      </c>
      <c r="N22" s="4"/>
      <c r="O22" s="4">
        <v>0</v>
      </c>
      <c r="P22" s="4"/>
      <c r="Q22" s="4">
        <v>0</v>
      </c>
      <c r="S22" s="4"/>
      <c r="T22" s="4"/>
    </row>
    <row r="23" spans="1:20" x14ac:dyDescent="0.5">
      <c r="A23" s="1" t="s">
        <v>23</v>
      </c>
      <c r="C23" s="4">
        <v>0</v>
      </c>
      <c r="D23" s="4"/>
      <c r="E23" s="4">
        <v>0</v>
      </c>
      <c r="F23" s="4"/>
      <c r="G23" s="4">
        <v>-10001373490</v>
      </c>
      <c r="H23" s="4"/>
      <c r="I23" s="4">
        <v>10001373490</v>
      </c>
      <c r="J23" s="4"/>
      <c r="K23" s="4">
        <v>0</v>
      </c>
      <c r="L23" s="4"/>
      <c r="M23" s="4">
        <v>0</v>
      </c>
      <c r="N23" s="4"/>
      <c r="O23" s="4">
        <v>0</v>
      </c>
      <c r="P23" s="4"/>
      <c r="Q23" s="4">
        <v>0</v>
      </c>
      <c r="S23" s="4"/>
      <c r="T23" s="4"/>
    </row>
    <row r="24" spans="1:20" x14ac:dyDescent="0.5">
      <c r="A24" s="1" t="s">
        <v>24</v>
      </c>
      <c r="C24" s="4">
        <v>0</v>
      </c>
      <c r="D24" s="4"/>
      <c r="E24" s="4">
        <v>0</v>
      </c>
      <c r="F24" s="4"/>
      <c r="G24" s="4">
        <v>-4300344400</v>
      </c>
      <c r="H24" s="4"/>
      <c r="I24" s="4">
        <v>4300344400</v>
      </c>
      <c r="J24" s="4"/>
      <c r="K24" s="4">
        <v>0</v>
      </c>
      <c r="L24" s="4"/>
      <c r="M24" s="4">
        <v>0</v>
      </c>
      <c r="N24" s="4"/>
      <c r="O24" s="4">
        <v>0</v>
      </c>
      <c r="P24" s="4"/>
      <c r="Q24" s="4">
        <v>0</v>
      </c>
      <c r="S24" s="4"/>
      <c r="T24" s="4"/>
    </row>
    <row r="25" spans="1:20" x14ac:dyDescent="0.5">
      <c r="A25" s="1" t="s">
        <v>29</v>
      </c>
      <c r="C25" s="4">
        <v>0</v>
      </c>
      <c r="D25" s="4"/>
      <c r="E25" s="4">
        <v>0</v>
      </c>
      <c r="F25" s="4"/>
      <c r="G25" s="4">
        <v>-16712420</v>
      </c>
      <c r="H25" s="4"/>
      <c r="I25" s="4">
        <v>16712420</v>
      </c>
      <c r="J25" s="4"/>
      <c r="K25" s="4">
        <v>0</v>
      </c>
      <c r="L25" s="4"/>
      <c r="M25" s="4">
        <v>0</v>
      </c>
      <c r="N25" s="4"/>
      <c r="O25" s="4">
        <v>0</v>
      </c>
      <c r="P25" s="4"/>
      <c r="Q25" s="4">
        <v>0</v>
      </c>
      <c r="S25" s="4"/>
      <c r="T25" s="4"/>
    </row>
    <row r="26" spans="1:20" x14ac:dyDescent="0.5">
      <c r="A26" s="1" t="s">
        <v>26</v>
      </c>
      <c r="C26" s="4">
        <v>0</v>
      </c>
      <c r="D26" s="4"/>
      <c r="E26" s="4">
        <v>0</v>
      </c>
      <c r="F26" s="4"/>
      <c r="G26" s="4">
        <v>4247064</v>
      </c>
      <c r="H26" s="4"/>
      <c r="I26" s="4">
        <v>-4247064</v>
      </c>
      <c r="J26" s="4"/>
      <c r="K26" s="4">
        <v>0</v>
      </c>
      <c r="L26" s="4"/>
      <c r="M26" s="4">
        <v>0</v>
      </c>
      <c r="N26" s="4"/>
      <c r="O26" s="4">
        <v>0</v>
      </c>
      <c r="P26" s="4"/>
      <c r="Q26" s="4">
        <v>0</v>
      </c>
      <c r="S26" s="4"/>
      <c r="T26" s="4"/>
    </row>
    <row r="27" spans="1:20" x14ac:dyDescent="0.5">
      <c r="A27" s="1" t="s">
        <v>15</v>
      </c>
      <c r="C27" s="4">
        <v>0</v>
      </c>
      <c r="D27" s="4"/>
      <c r="E27" s="4">
        <v>0</v>
      </c>
      <c r="F27" s="4"/>
      <c r="G27" s="4">
        <v>-149911189</v>
      </c>
      <c r="H27" s="4"/>
      <c r="I27" s="4">
        <v>149911189</v>
      </c>
      <c r="J27" s="4"/>
      <c r="K27" s="4">
        <v>0</v>
      </c>
      <c r="L27" s="4"/>
      <c r="M27" s="4">
        <v>0</v>
      </c>
      <c r="N27" s="4"/>
      <c r="O27" s="4">
        <v>0</v>
      </c>
      <c r="P27" s="4"/>
      <c r="Q27" s="4">
        <v>0</v>
      </c>
      <c r="S27" s="4"/>
      <c r="T27" s="4"/>
    </row>
    <row r="28" spans="1:20" x14ac:dyDescent="0.5">
      <c r="A28" s="1" t="s">
        <v>281</v>
      </c>
      <c r="C28" s="4">
        <v>3000</v>
      </c>
      <c r="D28" s="4"/>
      <c r="E28" s="4">
        <v>3005883518</v>
      </c>
      <c r="F28" s="4"/>
      <c r="G28" s="4">
        <v>3014883168</v>
      </c>
      <c r="H28" s="4"/>
      <c r="I28" s="4">
        <v>-8999650</v>
      </c>
      <c r="J28" s="4"/>
      <c r="K28" s="4">
        <v>3000</v>
      </c>
      <c r="L28" s="4"/>
      <c r="M28" s="4">
        <v>3005883517</v>
      </c>
      <c r="N28" s="4"/>
      <c r="O28" s="4">
        <v>2999883750</v>
      </c>
      <c r="P28" s="4"/>
      <c r="Q28" s="4">
        <v>5999767</v>
      </c>
      <c r="S28" s="4"/>
      <c r="T28" s="4"/>
    </row>
    <row r="29" spans="1:20" x14ac:dyDescent="0.5">
      <c r="A29" s="1" t="s">
        <v>229</v>
      </c>
      <c r="C29" s="4">
        <v>1275000</v>
      </c>
      <c r="D29" s="4"/>
      <c r="E29" s="4">
        <v>1274950593750</v>
      </c>
      <c r="F29" s="4"/>
      <c r="G29" s="4">
        <v>1249349712473</v>
      </c>
      <c r="H29" s="4"/>
      <c r="I29" s="4">
        <v>25600881277</v>
      </c>
      <c r="J29" s="4"/>
      <c r="K29" s="4">
        <v>1275000</v>
      </c>
      <c r="L29" s="4"/>
      <c r="M29" s="4">
        <v>1274950593750</v>
      </c>
      <c r="N29" s="4"/>
      <c r="O29" s="4">
        <v>1249839668487</v>
      </c>
      <c r="P29" s="4"/>
      <c r="Q29" s="4">
        <v>25110925263</v>
      </c>
      <c r="S29" s="4"/>
      <c r="T29" s="4"/>
    </row>
    <row r="30" spans="1:20" x14ac:dyDescent="0.5">
      <c r="A30" s="1" t="s">
        <v>141</v>
      </c>
      <c r="C30" s="4">
        <v>3000</v>
      </c>
      <c r="D30" s="4"/>
      <c r="E30" s="4">
        <v>2969584925</v>
      </c>
      <c r="F30" s="4"/>
      <c r="G30" s="4">
        <v>2969884912</v>
      </c>
      <c r="H30" s="4"/>
      <c r="I30" s="4">
        <v>-299987</v>
      </c>
      <c r="J30" s="4"/>
      <c r="K30" s="4">
        <v>3000</v>
      </c>
      <c r="L30" s="4"/>
      <c r="M30" s="4">
        <v>2969584925</v>
      </c>
      <c r="N30" s="4"/>
      <c r="O30" s="4">
        <v>2984884331</v>
      </c>
      <c r="P30" s="4"/>
      <c r="Q30" s="4">
        <v>-15299406</v>
      </c>
      <c r="S30" s="4"/>
      <c r="T30" s="4"/>
    </row>
    <row r="31" spans="1:20" x14ac:dyDescent="0.5">
      <c r="A31" s="1" t="s">
        <v>230</v>
      </c>
      <c r="C31" s="4">
        <v>1550279</v>
      </c>
      <c r="D31" s="4"/>
      <c r="E31" s="4">
        <v>1550218926688</v>
      </c>
      <c r="F31" s="4"/>
      <c r="G31" s="4">
        <v>1544018050981</v>
      </c>
      <c r="H31" s="4"/>
      <c r="I31" s="4">
        <v>6200875707</v>
      </c>
      <c r="J31" s="4"/>
      <c r="K31" s="4">
        <v>1550279</v>
      </c>
      <c r="L31" s="4"/>
      <c r="M31" s="4">
        <v>1550218926688</v>
      </c>
      <c r="N31" s="4"/>
      <c r="O31" s="4">
        <v>1463673304449</v>
      </c>
      <c r="P31" s="4"/>
      <c r="Q31" s="4">
        <v>86545622239</v>
      </c>
      <c r="S31" s="4"/>
      <c r="T31" s="4"/>
    </row>
    <row r="32" spans="1:20" x14ac:dyDescent="0.5">
      <c r="A32" s="1" t="s">
        <v>282</v>
      </c>
      <c r="C32" s="4">
        <v>6102</v>
      </c>
      <c r="D32" s="4"/>
      <c r="E32" s="4">
        <v>6132241856</v>
      </c>
      <c r="F32" s="4"/>
      <c r="G32" s="4">
        <v>6103673399</v>
      </c>
      <c r="H32" s="4"/>
      <c r="I32" s="4">
        <v>28568457</v>
      </c>
      <c r="J32" s="4"/>
      <c r="K32" s="4">
        <v>6102</v>
      </c>
      <c r="L32" s="4"/>
      <c r="M32" s="4">
        <v>6132241856</v>
      </c>
      <c r="N32" s="4"/>
      <c r="O32" s="4">
        <v>5896750394</v>
      </c>
      <c r="P32" s="4"/>
      <c r="Q32" s="4">
        <v>235491462</v>
      </c>
      <c r="S32" s="4"/>
      <c r="T32" s="4"/>
    </row>
    <row r="33" spans="1:20" x14ac:dyDescent="0.5">
      <c r="A33" s="1" t="s">
        <v>231</v>
      </c>
      <c r="C33" s="4">
        <v>2004025</v>
      </c>
      <c r="D33" s="4"/>
      <c r="E33" s="4">
        <v>1893890555897</v>
      </c>
      <c r="F33" s="4"/>
      <c r="G33" s="4">
        <v>1882201531039</v>
      </c>
      <c r="H33" s="4"/>
      <c r="I33" s="4">
        <v>11689024858</v>
      </c>
      <c r="J33" s="4"/>
      <c r="K33" s="4">
        <v>2004025</v>
      </c>
      <c r="L33" s="4"/>
      <c r="M33" s="4">
        <v>1893890555897</v>
      </c>
      <c r="N33" s="4"/>
      <c r="O33" s="4">
        <v>1861128020769</v>
      </c>
      <c r="P33" s="4"/>
      <c r="Q33" s="4">
        <v>32762535128</v>
      </c>
      <c r="S33" s="4"/>
      <c r="T33" s="4"/>
    </row>
    <row r="34" spans="1:20" x14ac:dyDescent="0.5">
      <c r="A34" s="1" t="s">
        <v>72</v>
      </c>
      <c r="C34" s="4">
        <v>808479</v>
      </c>
      <c r="D34" s="4"/>
      <c r="E34" s="4">
        <v>732654085346</v>
      </c>
      <c r="F34" s="4"/>
      <c r="G34" s="4">
        <v>724581049740</v>
      </c>
      <c r="H34" s="4"/>
      <c r="I34" s="4">
        <v>8073035606</v>
      </c>
      <c r="J34" s="4"/>
      <c r="K34" s="4">
        <v>808479</v>
      </c>
      <c r="L34" s="4"/>
      <c r="M34" s="4">
        <v>732654085346</v>
      </c>
      <c r="N34" s="4"/>
      <c r="O34" s="4">
        <v>716455493873</v>
      </c>
      <c r="P34" s="4"/>
      <c r="Q34" s="4">
        <v>16198591473</v>
      </c>
      <c r="S34" s="4"/>
      <c r="T34" s="4"/>
    </row>
    <row r="35" spans="1:20" x14ac:dyDescent="0.5">
      <c r="A35" s="1" t="s">
        <v>45</v>
      </c>
      <c r="C35" s="4">
        <v>1000</v>
      </c>
      <c r="D35" s="4"/>
      <c r="E35" s="4">
        <v>1014960668</v>
      </c>
      <c r="F35" s="4"/>
      <c r="G35" s="4">
        <v>909964737</v>
      </c>
      <c r="H35" s="4"/>
      <c r="I35" s="4">
        <v>104995931</v>
      </c>
      <c r="J35" s="4"/>
      <c r="K35" s="4">
        <v>1000</v>
      </c>
      <c r="L35" s="4"/>
      <c r="M35" s="4">
        <v>1014960668</v>
      </c>
      <c r="N35" s="4"/>
      <c r="O35" s="4">
        <v>954962993</v>
      </c>
      <c r="P35" s="4"/>
      <c r="Q35" s="4">
        <v>59997675</v>
      </c>
      <c r="S35" s="4"/>
      <c r="T35" s="4"/>
    </row>
    <row r="36" spans="1:20" x14ac:dyDescent="0.5">
      <c r="A36" s="1" t="s">
        <v>108</v>
      </c>
      <c r="C36" s="4">
        <v>704123</v>
      </c>
      <c r="D36" s="4"/>
      <c r="E36" s="4">
        <v>571092034626</v>
      </c>
      <c r="F36" s="4"/>
      <c r="G36" s="4">
        <v>556735904076</v>
      </c>
      <c r="H36" s="4"/>
      <c r="I36" s="4">
        <v>14356130550</v>
      </c>
      <c r="J36" s="4"/>
      <c r="K36" s="4">
        <v>704123</v>
      </c>
      <c r="L36" s="4"/>
      <c r="M36" s="4">
        <v>571092034626</v>
      </c>
      <c r="N36" s="4"/>
      <c r="O36" s="4">
        <v>545003943582</v>
      </c>
      <c r="P36" s="4"/>
      <c r="Q36" s="4">
        <v>26088091044</v>
      </c>
      <c r="S36" s="4"/>
      <c r="T36" s="4"/>
    </row>
    <row r="37" spans="1:20" x14ac:dyDescent="0.5">
      <c r="A37" s="1" t="s">
        <v>93</v>
      </c>
      <c r="C37" s="4">
        <v>710095</v>
      </c>
      <c r="D37" s="4"/>
      <c r="E37" s="4">
        <v>640125836662</v>
      </c>
      <c r="F37" s="4"/>
      <c r="G37" s="4">
        <v>632000233289</v>
      </c>
      <c r="H37" s="4"/>
      <c r="I37" s="4">
        <v>8125603373</v>
      </c>
      <c r="J37" s="4"/>
      <c r="K37" s="4">
        <v>710095</v>
      </c>
      <c r="L37" s="4"/>
      <c r="M37" s="4">
        <v>640125836662</v>
      </c>
      <c r="N37" s="4"/>
      <c r="O37" s="4">
        <v>621110391064</v>
      </c>
      <c r="P37" s="4"/>
      <c r="Q37" s="4">
        <v>19015445598</v>
      </c>
      <c r="S37" s="4"/>
      <c r="T37" s="4"/>
    </row>
    <row r="38" spans="1:20" x14ac:dyDescent="0.5">
      <c r="A38" s="1" t="s">
        <v>99</v>
      </c>
      <c r="C38" s="4">
        <v>340480</v>
      </c>
      <c r="D38" s="4"/>
      <c r="E38" s="4">
        <v>316629703883</v>
      </c>
      <c r="F38" s="4"/>
      <c r="G38" s="4">
        <v>310500263123</v>
      </c>
      <c r="H38" s="4"/>
      <c r="I38" s="4">
        <v>6129440760</v>
      </c>
      <c r="J38" s="4"/>
      <c r="K38" s="4">
        <v>340480</v>
      </c>
      <c r="L38" s="4"/>
      <c r="M38" s="4">
        <v>316629703883</v>
      </c>
      <c r="N38" s="4"/>
      <c r="O38" s="4">
        <v>305393198527</v>
      </c>
      <c r="P38" s="4"/>
      <c r="Q38" s="4">
        <v>11236505356</v>
      </c>
      <c r="S38" s="4"/>
      <c r="T38" s="4"/>
    </row>
    <row r="39" spans="1:20" x14ac:dyDescent="0.5">
      <c r="A39" s="1" t="s">
        <v>102</v>
      </c>
      <c r="C39" s="4">
        <v>1266298</v>
      </c>
      <c r="D39" s="4"/>
      <c r="E39" s="4">
        <v>1104726217320</v>
      </c>
      <c r="F39" s="4"/>
      <c r="G39" s="4">
        <v>1095206104413</v>
      </c>
      <c r="H39" s="4"/>
      <c r="I39" s="4">
        <v>9520112907</v>
      </c>
      <c r="J39" s="4"/>
      <c r="K39" s="4">
        <v>1266298</v>
      </c>
      <c r="L39" s="4"/>
      <c r="M39" s="4">
        <v>1104726217320</v>
      </c>
      <c r="N39" s="4"/>
      <c r="O39" s="4">
        <v>1084281647574</v>
      </c>
      <c r="P39" s="4"/>
      <c r="Q39" s="4">
        <v>20444569746</v>
      </c>
      <c r="S39" s="4"/>
      <c r="T39" s="4"/>
    </row>
    <row r="40" spans="1:20" x14ac:dyDescent="0.5">
      <c r="A40" s="1" t="s">
        <v>105</v>
      </c>
      <c r="C40" s="4">
        <v>1629390</v>
      </c>
      <c r="D40" s="4"/>
      <c r="E40" s="4">
        <v>1492913099015</v>
      </c>
      <c r="F40" s="4"/>
      <c r="G40" s="4">
        <v>1467097553723</v>
      </c>
      <c r="H40" s="4"/>
      <c r="I40" s="4">
        <v>25815545292</v>
      </c>
      <c r="J40" s="4"/>
      <c r="K40" s="4">
        <v>1629390</v>
      </c>
      <c r="L40" s="4"/>
      <c r="M40" s="4">
        <v>1492913099015</v>
      </c>
      <c r="N40" s="4"/>
      <c r="O40" s="4">
        <v>1437766176305</v>
      </c>
      <c r="P40" s="4"/>
      <c r="Q40" s="4">
        <v>55146922710</v>
      </c>
      <c r="S40" s="4"/>
      <c r="T40" s="4"/>
    </row>
    <row r="41" spans="1:20" x14ac:dyDescent="0.5">
      <c r="A41" s="1" t="s">
        <v>232</v>
      </c>
      <c r="C41" s="4">
        <v>775000</v>
      </c>
      <c r="D41" s="4"/>
      <c r="E41" s="4">
        <v>683523512437</v>
      </c>
      <c r="F41" s="4"/>
      <c r="G41" s="4">
        <v>668024113062</v>
      </c>
      <c r="H41" s="4"/>
      <c r="I41" s="4">
        <v>15499399375</v>
      </c>
      <c r="J41" s="4"/>
      <c r="K41" s="4">
        <v>775000</v>
      </c>
      <c r="L41" s="4"/>
      <c r="M41" s="4">
        <v>683523512437</v>
      </c>
      <c r="N41" s="4"/>
      <c r="O41" s="4">
        <v>596326216463</v>
      </c>
      <c r="P41" s="4"/>
      <c r="Q41" s="4">
        <v>87197295974</v>
      </c>
      <c r="S41" s="4"/>
      <c r="T41" s="4"/>
    </row>
    <row r="42" spans="1:20" x14ac:dyDescent="0.5">
      <c r="A42" s="1" t="s">
        <v>233</v>
      </c>
      <c r="C42" s="4">
        <v>699510</v>
      </c>
      <c r="D42" s="4"/>
      <c r="E42" s="4">
        <v>542915539377</v>
      </c>
      <c r="F42" s="4"/>
      <c r="G42" s="4">
        <v>504870664773</v>
      </c>
      <c r="H42" s="4"/>
      <c r="I42" s="4">
        <v>38044874604</v>
      </c>
      <c r="J42" s="4"/>
      <c r="K42" s="4">
        <v>699510</v>
      </c>
      <c r="L42" s="4"/>
      <c r="M42" s="4">
        <v>542915539377</v>
      </c>
      <c r="N42" s="4"/>
      <c r="O42" s="4">
        <v>457740906342</v>
      </c>
      <c r="P42" s="4"/>
      <c r="Q42" s="4">
        <v>85174633035</v>
      </c>
      <c r="S42" s="4"/>
      <c r="T42" s="4"/>
    </row>
    <row r="43" spans="1:20" x14ac:dyDescent="0.5">
      <c r="A43" s="1" t="s">
        <v>81</v>
      </c>
      <c r="C43" s="4">
        <v>671055</v>
      </c>
      <c r="D43" s="4"/>
      <c r="E43" s="4">
        <v>517121114925</v>
      </c>
      <c r="F43" s="4"/>
      <c r="G43" s="4">
        <v>510800692806</v>
      </c>
      <c r="H43" s="4"/>
      <c r="I43" s="4">
        <v>6320422119</v>
      </c>
      <c r="J43" s="4"/>
      <c r="K43" s="4">
        <v>671055</v>
      </c>
      <c r="L43" s="4"/>
      <c r="M43" s="4">
        <v>517121114925</v>
      </c>
      <c r="N43" s="4"/>
      <c r="O43" s="4">
        <v>492262593784</v>
      </c>
      <c r="P43" s="4"/>
      <c r="Q43" s="4">
        <v>24858521141</v>
      </c>
      <c r="S43" s="4"/>
      <c r="T43" s="4"/>
    </row>
    <row r="44" spans="1:20" x14ac:dyDescent="0.5">
      <c r="A44" s="1" t="s">
        <v>66</v>
      </c>
      <c r="C44" s="4">
        <v>3415802</v>
      </c>
      <c r="D44" s="4"/>
      <c r="E44" s="4">
        <v>2876424209294</v>
      </c>
      <c r="F44" s="4"/>
      <c r="G44" s="4">
        <v>2852981797390</v>
      </c>
      <c r="H44" s="4"/>
      <c r="I44" s="4">
        <v>23442411904</v>
      </c>
      <c r="J44" s="4"/>
      <c r="K44" s="4">
        <v>3415802</v>
      </c>
      <c r="L44" s="4"/>
      <c r="M44" s="4">
        <v>2876424209294</v>
      </c>
      <c r="N44" s="4"/>
      <c r="O44" s="4">
        <v>2802350191892</v>
      </c>
      <c r="P44" s="4"/>
      <c r="Q44" s="4">
        <v>74074017402</v>
      </c>
      <c r="S44" s="4"/>
      <c r="T44" s="4"/>
    </row>
    <row r="45" spans="1:20" x14ac:dyDescent="0.5">
      <c r="A45" s="1" t="s">
        <v>132</v>
      </c>
      <c r="C45" s="4">
        <v>1053380</v>
      </c>
      <c r="D45" s="4"/>
      <c r="E45" s="4">
        <v>924726467460</v>
      </c>
      <c r="F45" s="4"/>
      <c r="G45" s="4">
        <v>913304789781</v>
      </c>
      <c r="H45" s="4"/>
      <c r="I45" s="4">
        <v>11421677679</v>
      </c>
      <c r="J45" s="4"/>
      <c r="K45" s="4">
        <v>1053380</v>
      </c>
      <c r="L45" s="4"/>
      <c r="M45" s="4">
        <v>924726467460</v>
      </c>
      <c r="N45" s="4"/>
      <c r="O45" s="4">
        <v>901908111842</v>
      </c>
      <c r="P45" s="4"/>
      <c r="Q45" s="4">
        <v>22818355618</v>
      </c>
      <c r="S45" s="4"/>
      <c r="T45" s="4"/>
    </row>
    <row r="46" spans="1:20" x14ac:dyDescent="0.5">
      <c r="A46" s="1" t="s">
        <v>123</v>
      </c>
      <c r="C46" s="4">
        <v>4062371</v>
      </c>
      <c r="D46" s="4"/>
      <c r="E46" s="4">
        <v>3721032326490</v>
      </c>
      <c r="F46" s="4"/>
      <c r="G46" s="4">
        <v>3689096437515</v>
      </c>
      <c r="H46" s="4"/>
      <c r="I46" s="4">
        <v>31935888975</v>
      </c>
      <c r="J46" s="4"/>
      <c r="K46" s="4">
        <v>4062371</v>
      </c>
      <c r="L46" s="4"/>
      <c r="M46" s="4">
        <v>3721032326490</v>
      </c>
      <c r="N46" s="4"/>
      <c r="O46" s="4">
        <v>3609800053422</v>
      </c>
      <c r="P46" s="4"/>
      <c r="Q46" s="4">
        <v>111232273068</v>
      </c>
      <c r="S46" s="4"/>
      <c r="T46" s="4"/>
    </row>
    <row r="47" spans="1:20" x14ac:dyDescent="0.5">
      <c r="A47" s="1" t="s">
        <v>138</v>
      </c>
      <c r="C47" s="4">
        <v>1124916</v>
      </c>
      <c r="D47" s="4"/>
      <c r="E47" s="4">
        <v>959814256497</v>
      </c>
      <c r="F47" s="4"/>
      <c r="G47" s="4">
        <v>964986796594</v>
      </c>
      <c r="H47" s="4"/>
      <c r="I47" s="4">
        <v>-5172540097</v>
      </c>
      <c r="J47" s="4"/>
      <c r="K47" s="4">
        <v>1124916</v>
      </c>
      <c r="L47" s="4"/>
      <c r="M47" s="4">
        <v>959814256496</v>
      </c>
      <c r="N47" s="4"/>
      <c r="O47" s="4">
        <v>930253268961</v>
      </c>
      <c r="P47" s="4"/>
      <c r="Q47" s="4">
        <v>29560987535</v>
      </c>
      <c r="S47" s="4"/>
      <c r="T47" s="4"/>
    </row>
    <row r="48" spans="1:20" x14ac:dyDescent="0.5">
      <c r="A48" s="1" t="s">
        <v>283</v>
      </c>
      <c r="C48" s="4">
        <v>999000</v>
      </c>
      <c r="D48" s="4"/>
      <c r="E48" s="4">
        <v>1030928049990</v>
      </c>
      <c r="F48" s="4"/>
      <c r="G48" s="4">
        <v>998961288750</v>
      </c>
      <c r="H48" s="4"/>
      <c r="I48" s="4">
        <v>31966761240</v>
      </c>
      <c r="J48" s="4"/>
      <c r="K48" s="4">
        <v>999000</v>
      </c>
      <c r="L48" s="4"/>
      <c r="M48" s="4">
        <v>1030928049990</v>
      </c>
      <c r="N48" s="4"/>
      <c r="O48" s="4">
        <v>922023288213</v>
      </c>
      <c r="P48" s="4"/>
      <c r="Q48" s="4">
        <v>108904761777</v>
      </c>
      <c r="S48" s="4"/>
      <c r="T48" s="4"/>
    </row>
    <row r="49" spans="1:20" x14ac:dyDescent="0.5">
      <c r="A49" s="1" t="s">
        <v>87</v>
      </c>
      <c r="C49" s="4">
        <v>385577</v>
      </c>
      <c r="D49" s="4"/>
      <c r="E49" s="4">
        <v>295120766737</v>
      </c>
      <c r="F49" s="4"/>
      <c r="G49" s="4">
        <v>289090576136</v>
      </c>
      <c r="H49" s="4"/>
      <c r="I49" s="4">
        <v>6030190601</v>
      </c>
      <c r="J49" s="4"/>
      <c r="K49" s="4">
        <v>385577</v>
      </c>
      <c r="L49" s="4"/>
      <c r="M49" s="4">
        <v>295120766737</v>
      </c>
      <c r="N49" s="4"/>
      <c r="O49" s="4">
        <v>279531599663</v>
      </c>
      <c r="P49" s="4"/>
      <c r="Q49" s="4">
        <v>15589167074</v>
      </c>
      <c r="S49" s="4"/>
      <c r="T49" s="4"/>
    </row>
    <row r="50" spans="1:20" x14ac:dyDescent="0.5">
      <c r="A50" s="1" t="s">
        <v>78</v>
      </c>
      <c r="C50" s="4">
        <v>2150268</v>
      </c>
      <c r="D50" s="4"/>
      <c r="E50" s="4">
        <v>1679825328443</v>
      </c>
      <c r="F50" s="4"/>
      <c r="G50" s="4">
        <v>1703374151025</v>
      </c>
      <c r="H50" s="4"/>
      <c r="I50" s="4">
        <v>-23548822582</v>
      </c>
      <c r="J50" s="4"/>
      <c r="K50" s="4">
        <v>2150268</v>
      </c>
      <c r="L50" s="4"/>
      <c r="M50" s="4">
        <v>1679825328442</v>
      </c>
      <c r="N50" s="4"/>
      <c r="O50" s="4">
        <v>1608739640200</v>
      </c>
      <c r="P50" s="4"/>
      <c r="Q50" s="4">
        <v>71085688242</v>
      </c>
      <c r="S50" s="4"/>
      <c r="T50" s="4"/>
    </row>
    <row r="51" spans="1:20" x14ac:dyDescent="0.5">
      <c r="A51" s="1" t="s">
        <v>129</v>
      </c>
      <c r="C51" s="4">
        <v>1066411</v>
      </c>
      <c r="D51" s="4"/>
      <c r="E51" s="4">
        <v>963363697665</v>
      </c>
      <c r="F51" s="4"/>
      <c r="G51" s="4">
        <v>955014594173</v>
      </c>
      <c r="H51" s="4"/>
      <c r="I51" s="4">
        <v>8349103492</v>
      </c>
      <c r="J51" s="4"/>
      <c r="K51" s="4">
        <v>1066411</v>
      </c>
      <c r="L51" s="4"/>
      <c r="M51" s="4">
        <v>963363697665</v>
      </c>
      <c r="N51" s="4"/>
      <c r="O51" s="4">
        <v>933994296909</v>
      </c>
      <c r="P51" s="4"/>
      <c r="Q51" s="4">
        <v>29369400756</v>
      </c>
      <c r="S51" s="4"/>
      <c r="T51" s="4"/>
    </row>
    <row r="52" spans="1:20" x14ac:dyDescent="0.5">
      <c r="A52" s="1" t="s">
        <v>188</v>
      </c>
      <c r="C52" s="4">
        <v>729312</v>
      </c>
      <c r="D52" s="4"/>
      <c r="E52" s="4">
        <v>666565337592</v>
      </c>
      <c r="F52" s="4"/>
      <c r="G52" s="4">
        <v>623537596981</v>
      </c>
      <c r="H52" s="4"/>
      <c r="I52" s="4">
        <v>43027740611</v>
      </c>
      <c r="J52" s="4"/>
      <c r="K52" s="4">
        <v>729312</v>
      </c>
      <c r="L52" s="4"/>
      <c r="M52" s="4">
        <v>666565337592</v>
      </c>
      <c r="N52" s="4"/>
      <c r="O52" s="4">
        <v>588058672355</v>
      </c>
      <c r="P52" s="4"/>
      <c r="Q52" s="4">
        <v>78506665237</v>
      </c>
      <c r="S52" s="4"/>
      <c r="T52" s="4"/>
    </row>
    <row r="53" spans="1:20" x14ac:dyDescent="0.5">
      <c r="A53" s="1" t="s">
        <v>235</v>
      </c>
      <c r="C53" s="4">
        <v>1000000</v>
      </c>
      <c r="D53" s="4"/>
      <c r="E53" s="4">
        <v>912598635432</v>
      </c>
      <c r="F53" s="4"/>
      <c r="G53" s="4">
        <v>911099693518</v>
      </c>
      <c r="H53" s="4"/>
      <c r="I53" s="4">
        <v>1498941914</v>
      </c>
      <c r="J53" s="4"/>
      <c r="K53" s="4">
        <v>1000000</v>
      </c>
      <c r="L53" s="4"/>
      <c r="M53" s="4">
        <v>912598635432</v>
      </c>
      <c r="N53" s="4"/>
      <c r="O53" s="4">
        <v>908109809381</v>
      </c>
      <c r="P53" s="4"/>
      <c r="Q53" s="4">
        <v>4488826051</v>
      </c>
      <c r="S53" s="4"/>
      <c r="T53" s="4"/>
    </row>
    <row r="54" spans="1:20" x14ac:dyDescent="0.5">
      <c r="A54" s="1" t="s">
        <v>117</v>
      </c>
      <c r="C54" s="4">
        <v>1310224</v>
      </c>
      <c r="D54" s="4"/>
      <c r="E54" s="4">
        <v>1202318458451</v>
      </c>
      <c r="F54" s="4"/>
      <c r="G54" s="4">
        <v>1213403065654</v>
      </c>
      <c r="H54" s="4"/>
      <c r="I54" s="4">
        <v>-11084607203</v>
      </c>
      <c r="J54" s="4"/>
      <c r="K54" s="4">
        <v>1310224</v>
      </c>
      <c r="L54" s="4"/>
      <c r="M54" s="4">
        <v>1202318458450</v>
      </c>
      <c r="N54" s="4"/>
      <c r="O54" s="4">
        <v>1160866279065</v>
      </c>
      <c r="P54" s="4"/>
      <c r="Q54" s="4">
        <v>41452179385</v>
      </c>
      <c r="S54" s="4"/>
      <c r="T54" s="4"/>
    </row>
    <row r="55" spans="1:20" x14ac:dyDescent="0.5">
      <c r="A55" s="1" t="s">
        <v>75</v>
      </c>
      <c r="C55" s="4">
        <v>256020</v>
      </c>
      <c r="D55" s="4"/>
      <c r="E55" s="4">
        <v>202735149768</v>
      </c>
      <c r="F55" s="4"/>
      <c r="G55" s="4">
        <v>200204234125</v>
      </c>
      <c r="H55" s="4"/>
      <c r="I55" s="4">
        <v>2530915643</v>
      </c>
      <c r="J55" s="4"/>
      <c r="K55" s="4">
        <v>256020</v>
      </c>
      <c r="L55" s="4"/>
      <c r="M55" s="4">
        <v>202735149768</v>
      </c>
      <c r="N55" s="4"/>
      <c r="O55" s="4">
        <v>194478170606</v>
      </c>
      <c r="P55" s="4"/>
      <c r="Q55" s="4">
        <v>8256979162</v>
      </c>
      <c r="S55" s="4"/>
      <c r="T55" s="4"/>
    </row>
    <row r="56" spans="1:20" x14ac:dyDescent="0.5">
      <c r="A56" s="1" t="s">
        <v>135</v>
      </c>
      <c r="C56" s="4">
        <v>914835</v>
      </c>
      <c r="D56" s="4"/>
      <c r="E56" s="4">
        <v>793466026609</v>
      </c>
      <c r="F56" s="4"/>
      <c r="G56" s="4">
        <v>782730995521</v>
      </c>
      <c r="H56" s="4"/>
      <c r="I56" s="4">
        <v>10735031088</v>
      </c>
      <c r="J56" s="4"/>
      <c r="K56" s="4">
        <v>914835</v>
      </c>
      <c r="L56" s="4"/>
      <c r="M56" s="4">
        <v>793466026609</v>
      </c>
      <c r="N56" s="4"/>
      <c r="O56" s="4">
        <v>769138107963</v>
      </c>
      <c r="P56" s="4"/>
      <c r="Q56" s="4">
        <v>24327918646</v>
      </c>
      <c r="S56" s="4"/>
      <c r="T56" s="4"/>
    </row>
    <row r="57" spans="1:20" x14ac:dyDescent="0.5">
      <c r="A57" s="1" t="s">
        <v>69</v>
      </c>
      <c r="C57" s="4">
        <v>3845683</v>
      </c>
      <c r="D57" s="4"/>
      <c r="E57" s="4">
        <v>3197834537102</v>
      </c>
      <c r="F57" s="4"/>
      <c r="G57" s="4">
        <v>3075069337931</v>
      </c>
      <c r="H57" s="4"/>
      <c r="I57" s="4">
        <v>122765199171</v>
      </c>
      <c r="J57" s="4"/>
      <c r="K57" s="4">
        <v>3845683</v>
      </c>
      <c r="L57" s="4"/>
      <c r="M57" s="4">
        <v>3197834537102</v>
      </c>
      <c r="N57" s="4"/>
      <c r="O57" s="4">
        <v>3105385468958</v>
      </c>
      <c r="P57" s="4"/>
      <c r="Q57" s="4">
        <v>92449068144</v>
      </c>
      <c r="S57" s="4"/>
      <c r="T57" s="4"/>
    </row>
    <row r="58" spans="1:20" x14ac:dyDescent="0.5">
      <c r="A58" s="1" t="s">
        <v>193</v>
      </c>
      <c r="C58" s="4">
        <v>1000000</v>
      </c>
      <c r="D58" s="4"/>
      <c r="E58" s="4">
        <v>919439370343</v>
      </c>
      <c r="F58" s="4"/>
      <c r="G58" s="4">
        <v>917929428856</v>
      </c>
      <c r="H58" s="4"/>
      <c r="I58" s="4">
        <v>1509941487</v>
      </c>
      <c r="J58" s="4"/>
      <c r="K58" s="4">
        <v>1000000</v>
      </c>
      <c r="L58" s="4"/>
      <c r="M58" s="4">
        <v>919439370343</v>
      </c>
      <c r="N58" s="4"/>
      <c r="O58" s="4">
        <v>914916545610</v>
      </c>
      <c r="P58" s="4"/>
      <c r="Q58" s="4">
        <v>4522824733</v>
      </c>
      <c r="S58" s="4"/>
      <c r="T58" s="4"/>
    </row>
    <row r="59" spans="1:20" x14ac:dyDescent="0.5">
      <c r="A59" s="1" t="s">
        <v>63</v>
      </c>
      <c r="C59" s="4">
        <v>1118126</v>
      </c>
      <c r="D59" s="4"/>
      <c r="E59" s="4">
        <v>947780792255</v>
      </c>
      <c r="F59" s="4"/>
      <c r="G59" s="4">
        <v>936314495011</v>
      </c>
      <c r="H59" s="4"/>
      <c r="I59" s="4">
        <v>11466297244</v>
      </c>
      <c r="J59" s="4"/>
      <c r="K59" s="4">
        <v>1118126</v>
      </c>
      <c r="L59" s="4"/>
      <c r="M59" s="4">
        <v>947780792255</v>
      </c>
      <c r="N59" s="4"/>
      <c r="O59" s="4">
        <v>923097367291</v>
      </c>
      <c r="P59" s="4"/>
      <c r="Q59" s="4">
        <v>24683424964</v>
      </c>
      <c r="S59" s="4"/>
      <c r="T59" s="4"/>
    </row>
    <row r="60" spans="1:20" x14ac:dyDescent="0.5">
      <c r="A60" s="1" t="s">
        <v>90</v>
      </c>
      <c r="C60" s="4">
        <v>178623</v>
      </c>
      <c r="D60" s="4"/>
      <c r="E60" s="4">
        <v>135975597821</v>
      </c>
      <c r="F60" s="4"/>
      <c r="G60" s="4">
        <v>135992566347</v>
      </c>
      <c r="H60" s="4"/>
      <c r="I60" s="4">
        <v>-16968526</v>
      </c>
      <c r="J60" s="4"/>
      <c r="K60" s="4">
        <v>178623</v>
      </c>
      <c r="L60" s="4"/>
      <c r="M60" s="4">
        <v>135975597820</v>
      </c>
      <c r="N60" s="4"/>
      <c r="O60" s="4">
        <v>128155187891</v>
      </c>
      <c r="P60" s="4"/>
      <c r="Q60" s="4">
        <v>7820409929</v>
      </c>
      <c r="S60" s="4"/>
      <c r="T60" s="4"/>
    </row>
    <row r="61" spans="1:20" x14ac:dyDescent="0.5">
      <c r="A61" s="1" t="s">
        <v>96</v>
      </c>
      <c r="C61" s="4">
        <v>133020</v>
      </c>
      <c r="D61" s="4"/>
      <c r="E61" s="4">
        <v>99644879131</v>
      </c>
      <c r="F61" s="4"/>
      <c r="G61" s="4">
        <v>97417811573</v>
      </c>
      <c r="H61" s="4"/>
      <c r="I61" s="4">
        <v>2227067558</v>
      </c>
      <c r="J61" s="4"/>
      <c r="K61" s="4">
        <v>133020</v>
      </c>
      <c r="L61" s="4"/>
      <c r="M61" s="4">
        <v>99644879131</v>
      </c>
      <c r="N61" s="4"/>
      <c r="O61" s="4">
        <v>93982509535</v>
      </c>
      <c r="P61" s="4"/>
      <c r="Q61" s="4">
        <v>5662369596</v>
      </c>
      <c r="S61" s="4"/>
      <c r="T61" s="4"/>
    </row>
    <row r="62" spans="1:20" x14ac:dyDescent="0.5">
      <c r="A62" s="1" t="s">
        <v>236</v>
      </c>
      <c r="C62" s="4">
        <v>1998800</v>
      </c>
      <c r="D62" s="4"/>
      <c r="E62" s="4">
        <v>1662427484438</v>
      </c>
      <c r="F62" s="4"/>
      <c r="G62" s="4">
        <v>1658334100663</v>
      </c>
      <c r="H62" s="4"/>
      <c r="I62" s="4">
        <v>4093383775</v>
      </c>
      <c r="J62" s="4"/>
      <c r="K62" s="4">
        <v>1998800</v>
      </c>
      <c r="L62" s="4"/>
      <c r="M62" s="4">
        <v>1662427484438</v>
      </c>
      <c r="N62" s="4"/>
      <c r="O62" s="4">
        <v>1652663724798</v>
      </c>
      <c r="P62" s="4"/>
      <c r="Q62" s="4">
        <v>9763759640</v>
      </c>
      <c r="S62" s="4"/>
      <c r="T62" s="4"/>
    </row>
    <row r="63" spans="1:20" x14ac:dyDescent="0.5">
      <c r="A63" s="1" t="s">
        <v>284</v>
      </c>
      <c r="C63" s="4">
        <v>500000</v>
      </c>
      <c r="D63" s="4"/>
      <c r="E63" s="4">
        <v>291537202495</v>
      </c>
      <c r="F63" s="4"/>
      <c r="G63" s="4">
        <v>290400246554</v>
      </c>
      <c r="H63" s="4"/>
      <c r="I63" s="4">
        <v>1136955941</v>
      </c>
      <c r="J63" s="4"/>
      <c r="K63" s="4">
        <v>500000</v>
      </c>
      <c r="L63" s="4"/>
      <c r="M63" s="4">
        <v>291537202495</v>
      </c>
      <c r="N63" s="4"/>
      <c r="O63" s="4">
        <v>278264788871</v>
      </c>
      <c r="P63" s="4"/>
      <c r="Q63" s="4">
        <v>13272413624</v>
      </c>
      <c r="S63" s="4"/>
      <c r="T63" s="4"/>
    </row>
    <row r="64" spans="1:20" x14ac:dyDescent="0.5">
      <c r="A64" s="1" t="s">
        <v>237</v>
      </c>
      <c r="C64" s="4">
        <v>8947626</v>
      </c>
      <c r="D64" s="4"/>
      <c r="E64" s="4">
        <v>7399310491347</v>
      </c>
      <c r="F64" s="4"/>
      <c r="G64" s="4">
        <v>7318784977832</v>
      </c>
      <c r="H64" s="4"/>
      <c r="I64" s="4">
        <v>80525513515</v>
      </c>
      <c r="J64" s="4"/>
      <c r="K64" s="4">
        <v>8947626</v>
      </c>
      <c r="L64" s="4"/>
      <c r="M64" s="4">
        <v>7399310491347</v>
      </c>
      <c r="N64" s="4"/>
      <c r="O64" s="4">
        <v>7157733950801</v>
      </c>
      <c r="P64" s="4"/>
      <c r="Q64" s="4">
        <v>241576540546</v>
      </c>
      <c r="S64" s="4"/>
      <c r="T64" s="4"/>
    </row>
    <row r="65" spans="1:20" x14ac:dyDescent="0.5">
      <c r="A65" s="1" t="s">
        <v>201</v>
      </c>
      <c r="C65" s="4">
        <v>4886916</v>
      </c>
      <c r="D65" s="4"/>
      <c r="E65" s="4">
        <v>4565952122426</v>
      </c>
      <c r="F65" s="4"/>
      <c r="G65" s="4">
        <v>4493345138128</v>
      </c>
      <c r="H65" s="4"/>
      <c r="I65" s="4">
        <v>72606984298</v>
      </c>
      <c r="J65" s="4"/>
      <c r="K65" s="4">
        <v>4886916</v>
      </c>
      <c r="L65" s="4"/>
      <c r="M65" s="4">
        <v>4565952122426</v>
      </c>
      <c r="N65" s="4"/>
      <c r="O65" s="4">
        <v>4432085133069</v>
      </c>
      <c r="P65" s="4"/>
      <c r="Q65" s="4">
        <v>133866989357</v>
      </c>
      <c r="S65" s="4"/>
      <c r="T65" s="4"/>
    </row>
    <row r="66" spans="1:20" x14ac:dyDescent="0.5">
      <c r="A66" s="1" t="s">
        <v>168</v>
      </c>
      <c r="C66" s="4">
        <v>5000000</v>
      </c>
      <c r="D66" s="4"/>
      <c r="E66" s="4">
        <v>4747916011125</v>
      </c>
      <c r="F66" s="4"/>
      <c r="G66" s="4">
        <v>4750100884687</v>
      </c>
      <c r="H66" s="4"/>
      <c r="I66" s="4">
        <v>-2184873562</v>
      </c>
      <c r="J66" s="4"/>
      <c r="K66" s="4">
        <v>5000000</v>
      </c>
      <c r="L66" s="4"/>
      <c r="M66" s="4">
        <v>4747916011125</v>
      </c>
      <c r="N66" s="4"/>
      <c r="O66" s="4">
        <v>4755159838158</v>
      </c>
      <c r="P66" s="4"/>
      <c r="Q66" s="4">
        <v>-7243827033</v>
      </c>
      <c r="S66" s="4"/>
      <c r="T66" s="4"/>
    </row>
    <row r="67" spans="1:20" x14ac:dyDescent="0.5">
      <c r="A67" s="1" t="s">
        <v>111</v>
      </c>
      <c r="C67" s="4">
        <v>292170</v>
      </c>
      <c r="D67" s="4"/>
      <c r="E67" s="4">
        <v>200620397768</v>
      </c>
      <c r="F67" s="4"/>
      <c r="G67" s="4">
        <v>195334449040</v>
      </c>
      <c r="H67" s="4"/>
      <c r="I67" s="4">
        <v>5285948728</v>
      </c>
      <c r="J67" s="4"/>
      <c r="K67" s="4">
        <v>292170</v>
      </c>
      <c r="L67" s="4"/>
      <c r="M67" s="4">
        <v>200620397768</v>
      </c>
      <c r="N67" s="4"/>
      <c r="O67" s="4">
        <v>195126934855</v>
      </c>
      <c r="P67" s="4"/>
      <c r="Q67" s="4">
        <v>5493462913</v>
      </c>
      <c r="S67" s="4"/>
      <c r="T67" s="4"/>
    </row>
    <row r="68" spans="1:20" x14ac:dyDescent="0.5">
      <c r="A68" s="1" t="s">
        <v>171</v>
      </c>
      <c r="C68" s="4">
        <v>4914155</v>
      </c>
      <c r="D68" s="4"/>
      <c r="E68" s="4">
        <v>4529230633941</v>
      </c>
      <c r="F68" s="4"/>
      <c r="G68" s="4">
        <v>4505840162557</v>
      </c>
      <c r="H68" s="4"/>
      <c r="I68" s="4">
        <v>23390471384</v>
      </c>
      <c r="J68" s="4"/>
      <c r="K68" s="4">
        <v>4914155</v>
      </c>
      <c r="L68" s="4"/>
      <c r="M68" s="4">
        <v>4529230633941</v>
      </c>
      <c r="N68" s="4"/>
      <c r="O68" s="4">
        <v>4461619395333</v>
      </c>
      <c r="P68" s="4"/>
      <c r="Q68" s="4">
        <v>67611238608</v>
      </c>
      <c r="S68" s="4"/>
      <c r="T68" s="4"/>
    </row>
    <row r="69" spans="1:20" x14ac:dyDescent="0.5">
      <c r="A69" s="1" t="s">
        <v>176</v>
      </c>
      <c r="C69" s="4">
        <v>1463222</v>
      </c>
      <c r="D69" s="4"/>
      <c r="E69" s="4">
        <v>1385674602686</v>
      </c>
      <c r="F69" s="4"/>
      <c r="G69" s="4">
        <v>1383399380644</v>
      </c>
      <c r="H69" s="4"/>
      <c r="I69" s="4">
        <v>2275222042</v>
      </c>
      <c r="J69" s="4"/>
      <c r="K69" s="4">
        <v>1463222</v>
      </c>
      <c r="L69" s="4"/>
      <c r="M69" s="4">
        <v>1385674602686</v>
      </c>
      <c r="N69" s="4"/>
      <c r="O69" s="4">
        <v>1382066732008</v>
      </c>
      <c r="P69" s="4"/>
      <c r="Q69" s="4">
        <v>3607870678</v>
      </c>
      <c r="S69" s="4"/>
      <c r="T69" s="4"/>
    </row>
    <row r="70" spans="1:20" x14ac:dyDescent="0.5">
      <c r="A70" s="1" t="s">
        <v>120</v>
      </c>
      <c r="C70" s="4">
        <v>78946</v>
      </c>
      <c r="D70" s="4"/>
      <c r="E70" s="4">
        <v>53611414213</v>
      </c>
      <c r="F70" s="4"/>
      <c r="G70" s="4">
        <v>51802935165</v>
      </c>
      <c r="H70" s="4"/>
      <c r="I70" s="4">
        <v>1808479048</v>
      </c>
      <c r="J70" s="4"/>
      <c r="K70" s="4">
        <v>78946</v>
      </c>
      <c r="L70" s="4"/>
      <c r="M70" s="4">
        <v>53611414213</v>
      </c>
      <c r="N70" s="4"/>
      <c r="O70" s="4">
        <v>51426152369</v>
      </c>
      <c r="P70" s="4"/>
      <c r="Q70" s="4">
        <v>2185261844</v>
      </c>
      <c r="S70" s="4"/>
      <c r="T70" s="4"/>
    </row>
    <row r="71" spans="1:20" x14ac:dyDescent="0.5">
      <c r="A71" s="1" t="s">
        <v>179</v>
      </c>
      <c r="C71" s="4">
        <v>5500000</v>
      </c>
      <c r="D71" s="4"/>
      <c r="E71" s="4">
        <v>5161236494335</v>
      </c>
      <c r="F71" s="4"/>
      <c r="G71" s="4">
        <v>5091353482080</v>
      </c>
      <c r="H71" s="4"/>
      <c r="I71" s="4">
        <v>69883012255</v>
      </c>
      <c r="J71" s="4"/>
      <c r="K71" s="4">
        <v>5500000</v>
      </c>
      <c r="L71" s="4"/>
      <c r="M71" s="4">
        <v>5161236494335</v>
      </c>
      <c r="N71" s="4"/>
      <c r="O71" s="4">
        <v>5091194315235</v>
      </c>
      <c r="P71" s="4"/>
      <c r="Q71" s="4">
        <v>70042179100</v>
      </c>
      <c r="S71" s="4"/>
      <c r="T71" s="4"/>
    </row>
    <row r="72" spans="1:20" x14ac:dyDescent="0.5">
      <c r="A72" s="1" t="s">
        <v>209</v>
      </c>
      <c r="C72" s="4">
        <v>17990</v>
      </c>
      <c r="D72" s="4"/>
      <c r="E72" s="4">
        <v>13295551967</v>
      </c>
      <c r="F72" s="4"/>
      <c r="G72" s="4">
        <v>13217078508</v>
      </c>
      <c r="H72" s="4"/>
      <c r="I72" s="4">
        <v>78473459</v>
      </c>
      <c r="J72" s="4"/>
      <c r="K72" s="4">
        <v>17990</v>
      </c>
      <c r="L72" s="4"/>
      <c r="M72" s="4">
        <v>13295551967</v>
      </c>
      <c r="N72" s="4"/>
      <c r="O72" s="4">
        <v>13217078508</v>
      </c>
      <c r="P72" s="4"/>
      <c r="Q72" s="4">
        <v>78473459</v>
      </c>
      <c r="S72" s="4"/>
      <c r="T72" s="4"/>
    </row>
    <row r="73" spans="1:20" x14ac:dyDescent="0.5">
      <c r="A73" s="1" t="s">
        <v>126</v>
      </c>
      <c r="C73" s="4">
        <v>5426</v>
      </c>
      <c r="D73" s="4"/>
      <c r="E73" s="4">
        <v>3495608447</v>
      </c>
      <c r="F73" s="4"/>
      <c r="G73" s="4">
        <v>3419880700</v>
      </c>
      <c r="H73" s="4"/>
      <c r="I73" s="4">
        <v>75727747</v>
      </c>
      <c r="J73" s="4"/>
      <c r="K73" s="4">
        <v>5426</v>
      </c>
      <c r="L73" s="4"/>
      <c r="M73" s="4">
        <v>3495608447</v>
      </c>
      <c r="N73" s="4"/>
      <c r="O73" s="4">
        <v>3429364879</v>
      </c>
      <c r="P73" s="4"/>
      <c r="Q73" s="4">
        <v>66243568</v>
      </c>
      <c r="S73" s="4"/>
      <c r="T73" s="4"/>
    </row>
    <row r="74" spans="1:20" x14ac:dyDescent="0.5">
      <c r="A74" s="1" t="s">
        <v>215</v>
      </c>
      <c r="C74" s="4">
        <v>1238600</v>
      </c>
      <c r="D74" s="4"/>
      <c r="E74" s="4">
        <v>1170036545926</v>
      </c>
      <c r="F74" s="4"/>
      <c r="G74" s="4">
        <v>1169358026865</v>
      </c>
      <c r="H74" s="4"/>
      <c r="I74" s="4">
        <v>678519061</v>
      </c>
      <c r="J74" s="4"/>
      <c r="K74" s="4">
        <v>1238600</v>
      </c>
      <c r="L74" s="4"/>
      <c r="M74" s="4">
        <v>1170036545926</v>
      </c>
      <c r="N74" s="4"/>
      <c r="O74" s="4">
        <v>1169358026865</v>
      </c>
      <c r="P74" s="4"/>
      <c r="Q74" s="4">
        <v>678519061</v>
      </c>
      <c r="S74" s="4"/>
      <c r="T74" s="4"/>
    </row>
    <row r="75" spans="1:20" x14ac:dyDescent="0.5">
      <c r="A75" s="1" t="s">
        <v>212</v>
      </c>
      <c r="C75" s="4">
        <v>6500000</v>
      </c>
      <c r="D75" s="4"/>
      <c r="E75" s="4">
        <v>6062211080217</v>
      </c>
      <c r="F75" s="4"/>
      <c r="G75" s="4">
        <v>6014157164637</v>
      </c>
      <c r="H75" s="4"/>
      <c r="I75" s="4">
        <v>48053915580</v>
      </c>
      <c r="J75" s="4"/>
      <c r="K75" s="4">
        <v>6500000</v>
      </c>
      <c r="L75" s="4"/>
      <c r="M75" s="4">
        <v>6062211080217</v>
      </c>
      <c r="N75" s="4"/>
      <c r="O75" s="4">
        <v>6014157164637</v>
      </c>
      <c r="P75" s="4"/>
      <c r="Q75" s="4">
        <v>48053915580</v>
      </c>
      <c r="S75" s="4"/>
      <c r="T75" s="4"/>
    </row>
    <row r="76" spans="1:20" x14ac:dyDescent="0.5">
      <c r="A76" s="1" t="s">
        <v>223</v>
      </c>
      <c r="C76" s="4">
        <v>0</v>
      </c>
      <c r="D76" s="4"/>
      <c r="E76" s="4">
        <v>0</v>
      </c>
      <c r="F76" s="4"/>
      <c r="G76" s="4">
        <v>0</v>
      </c>
      <c r="H76" s="4"/>
      <c r="I76" s="4">
        <v>0</v>
      </c>
      <c r="J76" s="4"/>
      <c r="K76" s="4">
        <v>5000</v>
      </c>
      <c r="L76" s="4"/>
      <c r="M76" s="4">
        <v>4999806250</v>
      </c>
      <c r="N76" s="4"/>
      <c r="O76" s="4">
        <v>4860006667</v>
      </c>
      <c r="P76" s="4"/>
      <c r="Q76" s="4">
        <v>139799583</v>
      </c>
      <c r="S76" s="4"/>
      <c r="T76" s="4"/>
    </row>
    <row r="77" spans="1:20" x14ac:dyDescent="0.5">
      <c r="A77" s="1" t="s">
        <v>224</v>
      </c>
      <c r="C77" s="4">
        <v>0</v>
      </c>
      <c r="D77" s="4"/>
      <c r="E77" s="4">
        <v>0</v>
      </c>
      <c r="F77" s="4"/>
      <c r="G77" s="4">
        <v>0</v>
      </c>
      <c r="H77" s="4"/>
      <c r="I77" s="4">
        <v>0</v>
      </c>
      <c r="J77" s="4"/>
      <c r="K77" s="4">
        <v>949316</v>
      </c>
      <c r="L77" s="4"/>
      <c r="M77" s="4">
        <v>949279214005</v>
      </c>
      <c r="N77" s="4"/>
      <c r="O77" s="4">
        <v>922736417902</v>
      </c>
      <c r="P77" s="4"/>
      <c r="Q77" s="4">
        <v>26542796103</v>
      </c>
      <c r="S77" s="4"/>
      <c r="T77" s="4"/>
    </row>
    <row r="78" spans="1:20" x14ac:dyDescent="0.5">
      <c r="A78" s="1" t="s">
        <v>225</v>
      </c>
      <c r="C78" s="4">
        <v>0</v>
      </c>
      <c r="D78" s="4"/>
      <c r="E78" s="4">
        <v>0</v>
      </c>
      <c r="F78" s="4"/>
      <c r="G78" s="4">
        <v>0</v>
      </c>
      <c r="H78" s="4"/>
      <c r="I78" s="4">
        <v>0</v>
      </c>
      <c r="J78" s="4"/>
      <c r="K78" s="4">
        <v>4898500</v>
      </c>
      <c r="L78" s="4"/>
      <c r="M78" s="4">
        <v>4898310183125</v>
      </c>
      <c r="N78" s="4"/>
      <c r="O78" s="4">
        <v>4898327670339</v>
      </c>
      <c r="P78" s="4"/>
      <c r="Q78" s="4">
        <v>-17487214</v>
      </c>
      <c r="S78" s="4"/>
      <c r="T78" s="4"/>
    </row>
    <row r="79" spans="1:20" x14ac:dyDescent="0.5">
      <c r="A79" s="1" t="s">
        <v>226</v>
      </c>
      <c r="C79" s="4">
        <v>0</v>
      </c>
      <c r="D79" s="4"/>
      <c r="E79" s="4">
        <v>0</v>
      </c>
      <c r="F79" s="4"/>
      <c r="G79" s="4">
        <v>0</v>
      </c>
      <c r="H79" s="4"/>
      <c r="I79" s="4">
        <v>0</v>
      </c>
      <c r="J79" s="4"/>
      <c r="K79" s="4">
        <v>500000</v>
      </c>
      <c r="L79" s="4"/>
      <c r="M79" s="4">
        <v>499980625000</v>
      </c>
      <c r="N79" s="4"/>
      <c r="O79" s="4">
        <v>497687713853</v>
      </c>
      <c r="P79" s="4"/>
      <c r="Q79" s="4">
        <v>2292911147</v>
      </c>
      <c r="S79" s="4"/>
      <c r="T79" s="4"/>
    </row>
    <row r="80" spans="1:20" x14ac:dyDescent="0.5">
      <c r="A80" s="1" t="s">
        <v>227</v>
      </c>
      <c r="C80" s="4">
        <v>0</v>
      </c>
      <c r="D80" s="4"/>
      <c r="E80" s="4">
        <v>0</v>
      </c>
      <c r="F80" s="4"/>
      <c r="G80" s="4">
        <v>0</v>
      </c>
      <c r="H80" s="4"/>
      <c r="I80" s="4">
        <v>0</v>
      </c>
      <c r="J80" s="4"/>
      <c r="K80" s="4">
        <v>500000</v>
      </c>
      <c r="L80" s="4"/>
      <c r="M80" s="4">
        <v>499980625000</v>
      </c>
      <c r="N80" s="4"/>
      <c r="O80" s="4">
        <v>497687713853</v>
      </c>
      <c r="P80" s="4"/>
      <c r="Q80" s="4">
        <v>2292911147</v>
      </c>
      <c r="S80" s="4"/>
      <c r="T80" s="4"/>
    </row>
    <row r="81" spans="1:20" x14ac:dyDescent="0.5">
      <c r="A81" s="1" t="s">
        <v>285</v>
      </c>
      <c r="C81" s="4">
        <v>0</v>
      </c>
      <c r="D81" s="4"/>
      <c r="E81" s="4">
        <v>0</v>
      </c>
      <c r="F81" s="4"/>
      <c r="G81" s="4">
        <v>0</v>
      </c>
      <c r="H81" s="4"/>
      <c r="I81" s="4">
        <v>0</v>
      </c>
      <c r="J81" s="4"/>
      <c r="K81" s="4">
        <v>8761</v>
      </c>
      <c r="L81" s="4"/>
      <c r="M81" s="4">
        <v>8804463814</v>
      </c>
      <c r="N81" s="4"/>
      <c r="O81" s="4">
        <v>8845200885</v>
      </c>
      <c r="P81" s="4"/>
      <c r="Q81" s="4">
        <v>-40737071</v>
      </c>
      <c r="S81" s="4"/>
      <c r="T81" s="4"/>
    </row>
    <row r="82" spans="1:20" x14ac:dyDescent="0.5">
      <c r="A82" s="1" t="s">
        <v>228</v>
      </c>
      <c r="C82" s="4">
        <v>0</v>
      </c>
      <c r="D82" s="4"/>
      <c r="E82" s="4">
        <v>0</v>
      </c>
      <c r="F82" s="4"/>
      <c r="G82" s="4">
        <v>0</v>
      </c>
      <c r="H82" s="4"/>
      <c r="I82" s="4">
        <v>0</v>
      </c>
      <c r="J82" s="4"/>
      <c r="K82" s="4">
        <v>2800000</v>
      </c>
      <c r="L82" s="4"/>
      <c r="M82" s="4">
        <v>2799891500000</v>
      </c>
      <c r="N82" s="4"/>
      <c r="O82" s="4">
        <v>2710807352144</v>
      </c>
      <c r="P82" s="4"/>
      <c r="Q82" s="4">
        <v>89084147856</v>
      </c>
      <c r="S82" s="4"/>
      <c r="T82" s="4"/>
    </row>
    <row r="83" spans="1:20" x14ac:dyDescent="0.5">
      <c r="A83" s="1" t="s">
        <v>84</v>
      </c>
      <c r="C83" s="4">
        <v>0</v>
      </c>
      <c r="D83" s="4"/>
      <c r="E83" s="4">
        <v>0</v>
      </c>
      <c r="F83" s="4"/>
      <c r="G83" s="4">
        <v>0</v>
      </c>
      <c r="H83" s="4"/>
      <c r="I83" s="4">
        <v>0</v>
      </c>
      <c r="J83" s="4"/>
      <c r="K83" s="4">
        <v>1030636</v>
      </c>
      <c r="L83" s="4"/>
      <c r="M83" s="4">
        <v>942872756580</v>
      </c>
      <c r="N83" s="4"/>
      <c r="O83" s="4">
        <v>926592033479</v>
      </c>
      <c r="P83" s="4"/>
      <c r="Q83" s="4">
        <v>16280723101</v>
      </c>
      <c r="S83" s="4"/>
      <c r="T83" s="4"/>
    </row>
    <row r="84" spans="1:20" x14ac:dyDescent="0.5">
      <c r="A84" s="1" t="s">
        <v>234</v>
      </c>
      <c r="C84" s="4">
        <v>0</v>
      </c>
      <c r="D84" s="4"/>
      <c r="E84" s="4">
        <v>0</v>
      </c>
      <c r="F84" s="4"/>
      <c r="G84" s="4">
        <v>0</v>
      </c>
      <c r="H84" s="4"/>
      <c r="I84" s="4">
        <v>0</v>
      </c>
      <c r="J84" s="4"/>
      <c r="K84" s="4">
        <v>1500000</v>
      </c>
      <c r="L84" s="4"/>
      <c r="M84" s="4">
        <v>1364947106250</v>
      </c>
      <c r="N84" s="4"/>
      <c r="O84" s="4">
        <v>1302609521925</v>
      </c>
      <c r="P84" s="4"/>
      <c r="Q84" s="4">
        <v>62337584325</v>
      </c>
      <c r="S84" s="4"/>
      <c r="T84" s="4"/>
    </row>
    <row r="85" spans="1:20" x14ac:dyDescent="0.5">
      <c r="A85" s="1" t="s">
        <v>151</v>
      </c>
      <c r="C85" s="4">
        <v>0</v>
      </c>
      <c r="D85" s="4"/>
      <c r="E85" s="4">
        <v>0</v>
      </c>
      <c r="F85" s="4"/>
      <c r="G85" s="4">
        <v>0</v>
      </c>
      <c r="H85" s="4"/>
      <c r="I85" s="4">
        <v>0</v>
      </c>
      <c r="J85" s="4"/>
      <c r="K85" s="4">
        <v>5070000</v>
      </c>
      <c r="L85" s="4"/>
      <c r="M85" s="4">
        <v>4964235018439</v>
      </c>
      <c r="N85" s="4"/>
      <c r="O85" s="4">
        <v>4964240330466</v>
      </c>
      <c r="P85" s="4"/>
      <c r="Q85" s="4">
        <v>-5312027</v>
      </c>
      <c r="S85" s="4"/>
      <c r="T85" s="4"/>
    </row>
    <row r="86" spans="1:20" x14ac:dyDescent="0.5">
      <c r="A86" s="1" t="s">
        <v>114</v>
      </c>
      <c r="C86" s="4">
        <v>0</v>
      </c>
      <c r="D86" s="4"/>
      <c r="E86" s="4">
        <v>0</v>
      </c>
      <c r="F86" s="4"/>
      <c r="G86" s="4">
        <v>292938474654</v>
      </c>
      <c r="H86" s="4"/>
      <c r="I86" s="4">
        <v>-292938474654</v>
      </c>
      <c r="J86" s="4"/>
      <c r="K86" s="4">
        <v>0</v>
      </c>
      <c r="L86" s="4"/>
      <c r="M86" s="4">
        <v>0</v>
      </c>
      <c r="N86" s="4"/>
      <c r="O86" s="4">
        <v>0</v>
      </c>
      <c r="P86" s="4"/>
      <c r="Q86" s="4">
        <v>0</v>
      </c>
      <c r="S86" s="4"/>
      <c r="T86" s="4"/>
    </row>
    <row r="87" spans="1:20" ht="22.5" thickBot="1" x14ac:dyDescent="0.55000000000000004">
      <c r="C87" s="4"/>
      <c r="D87" s="4"/>
      <c r="E87" s="6">
        <f>SUM(E8:E86)</f>
        <v>71161459063934</v>
      </c>
      <c r="F87" s="4"/>
      <c r="G87" s="6">
        <f>SUM(G8:G86)</f>
        <v>70659102312544</v>
      </c>
      <c r="H87" s="4"/>
      <c r="I87" s="6">
        <f>SUM(I8:I86)</f>
        <v>502356751390</v>
      </c>
      <c r="J87" s="4"/>
      <c r="K87" s="4"/>
      <c r="L87" s="4"/>
      <c r="M87" s="6">
        <f>SUM(M8:M86)</f>
        <v>88094760362390</v>
      </c>
      <c r="N87" s="4"/>
      <c r="O87" s="6">
        <f>SUM(O8:O86)</f>
        <v>86065654446421</v>
      </c>
      <c r="P87" s="4"/>
      <c r="Q87" s="6">
        <f>SUM(Q8:Q86)</f>
        <v>2029105915969</v>
      </c>
    </row>
    <row r="88" spans="1:20" ht="22.5" thickTop="1" x14ac:dyDescent="0.5">
      <c r="I88" s="4"/>
      <c r="Q88" s="4"/>
    </row>
    <row r="89" spans="1:20" x14ac:dyDescent="0.5">
      <c r="L89" s="3">
        <f t="shared" ref="L89" si="0">SUM(L8:L27)</f>
        <v>0</v>
      </c>
      <c r="M89" s="3"/>
      <c r="N89" s="3"/>
      <c r="O89" s="3"/>
      <c r="P89" s="3"/>
      <c r="Q89" s="3"/>
    </row>
    <row r="90" spans="1:20" x14ac:dyDescent="0.5">
      <c r="I90" s="4"/>
      <c r="O90" s="3"/>
      <c r="Q90" s="3"/>
    </row>
    <row r="91" spans="1:20" x14ac:dyDescent="0.5">
      <c r="Q91" s="1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Yasin Gadari</cp:lastModifiedBy>
  <dcterms:created xsi:type="dcterms:W3CDTF">2021-01-24T05:47:56Z</dcterms:created>
  <dcterms:modified xsi:type="dcterms:W3CDTF">2021-01-28T06:45:27Z</dcterms:modified>
</cp:coreProperties>
</file>