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ارنما\"/>
    </mc:Choice>
  </mc:AlternateContent>
  <xr:revisionPtr revIDLastSave="0" documentId="13_ncr:1_{843294B9-33C2-4EC4-A8EC-E5181B84A040}" xr6:coauthVersionLast="46" xr6:coauthVersionMax="46" xr10:uidLastSave="{00000000-0000-0000-0000-000000000000}"/>
  <bookViews>
    <workbookView xWindow="-120" yWindow="-120" windowWidth="29040" windowHeight="15840" tabRatio="773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Q51" i="7" l="1"/>
  <c r="K51" i="7"/>
  <c r="Q80" i="12"/>
  <c r="K80" i="12"/>
  <c r="I49" i="10"/>
  <c r="G49" i="10"/>
  <c r="E49" i="10"/>
  <c r="I80" i="12"/>
  <c r="Q12" i="1"/>
  <c r="G11" i="15"/>
  <c r="C11" i="15"/>
  <c r="E7" i="15" s="1"/>
  <c r="E10" i="14"/>
  <c r="C10" i="14"/>
  <c r="I12" i="13"/>
  <c r="K10" i="13" s="1"/>
  <c r="Q13" i="6"/>
  <c r="K9" i="13"/>
  <c r="K8" i="13"/>
  <c r="E12" i="13"/>
  <c r="G11" i="13" s="1"/>
  <c r="G9" i="13"/>
  <c r="G10" i="13"/>
  <c r="G8" i="13"/>
  <c r="G12" i="13" s="1"/>
  <c r="C80" i="12"/>
  <c r="E80" i="12"/>
  <c r="G80" i="12"/>
  <c r="M80" i="12"/>
  <c r="O80" i="12"/>
  <c r="Q46" i="11"/>
  <c r="O46" i="11"/>
  <c r="E46" i="11"/>
  <c r="C46" i="11"/>
  <c r="G46" i="11"/>
  <c r="I46" i="11"/>
  <c r="M46" i="11"/>
  <c r="S46" i="11"/>
  <c r="M49" i="10"/>
  <c r="O49" i="10"/>
  <c r="Q49" i="10"/>
  <c r="E11" i="15" l="1"/>
  <c r="E8" i="15"/>
  <c r="E10" i="15"/>
  <c r="E9" i="15"/>
  <c r="K11" i="13"/>
  <c r="K12" i="13" s="1"/>
  <c r="E93" i="9"/>
  <c r="G93" i="9"/>
  <c r="I93" i="9"/>
  <c r="M93" i="9"/>
  <c r="O93" i="9"/>
  <c r="Q93" i="9"/>
  <c r="I9" i="8"/>
  <c r="K9" i="8"/>
  <c r="M9" i="8"/>
  <c r="O9" i="8"/>
  <c r="Q9" i="8"/>
  <c r="S9" i="8"/>
  <c r="I51" i="7"/>
  <c r="M51" i="7"/>
  <c r="O51" i="7"/>
  <c r="S51" i="7"/>
  <c r="S13" i="6"/>
  <c r="J13" i="6"/>
  <c r="K13" i="6"/>
  <c r="L13" i="6"/>
  <c r="N13" i="6"/>
  <c r="O13" i="6"/>
  <c r="P13" i="6"/>
  <c r="R13" i="6"/>
  <c r="M13" i="6"/>
  <c r="K37" i="4"/>
  <c r="U46" i="11" l="1"/>
  <c r="K46" i="11"/>
  <c r="AK79" i="3"/>
  <c r="Q79" i="3"/>
  <c r="S79" i="3"/>
  <c r="W79" i="3"/>
  <c r="AA79" i="3"/>
  <c r="AG79" i="3"/>
  <c r="AI79" i="3"/>
  <c r="O30" i="1"/>
  <c r="U30" i="1"/>
  <c r="Y30" i="1"/>
  <c r="W25" i="1"/>
  <c r="W30" i="1" s="1"/>
  <c r="K30" i="1"/>
  <c r="G30" i="1"/>
  <c r="E30" i="1"/>
</calcChain>
</file>

<file path=xl/sharedStrings.xml><?xml version="1.0" encoding="utf-8"?>
<sst xmlns="http://schemas.openxmlformats.org/spreadsheetml/2006/main" count="1215" uniqueCount="316">
  <si>
    <t>صندوق سرمایه‌گذاری ثابت حامی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</si>
  <si>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</si>
  <si>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</si>
  <si>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</si>
  <si>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</si>
  <si>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</si>
  <si>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</si>
  <si>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</si>
  <si>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</si>
  <si>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</si>
  <si>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</si>
  <si>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</si>
  <si>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</si>
  <si>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</si>
  <si>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</si>
  <si>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پردیس</t>
  </si>
  <si>
    <t>پتروشیمی جم</t>
  </si>
  <si>
    <t>تامین سرمایه امید</t>
  </si>
  <si>
    <t>توسعه‌معادن‌وفلزات‌</t>
  </si>
  <si>
    <t>رایان هم افزا</t>
  </si>
  <si>
    <t>سپیدار سیستم آسیا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</si>
  <si>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</si>
  <si>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</si>
  <si>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</si>
  <si>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</si>
  <si>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</si>
  <si>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فولاد  خوزستان</t>
  </si>
  <si>
    <t>فولاد مبارکه اصفهان</t>
  </si>
  <si>
    <t>مبین انرژی خلیج فارس</t>
  </si>
  <si>
    <t>گسترش نفت و گاز پارسیان</t>
  </si>
  <si>
    <t>پلیمر آریا ساسول</t>
  </si>
  <si>
    <t>پتروشیمی‌شیراز</t>
  </si>
  <si>
    <t>زغال سنگ پروده طبس</t>
  </si>
  <si>
    <t>پالایش نفت اصفهان</t>
  </si>
  <si>
    <t>پالایش نفت تهران</t>
  </si>
  <si>
    <t>ح . پتروشیمی جم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</si>
  <si>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</si>
  <si>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</si>
  <si>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</si>
  <si>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</si>
  <si>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</si>
  <si>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</si>
  <si>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</si>
  <si>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</si>
  <si>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</si>
  <si>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</si>
  <si>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</si>
  <si>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</si>
  <si>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</si>
  <si>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ت.اجتماعی-کاردان991226</t>
  </si>
  <si>
    <t>1396/12/26</t>
  </si>
  <si>
    <t>1399/12/26</t>
  </si>
  <si>
    <t>اجاره تامین اجتماعی-سپهر000523</t>
  </si>
  <si>
    <t>1397/05/23</t>
  </si>
  <si>
    <t>1400/05/23</t>
  </si>
  <si>
    <t>اجاره تامین اجتماعی-سپهر991226</t>
  </si>
  <si>
    <t>اجاره دولت آپرورش-کاردان991118</t>
  </si>
  <si>
    <t>1395/11/18</t>
  </si>
  <si>
    <t>1399/11/18</t>
  </si>
  <si>
    <t>اجاره دولتی آپرورش-سپهر991118</t>
  </si>
  <si>
    <t>اجاره دولتی آپرورش-لوتوس991118</t>
  </si>
  <si>
    <t>اجاره دولتی آپرورش-ملت991118</t>
  </si>
  <si>
    <t>اجاره دولتی آپرورش-نوین991118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</si>
  <si>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</si>
  <si>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</si>
  <si>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</si>
  <si>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</si>
  <si>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</si>
  <si>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</si>
  <si>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</si>
  <si>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</si>
  <si>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</si>
  <si>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</si>
  <si>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</si>
  <si>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</si>
  <si>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</si>
  <si>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</si>
  <si>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</si>
  <si>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</si>
  <si>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</si>
  <si>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</si>
  <si>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</si>
  <si>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</si>
  <si>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</si>
  <si>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</si>
  <si>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</si>
  <si>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</si>
  <si>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</si>
  <si>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</si>
  <si>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</si>
  <si>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</si>
  <si>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</si>
  <si>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</si>
  <si>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</si>
  <si>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</si>
  <si>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</si>
  <si>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</si>
  <si>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</si>
  <si>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</si>
  <si>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</si>
  <si>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</si>
  <si>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</si>
  <si>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</si>
  <si>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</si>
  <si>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</si>
  <si>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</si>
  <si>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</si>
  <si>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</si>
  <si>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</si>
  <si>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</si>
  <si>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</si>
  <si>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</si>
  <si>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</si>
  <si>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</si>
  <si>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</si>
  <si>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</si>
  <si>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</si>
  <si>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</si>
  <si>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</si>
  <si>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</si>
  <si>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</si>
  <si>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</si>
  <si>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</si>
  <si>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</si>
  <si>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</si>
  <si>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</si>
  <si>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</si>
  <si>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</si>
  <si>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</si>
  <si>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</si>
  <si>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</si>
  <si>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</si>
  <si>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</si>
  <si>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</si>
  <si>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</si>
  <si>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</si>
  <si>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</si>
  <si>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</si>
  <si>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</si>
  <si>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</si>
  <si>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</si>
  <si>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</si>
  <si>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</si>
  <si>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</si>
  <si>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دولت تعاون-کاردان991118</t>
  </si>
  <si>
    <t>مرابحه دولتی تعاون-امید991118</t>
  </si>
  <si>
    <t>مرابحه دولتی تعاون-لوتوس991118</t>
  </si>
  <si>
    <t>مرابحه دولتی تعاون-ملت991118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</si>
  <si>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</si>
  <si>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</si>
  <si>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</si>
  <si>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</si>
  <si>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</si>
  <si>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</si>
  <si>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</si>
  <si>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</si>
  <si>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</si>
  <si>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</si>
  <si>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</si>
  <si>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</si>
  <si>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</si>
  <si>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</si>
  <si>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</si>
  <si>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</si>
  <si>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</si>
  <si>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</si>
  <si>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</si>
  <si>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</si>
  <si>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</si>
  <si>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</si>
  <si>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</si>
  <si>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</si>
  <si>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</si>
  <si>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</si>
  <si>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</si>
  <si>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</si>
  <si>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</si>
  <si>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</si>
  <si>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</si>
  <si>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</si>
  <si>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</si>
  <si>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</si>
  <si>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</si>
  <si>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</si>
  <si>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</si>
  <si>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دولتی6-ش.خ0210</t>
  </si>
  <si>
    <t>1399/09/25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</si>
  <si>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</si>
  <si>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</si>
  <si>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</si>
  <si>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</si>
  <si>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</si>
  <si>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</si>
  <si>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</si>
  <si>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</si>
  <si>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</si>
  <si>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 ملت0109</t>
  </si>
  <si>
    <t>1398/09/17</t>
  </si>
  <si>
    <t>1401/09/17</t>
  </si>
  <si>
    <t>منفعت دولت6-ش.خاص140109</t>
  </si>
  <si>
    <t>منفعت دولتی4-شرایط خاص14010729</t>
  </si>
  <si>
    <t>1398/07/29</t>
  </si>
  <si>
    <t>1401/07/29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</si>
  <si>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</si>
  <si>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</si>
  <si>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</si>
  <si>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</si>
  <si>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</si>
  <si>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اوراق سلف ورق گرم فولاد مبارکه</t>
  </si>
  <si>
    <t>1399/02/30</t>
  </si>
  <si>
    <t>1400/02/30</t>
  </si>
  <si>
    <t>سلف نفت خام سبک داخلی2991</t>
  </si>
  <si>
    <t>1398/07/03</t>
  </si>
  <si>
    <t>1399/12/03</t>
  </si>
  <si>
    <t>سلف نفت خام سبک داخلی2993</t>
  </si>
  <si>
    <t>اسنادخزانه-م10بودجه99-020807</t>
  </si>
  <si>
    <t>1399/11/21</t>
  </si>
  <si>
    <t>1402/08/07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</si>
  <si>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</si>
  <si>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</si>
  <si>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</si>
  <si>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</si>
  <si>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</si>
  <si>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</si>
  <si>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دولت3-ش.خ 0104</t>
  </si>
  <si>
    <t>1401/04/03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</si>
  <si>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</si>
  <si>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</si>
  <si>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</si>
  <si>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</si>
  <si>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</si>
  <si>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</si>
  <si>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</si>
  <si>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</si>
  <si>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</si>
  <si>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</si>
  <si>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</si>
  <si>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</si>
  <si>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</si>
  <si>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</si>
  <si>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</si>
  <si>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</si>
  <si>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</si>
  <si>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</si>
  <si>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</si>
  <si>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</si>
  <si>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</si>
  <si>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</si>
  <si>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</si>
  <si>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</si>
  <si>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</si>
  <si>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</si>
  <si>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</si>
  <si>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</si>
  <si>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</si>
  <si>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</si>
  <si>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</si>
  <si>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</si>
  <si>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</si>
  <si>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</si>
  <si>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</si>
  <si>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</si>
  <si>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</si>
  <si>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</si>
  <si>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</si>
  <si>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</si>
  <si>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</si>
  <si>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</si>
  <si>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</si>
  <si>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</si>
  <si>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</si>
  <si>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</si>
  <si>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</si>
  <si>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</si>
  <si>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</si>
  <si>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</si>
  <si>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</si>
  <si>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</si>
  <si>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سکه تمام بهارتحویلی 1روزه رفاه</t>
  </si>
  <si>
    <t>صنایع پتروشیمی کرمانشاه</t>
  </si>
  <si>
    <t>لیزینگ پارسیان</t>
  </si>
  <si>
    <t>صندوق س. پشتوانه طلای مفید</t>
  </si>
  <si>
    <t>صنایع چوب خزر کاسپین</t>
  </si>
  <si>
    <t>سکه تمام بهارتحویلی1روزه سامان</t>
  </si>
  <si>
    <t>پتروشیمی ارومیه</t>
  </si>
  <si>
    <t>پالایش نفت شیراز</t>
  </si>
  <si>
    <t>سکه تمام بهارتحویل1روزه صادرات</t>
  </si>
  <si>
    <t>مدیریت سرمایه گذاری کوثربهمن</t>
  </si>
  <si>
    <t>تامین سرمایه نوین</t>
  </si>
  <si>
    <t>ح . سرمایه گذاری صبا تامین</t>
  </si>
  <si>
    <t>ح . تامین سرمایه نوین</t>
  </si>
  <si>
    <t>پلی پروپیلن جم - جم پیلن</t>
  </si>
  <si>
    <t>سرمایه گذاری تامین اجتماعی</t>
  </si>
  <si>
    <t>سرمایه گذاری سیمان تامین</t>
  </si>
  <si>
    <t>پتروشیمی بوعلی سینا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</si>
  <si>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</si>
  <si>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</si>
  <si>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</si>
  <si>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</si>
  <si>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</si>
  <si>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</si>
  <si>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</si>
  <si>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</si>
  <si>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</si>
  <si>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</si>
  <si>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</si>
  <si>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</si>
  <si>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</si>
  <si>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</si>
  <si>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</si>
  <si>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</si>
  <si>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1399/11/01</t>
  </si>
  <si>
    <t>جلوگیری از نوسانات ناگهانی</t>
  </si>
  <si>
    <t>از ابتدایی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</si>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</sst>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name val="B Mitra"/>
      <charset val="178"/>
    </font>
    <font>
      <b/>
      <sz val="14"/>
      <color rgb="FF000000"/>
      <name val="B Mitra"/>
      <charset val="178"/>
    </font>
    <font>
      <sz val="14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vertical="center" wrapText="1"/>
    </xf>
    <xf numFmtId="37" fontId="2" fillId="0" borderId="0" xfId="0" applyNumberFormat="1" applyFont="1" applyFill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381989</xdr:colOff>
      <xdr:row>39</xdr:row>
      <xdr:rowOff>1037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01CD-3A22-4334-BE68-CF1D82562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8811" y="0"/>
          <a:ext cx="7087589" cy="743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0387-1264-476C-BBDA-64C2AA20043E}">
  <dimension ref="A1"/>
  <sheetViews>
    <sheetView rightToLeft="1" tabSelected="1" view="pageBreakPreview" zoomScaleNormal="100" zoomScaleSheetLayoutView="10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workbookViewId="0">
      <selection activeCell="M68" sqref="M68"/>
    </sheetView>
  </sheetViews>
  <sheetFormatPr defaultRowHeight="21.75"/>
  <cols>
    <col min="1" max="1" width="30.28515625" style="1" bestFit="1" customWidth="1"/>
    <col min="2" max="2" width="1" style="1" customWidth="1"/>
    <col min="3" max="3" width="10.71093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3" customFormat="1" ht="22.5"/>
    <row r="6" spans="1:17" s="3" customFormat="1" ht="22.5">
      <c r="A6" s="20" t="s">
        <v>3</v>
      </c>
      <c r="C6" s="21" t="s">
        <v>258</v>
      </c>
      <c r="D6" s="21" t="s">
        <v>258</v>
      </c>
      <c r="E6" s="21" t="s">
        <v>258</v>
      </c>
      <c r="F6" s="21" t="s">
        <v>258</v>
      </c>
      <c r="G6" s="21" t="s">
        <v>258</v>
      </c>
      <c r="H6" s="21" t="s">
        <v>258</v>
      </c>
      <c r="I6" s="21" t="s">
        <v>258</v>
      </c>
      <c r="K6" s="21" t="s">
        <v>259</v>
      </c>
      <c r="L6" s="21" t="s">
        <v>259</v>
      </c>
      <c r="M6" s="21" t="s">
        <v>259</v>
      </c>
      <c r="N6" s="21" t="s">
        <v>259</v>
      </c>
      <c r="O6" s="21" t="s">
        <v>259</v>
      </c>
      <c r="P6" s="21" t="s">
        <v>259</v>
      </c>
      <c r="Q6" s="21" t="s">
        <v>259</v>
      </c>
    </row>
    <row r="7" spans="1:17" s="3" customFormat="1" ht="22.5">
      <c r="A7" s="21" t="s">
        <v>3</v>
      </c>
      <c r="C7" s="21" t="s">
        <v>7</v>
      </c>
      <c r="E7" s="21" t="s">
        <v>274</v>
      </c>
      <c r="G7" s="21" t="s">
        <v>275</v>
      </c>
      <c r="I7" s="21" t="s">
        <v>277</v>
      </c>
      <c r="K7" s="21" t="s">
        <v>7</v>
      </c>
      <c r="M7" s="21" t="s">
        <v>274</v>
      </c>
      <c r="O7" s="21" t="s">
        <v>275</v>
      </c>
      <c r="Q7" s="21" t="s">
        <v>277</v>
      </c>
    </row>
    <row r="8" spans="1:17">
      <c r="A8" s="1" t="s">
        <v>278</v>
      </c>
      <c r="C8" s="7">
        <v>0</v>
      </c>
      <c r="D8" s="7"/>
      <c r="E8" s="7">
        <v>0</v>
      </c>
      <c r="F8" s="7"/>
      <c r="G8" s="7">
        <v>0</v>
      </c>
      <c r="H8" s="7"/>
      <c r="I8" s="7">
        <v>0</v>
      </c>
      <c r="J8" s="7"/>
      <c r="K8" s="7">
        <v>148800</v>
      </c>
      <c r="L8" s="7"/>
      <c r="M8" s="7">
        <v>183489722540</v>
      </c>
      <c r="N8" s="7"/>
      <c r="O8" s="7">
        <v>207063032566</v>
      </c>
      <c r="P8" s="7"/>
      <c r="Q8" s="7">
        <v>-23573310026</v>
      </c>
    </row>
    <row r="9" spans="1:17">
      <c r="A9" s="1" t="s">
        <v>23</v>
      </c>
      <c r="C9" s="7">
        <v>0</v>
      </c>
      <c r="D9" s="7"/>
      <c r="E9" s="7">
        <v>0</v>
      </c>
      <c r="F9" s="7"/>
      <c r="G9" s="7">
        <v>0</v>
      </c>
      <c r="H9" s="7"/>
      <c r="I9" s="7">
        <v>0</v>
      </c>
      <c r="J9" s="7"/>
      <c r="K9" s="7">
        <v>2642251</v>
      </c>
      <c r="L9" s="7"/>
      <c r="M9" s="7">
        <v>42070907639</v>
      </c>
      <c r="N9" s="7"/>
      <c r="O9" s="7">
        <v>42031238006</v>
      </c>
      <c r="P9" s="7"/>
      <c r="Q9" s="7">
        <v>39669633</v>
      </c>
    </row>
    <row r="10" spans="1:17">
      <c r="A10" s="1" t="s">
        <v>279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1983789</v>
      </c>
      <c r="L10" s="7"/>
      <c r="M10" s="7">
        <v>87817089929</v>
      </c>
      <c r="N10" s="7"/>
      <c r="O10" s="7">
        <v>90058535639</v>
      </c>
      <c r="P10" s="7"/>
      <c r="Q10" s="7">
        <v>-2241445710</v>
      </c>
    </row>
    <row r="11" spans="1:17">
      <c r="A11" s="1" t="s">
        <v>280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2299853</v>
      </c>
      <c r="L11" s="7"/>
      <c r="M11" s="7">
        <v>18737322648</v>
      </c>
      <c r="N11" s="7"/>
      <c r="O11" s="7">
        <v>17581498763</v>
      </c>
      <c r="P11" s="7"/>
      <c r="Q11" s="7">
        <v>1155823885</v>
      </c>
    </row>
    <row r="12" spans="1:17">
      <c r="A12" s="1" t="s">
        <v>26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4000000</v>
      </c>
      <c r="L12" s="7"/>
      <c r="M12" s="7">
        <v>75554923670</v>
      </c>
      <c r="N12" s="7"/>
      <c r="O12" s="7">
        <v>72009708980</v>
      </c>
      <c r="P12" s="7"/>
      <c r="Q12" s="7">
        <v>3545214690</v>
      </c>
    </row>
    <row r="13" spans="1:17">
      <c r="A13" s="1" t="s">
        <v>21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338639</v>
      </c>
      <c r="L13" s="7"/>
      <c r="M13" s="7">
        <v>20644938041</v>
      </c>
      <c r="N13" s="7"/>
      <c r="O13" s="7">
        <v>20245496346</v>
      </c>
      <c r="P13" s="7"/>
      <c r="Q13" s="7">
        <v>399441695</v>
      </c>
    </row>
    <row r="14" spans="1:17">
      <c r="A14" s="1" t="s">
        <v>281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15000</v>
      </c>
      <c r="L14" s="7"/>
      <c r="M14" s="7">
        <v>434203063</v>
      </c>
      <c r="N14" s="7"/>
      <c r="O14" s="7">
        <v>435189616</v>
      </c>
      <c r="P14" s="7"/>
      <c r="Q14" s="7">
        <v>-986553</v>
      </c>
    </row>
    <row r="15" spans="1:17">
      <c r="A15" s="1" t="s">
        <v>282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44254</v>
      </c>
      <c r="L15" s="7"/>
      <c r="M15" s="7">
        <v>2206766906</v>
      </c>
      <c r="N15" s="7"/>
      <c r="O15" s="7">
        <v>2083550313</v>
      </c>
      <c r="P15" s="7"/>
      <c r="Q15" s="7">
        <v>123216593</v>
      </c>
    </row>
    <row r="16" spans="1:17">
      <c r="A16" s="1" t="s">
        <v>15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1500000</v>
      </c>
      <c r="L16" s="7"/>
      <c r="M16" s="7">
        <v>154495080508</v>
      </c>
      <c r="N16" s="7"/>
      <c r="O16" s="7">
        <v>159232146165</v>
      </c>
      <c r="P16" s="7"/>
      <c r="Q16" s="7">
        <v>-4737065657</v>
      </c>
    </row>
    <row r="17" spans="1:17">
      <c r="A17" s="1" t="s">
        <v>283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77700</v>
      </c>
      <c r="L17" s="7"/>
      <c r="M17" s="7">
        <v>96449133897</v>
      </c>
      <c r="N17" s="7"/>
      <c r="O17" s="7">
        <v>108162624423</v>
      </c>
      <c r="P17" s="7"/>
      <c r="Q17" s="7">
        <v>-11713490526</v>
      </c>
    </row>
    <row r="18" spans="1:17">
      <c r="A18" s="1" t="s">
        <v>284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1790956</v>
      </c>
      <c r="L18" s="7"/>
      <c r="M18" s="7">
        <v>34687613501</v>
      </c>
      <c r="N18" s="7"/>
      <c r="O18" s="7">
        <v>36524665653</v>
      </c>
      <c r="P18" s="7"/>
      <c r="Q18" s="7">
        <v>-1837052152</v>
      </c>
    </row>
    <row r="19" spans="1:17">
      <c r="A19" s="1" t="s">
        <v>285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240000</v>
      </c>
      <c r="L19" s="7"/>
      <c r="M19" s="7">
        <v>30051604554</v>
      </c>
      <c r="N19" s="7"/>
      <c r="O19" s="7">
        <v>32138042271</v>
      </c>
      <c r="P19" s="7"/>
      <c r="Q19" s="7">
        <v>-2086437717</v>
      </c>
    </row>
    <row r="20" spans="1:17">
      <c r="A20" s="1" t="s">
        <v>28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1452585</v>
      </c>
      <c r="L20" s="7"/>
      <c r="M20" s="7">
        <v>28679434610</v>
      </c>
      <c r="N20" s="7"/>
      <c r="O20" s="7">
        <v>28416773705</v>
      </c>
      <c r="P20" s="7"/>
      <c r="Q20" s="7">
        <v>262660905</v>
      </c>
    </row>
    <row r="21" spans="1:17">
      <c r="A21" s="1" t="s">
        <v>286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190400</v>
      </c>
      <c r="L21" s="7"/>
      <c r="M21" s="7">
        <v>229687548533</v>
      </c>
      <c r="N21" s="7"/>
      <c r="O21" s="7">
        <v>262530274889</v>
      </c>
      <c r="P21" s="7"/>
      <c r="Q21" s="7">
        <v>-32842726356</v>
      </c>
    </row>
    <row r="22" spans="1:17">
      <c r="A22" s="1" t="s">
        <v>287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1872047</v>
      </c>
      <c r="L22" s="7"/>
      <c r="M22" s="7">
        <v>41263814769</v>
      </c>
      <c r="N22" s="7"/>
      <c r="O22" s="7">
        <v>40468018474</v>
      </c>
      <c r="P22" s="7"/>
      <c r="Q22" s="7">
        <v>795796295</v>
      </c>
    </row>
    <row r="23" spans="1:17">
      <c r="A23" s="1" t="s">
        <v>31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241625</v>
      </c>
      <c r="L23" s="7"/>
      <c r="M23" s="7">
        <v>13768827376</v>
      </c>
      <c r="N23" s="7"/>
      <c r="O23" s="7">
        <v>13573744527</v>
      </c>
      <c r="P23" s="7"/>
      <c r="Q23" s="7">
        <v>195082849</v>
      </c>
    </row>
    <row r="24" spans="1:17">
      <c r="A24" s="1" t="s">
        <v>29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3000000</v>
      </c>
      <c r="L24" s="7"/>
      <c r="M24" s="7">
        <v>71804919975</v>
      </c>
      <c r="N24" s="7"/>
      <c r="O24" s="7">
        <v>70926154242</v>
      </c>
      <c r="P24" s="7"/>
      <c r="Q24" s="7">
        <v>878765733</v>
      </c>
    </row>
    <row r="25" spans="1:17">
      <c r="A25" s="1" t="s">
        <v>16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200000</v>
      </c>
      <c r="L25" s="7"/>
      <c r="M25" s="7">
        <v>9822649347</v>
      </c>
      <c r="N25" s="7"/>
      <c r="O25" s="7">
        <v>10031931322</v>
      </c>
      <c r="P25" s="7"/>
      <c r="Q25" s="7">
        <v>-209281975</v>
      </c>
    </row>
    <row r="26" spans="1:17">
      <c r="A26" s="1" t="s">
        <v>288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4958544</v>
      </c>
      <c r="L26" s="7"/>
      <c r="M26" s="7">
        <v>35377176766</v>
      </c>
      <c r="N26" s="7"/>
      <c r="O26" s="7">
        <v>45524869917</v>
      </c>
      <c r="P26" s="7"/>
      <c r="Q26" s="7">
        <v>-10147693151</v>
      </c>
    </row>
    <row r="27" spans="1:17">
      <c r="A27" s="1" t="s">
        <v>289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18941622</v>
      </c>
      <c r="L27" s="7"/>
      <c r="M27" s="7">
        <v>69515752740</v>
      </c>
      <c r="N27" s="7"/>
      <c r="O27" s="7">
        <v>109653718756</v>
      </c>
      <c r="P27" s="7"/>
      <c r="Q27" s="7">
        <v>-40137966016</v>
      </c>
    </row>
    <row r="28" spans="1:17">
      <c r="A28" s="1" t="s">
        <v>290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3305695</v>
      </c>
      <c r="L28" s="7"/>
      <c r="M28" s="7">
        <v>17353717440</v>
      </c>
      <c r="N28" s="7"/>
      <c r="O28" s="7">
        <v>6266836232</v>
      </c>
      <c r="P28" s="7"/>
      <c r="Q28" s="7">
        <v>11086881208</v>
      </c>
    </row>
    <row r="29" spans="1:17">
      <c r="A29" s="1" t="s">
        <v>291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125522</v>
      </c>
      <c r="L29" s="7"/>
      <c r="M29" s="7">
        <v>10908888544</v>
      </c>
      <c r="N29" s="7"/>
      <c r="O29" s="7">
        <v>10546740864</v>
      </c>
      <c r="P29" s="7"/>
      <c r="Q29" s="7">
        <v>362147680</v>
      </c>
    </row>
    <row r="30" spans="1:17">
      <c r="A30" s="1" t="s">
        <v>292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8900000</v>
      </c>
      <c r="L30" s="7"/>
      <c r="M30" s="7">
        <v>267374213696</v>
      </c>
      <c r="N30" s="7"/>
      <c r="O30" s="7">
        <v>265148500397</v>
      </c>
      <c r="P30" s="7"/>
      <c r="Q30" s="7">
        <v>2225713299</v>
      </c>
    </row>
    <row r="31" spans="1:17">
      <c r="A31" s="1" t="s">
        <v>293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1500000</v>
      </c>
      <c r="L31" s="7"/>
      <c r="M31" s="7">
        <v>27169213264</v>
      </c>
      <c r="N31" s="7"/>
      <c r="O31" s="7">
        <v>25884149993</v>
      </c>
      <c r="P31" s="7"/>
      <c r="Q31" s="7">
        <v>1285063271</v>
      </c>
    </row>
    <row r="32" spans="1:17">
      <c r="A32" s="1" t="s">
        <v>294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3316149</v>
      </c>
      <c r="L32" s="7"/>
      <c r="M32" s="7">
        <v>222570862856</v>
      </c>
      <c r="N32" s="7"/>
      <c r="O32" s="7">
        <v>211845532854</v>
      </c>
      <c r="P32" s="7"/>
      <c r="Q32" s="7">
        <v>10725330002</v>
      </c>
    </row>
    <row r="33" spans="1:17">
      <c r="A33" s="1" t="s">
        <v>62</v>
      </c>
      <c r="C33" s="7">
        <v>4899000</v>
      </c>
      <c r="D33" s="7"/>
      <c r="E33" s="7">
        <v>4899000000000</v>
      </c>
      <c r="F33" s="7"/>
      <c r="G33" s="7">
        <v>4898827689714</v>
      </c>
      <c r="H33" s="7"/>
      <c r="I33" s="7">
        <v>172310286</v>
      </c>
      <c r="J33" s="7"/>
      <c r="K33" s="7">
        <v>4899000</v>
      </c>
      <c r="L33" s="7"/>
      <c r="M33" s="7">
        <v>4899000000000</v>
      </c>
      <c r="N33" s="7"/>
      <c r="O33" s="7">
        <v>4898827689714</v>
      </c>
      <c r="P33" s="7"/>
      <c r="Q33" s="7">
        <v>172310286</v>
      </c>
    </row>
    <row r="34" spans="1:17">
      <c r="A34" s="1" t="s">
        <v>145</v>
      </c>
      <c r="C34" s="7">
        <v>8761</v>
      </c>
      <c r="D34" s="7"/>
      <c r="E34" s="7">
        <v>8761000000</v>
      </c>
      <c r="F34" s="7"/>
      <c r="G34" s="7">
        <v>8845200885</v>
      </c>
      <c r="H34" s="7"/>
      <c r="I34" s="7">
        <v>-84200885</v>
      </c>
      <c r="J34" s="7"/>
      <c r="K34" s="7">
        <v>8761</v>
      </c>
      <c r="L34" s="7"/>
      <c r="M34" s="7">
        <v>8761000000</v>
      </c>
      <c r="N34" s="7"/>
      <c r="O34" s="7">
        <v>8845200885</v>
      </c>
      <c r="P34" s="7"/>
      <c r="Q34" s="7">
        <v>-84200885</v>
      </c>
    </row>
    <row r="35" spans="1:17">
      <c r="A35" s="1" t="s">
        <v>56</v>
      </c>
      <c r="C35" s="7">
        <v>500000</v>
      </c>
      <c r="D35" s="7"/>
      <c r="E35" s="7">
        <v>500000000000</v>
      </c>
      <c r="F35" s="7"/>
      <c r="G35" s="7">
        <v>497687713853</v>
      </c>
      <c r="H35" s="7"/>
      <c r="I35" s="7">
        <v>2312286147</v>
      </c>
      <c r="J35" s="7"/>
      <c r="K35" s="7">
        <v>500000</v>
      </c>
      <c r="L35" s="7"/>
      <c r="M35" s="7">
        <v>500000000000</v>
      </c>
      <c r="N35" s="7"/>
      <c r="O35" s="7">
        <v>497687713853</v>
      </c>
      <c r="P35" s="7"/>
      <c r="Q35" s="7">
        <v>2312286147</v>
      </c>
    </row>
    <row r="36" spans="1:17">
      <c r="A36" s="1" t="s">
        <v>160</v>
      </c>
      <c r="C36" s="7">
        <v>2000000</v>
      </c>
      <c r="D36" s="7"/>
      <c r="E36" s="7">
        <v>1949967500000</v>
      </c>
      <c r="F36" s="7"/>
      <c r="G36" s="7">
        <v>1937924902500</v>
      </c>
      <c r="H36" s="7"/>
      <c r="I36" s="7">
        <v>12042597500</v>
      </c>
      <c r="J36" s="7"/>
      <c r="K36" s="7">
        <v>2000000</v>
      </c>
      <c r="L36" s="7"/>
      <c r="M36" s="7">
        <v>1949967500000</v>
      </c>
      <c r="N36" s="7"/>
      <c r="O36" s="7">
        <v>1937924902500</v>
      </c>
      <c r="P36" s="7"/>
      <c r="Q36" s="7">
        <v>12042597500</v>
      </c>
    </row>
    <row r="37" spans="1:17">
      <c r="A37" s="1" t="s">
        <v>144</v>
      </c>
      <c r="C37" s="7">
        <v>500000</v>
      </c>
      <c r="D37" s="7"/>
      <c r="E37" s="7">
        <v>500000000000</v>
      </c>
      <c r="F37" s="7"/>
      <c r="G37" s="7">
        <v>497687713853</v>
      </c>
      <c r="H37" s="7"/>
      <c r="I37" s="7">
        <v>2312286147</v>
      </c>
      <c r="J37" s="7"/>
      <c r="K37" s="7">
        <v>500000</v>
      </c>
      <c r="L37" s="7"/>
      <c r="M37" s="7">
        <v>500000000000</v>
      </c>
      <c r="N37" s="7"/>
      <c r="O37" s="7">
        <v>497687713853</v>
      </c>
      <c r="P37" s="7"/>
      <c r="Q37" s="7">
        <v>2312286147</v>
      </c>
    </row>
    <row r="38" spans="1:17">
      <c r="A38" s="1" t="s">
        <v>59</v>
      </c>
      <c r="C38" s="7">
        <v>8475</v>
      </c>
      <c r="D38" s="7"/>
      <c r="E38" s="7">
        <v>8475000000</v>
      </c>
      <c r="F38" s="7"/>
      <c r="G38" s="7">
        <v>8474671593</v>
      </c>
      <c r="H38" s="7"/>
      <c r="I38" s="7">
        <v>328407</v>
      </c>
      <c r="J38" s="7"/>
      <c r="K38" s="7">
        <v>8475</v>
      </c>
      <c r="L38" s="7"/>
      <c r="M38" s="7">
        <v>8475000000</v>
      </c>
      <c r="N38" s="7"/>
      <c r="O38" s="7">
        <v>8474671593</v>
      </c>
      <c r="P38" s="7"/>
      <c r="Q38" s="7">
        <v>328407</v>
      </c>
    </row>
    <row r="39" spans="1:17">
      <c r="A39" s="1" t="s">
        <v>147</v>
      </c>
      <c r="C39" s="7">
        <v>2800000</v>
      </c>
      <c r="D39" s="7"/>
      <c r="E39" s="7">
        <v>2800000000000</v>
      </c>
      <c r="F39" s="7"/>
      <c r="G39" s="7">
        <v>2710807352144</v>
      </c>
      <c r="H39" s="7"/>
      <c r="I39" s="7">
        <v>89192647856</v>
      </c>
      <c r="J39" s="7"/>
      <c r="K39" s="7">
        <v>2800000</v>
      </c>
      <c r="L39" s="7"/>
      <c r="M39" s="7">
        <v>2800000000000</v>
      </c>
      <c r="N39" s="7"/>
      <c r="O39" s="7">
        <v>2710807352144</v>
      </c>
      <c r="P39" s="7"/>
      <c r="Q39" s="7">
        <v>89192647856</v>
      </c>
    </row>
    <row r="40" spans="1:17">
      <c r="A40" s="1" t="s">
        <v>55</v>
      </c>
      <c r="C40" s="7">
        <v>1550279</v>
      </c>
      <c r="D40" s="7"/>
      <c r="E40" s="7">
        <v>1550246810757</v>
      </c>
      <c r="F40" s="7"/>
      <c r="G40" s="7">
        <v>1463673304449</v>
      </c>
      <c r="H40" s="7"/>
      <c r="I40" s="7">
        <v>86573506308</v>
      </c>
      <c r="J40" s="7"/>
      <c r="K40" s="7">
        <v>1550279</v>
      </c>
      <c r="L40" s="7"/>
      <c r="M40" s="7">
        <v>1550246810757</v>
      </c>
      <c r="N40" s="7"/>
      <c r="O40" s="7">
        <v>1463673304449</v>
      </c>
      <c r="P40" s="7"/>
      <c r="Q40" s="7">
        <v>86573506308</v>
      </c>
    </row>
    <row r="41" spans="1:17">
      <c r="A41" s="1" t="s">
        <v>157</v>
      </c>
      <c r="C41" s="7">
        <v>1000</v>
      </c>
      <c r="D41" s="7"/>
      <c r="E41" s="7">
        <v>999961250</v>
      </c>
      <c r="F41" s="7"/>
      <c r="G41" s="7">
        <v>984761838</v>
      </c>
      <c r="H41" s="7"/>
      <c r="I41" s="7">
        <v>15199412</v>
      </c>
      <c r="J41" s="7"/>
      <c r="K41" s="7">
        <v>1000</v>
      </c>
      <c r="L41" s="7"/>
      <c r="M41" s="7">
        <v>999961250</v>
      </c>
      <c r="N41" s="7"/>
      <c r="O41" s="7">
        <v>984761838</v>
      </c>
      <c r="P41" s="7"/>
      <c r="Q41" s="7">
        <v>15199412</v>
      </c>
    </row>
    <row r="42" spans="1:17">
      <c r="A42" s="1" t="s">
        <v>163</v>
      </c>
      <c r="C42" s="7">
        <v>1000</v>
      </c>
      <c r="D42" s="7"/>
      <c r="E42" s="7">
        <v>999959254</v>
      </c>
      <c r="F42" s="7"/>
      <c r="G42" s="7">
        <v>967022527</v>
      </c>
      <c r="H42" s="7"/>
      <c r="I42" s="7">
        <v>32936727</v>
      </c>
      <c r="J42" s="7"/>
      <c r="K42" s="7">
        <v>1000</v>
      </c>
      <c r="L42" s="7"/>
      <c r="M42" s="7">
        <v>999959254</v>
      </c>
      <c r="N42" s="7"/>
      <c r="O42" s="7">
        <v>967022527</v>
      </c>
      <c r="P42" s="7"/>
      <c r="Q42" s="7">
        <v>32936727</v>
      </c>
    </row>
    <row r="43" spans="1:17">
      <c r="A43" s="1" t="s">
        <v>61</v>
      </c>
      <c r="C43" s="7">
        <v>949316</v>
      </c>
      <c r="D43" s="7"/>
      <c r="E43" s="7">
        <v>949316000000</v>
      </c>
      <c r="F43" s="7"/>
      <c r="G43" s="7">
        <v>922736417902</v>
      </c>
      <c r="H43" s="7"/>
      <c r="I43" s="7">
        <v>26579582098</v>
      </c>
      <c r="J43" s="7"/>
      <c r="K43" s="7">
        <v>949316</v>
      </c>
      <c r="L43" s="7"/>
      <c r="M43" s="7">
        <v>949316000000</v>
      </c>
      <c r="N43" s="7"/>
      <c r="O43" s="7">
        <v>922736417902</v>
      </c>
      <c r="P43" s="7"/>
      <c r="Q43" s="7">
        <v>26579582098</v>
      </c>
    </row>
    <row r="44" spans="1:17">
      <c r="A44" s="1" t="s">
        <v>151</v>
      </c>
      <c r="C44" s="7">
        <v>1000</v>
      </c>
      <c r="D44" s="7"/>
      <c r="E44" s="7">
        <v>999961250</v>
      </c>
      <c r="F44" s="7"/>
      <c r="G44" s="7">
        <v>979140103</v>
      </c>
      <c r="H44" s="7"/>
      <c r="I44" s="7">
        <v>20821147</v>
      </c>
      <c r="J44" s="7"/>
      <c r="K44" s="7">
        <v>1000</v>
      </c>
      <c r="L44" s="7"/>
      <c r="M44" s="7">
        <v>999961250</v>
      </c>
      <c r="N44" s="7"/>
      <c r="O44" s="7">
        <v>979140103</v>
      </c>
      <c r="P44" s="7"/>
      <c r="Q44" s="7">
        <v>20821147</v>
      </c>
    </row>
    <row r="45" spans="1:17">
      <c r="A45" s="1" t="s">
        <v>60</v>
      </c>
      <c r="C45" s="7">
        <v>5000</v>
      </c>
      <c r="D45" s="7"/>
      <c r="E45" s="7">
        <v>5000000000</v>
      </c>
      <c r="F45" s="7"/>
      <c r="G45" s="7">
        <v>4860006667</v>
      </c>
      <c r="H45" s="7"/>
      <c r="I45" s="7">
        <v>139993333</v>
      </c>
      <c r="J45" s="7"/>
      <c r="K45" s="7">
        <v>5000</v>
      </c>
      <c r="L45" s="7"/>
      <c r="M45" s="7">
        <v>5000000000</v>
      </c>
      <c r="N45" s="7"/>
      <c r="O45" s="7">
        <v>4860006667</v>
      </c>
      <c r="P45" s="7"/>
      <c r="Q45" s="7">
        <v>139993333</v>
      </c>
    </row>
    <row r="46" spans="1:17">
      <c r="A46" s="1" t="s">
        <v>146</v>
      </c>
      <c r="C46" s="7">
        <v>3000</v>
      </c>
      <c r="D46" s="7"/>
      <c r="E46" s="7">
        <v>3000000000</v>
      </c>
      <c r="F46" s="7"/>
      <c r="G46" s="7">
        <v>2999883750</v>
      </c>
      <c r="H46" s="7"/>
      <c r="I46" s="7">
        <v>116250</v>
      </c>
      <c r="J46" s="7"/>
      <c r="K46" s="7">
        <v>3000</v>
      </c>
      <c r="L46" s="7"/>
      <c r="M46" s="7">
        <v>3000000000</v>
      </c>
      <c r="N46" s="7"/>
      <c r="O46" s="7">
        <v>2999883750</v>
      </c>
      <c r="P46" s="7"/>
      <c r="Q46" s="7">
        <v>116250</v>
      </c>
    </row>
    <row r="47" spans="1:17">
      <c r="A47" s="1" t="s">
        <v>295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3411289</v>
      </c>
      <c r="L47" s="7"/>
      <c r="M47" s="7">
        <v>3411289000000</v>
      </c>
      <c r="N47" s="7"/>
      <c r="O47" s="7">
        <v>3115712137660</v>
      </c>
      <c r="P47" s="7"/>
      <c r="Q47" s="7">
        <v>295576862340</v>
      </c>
    </row>
    <row r="48" spans="1:17">
      <c r="A48" s="1" t="s">
        <v>266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500</v>
      </c>
      <c r="L48" s="7"/>
      <c r="M48" s="7">
        <v>500000000</v>
      </c>
      <c r="N48" s="7"/>
      <c r="O48" s="7">
        <v>495041316</v>
      </c>
      <c r="P48" s="7"/>
      <c r="Q48" s="7">
        <v>4958684</v>
      </c>
    </row>
    <row r="49" spans="2:17" ht="22.5" thickBot="1">
      <c r="E49" s="8">
        <f>SUM(E8:E48)</f>
        <v>13176766192511</v>
      </c>
      <c r="G49" s="8">
        <f>SUM(G8:G48)</f>
        <v>12957455781778</v>
      </c>
      <c r="I49" s="8">
        <f>SUM(I8:I48)</f>
        <v>219310410733</v>
      </c>
      <c r="M49" s="8">
        <f>SUM(M8:M48)</f>
        <v>18380491519323</v>
      </c>
      <c r="O49" s="8">
        <f>SUM(O8:O48)</f>
        <v>17962045935667</v>
      </c>
      <c r="Q49" s="8">
        <f>SUM(Q8:Q48)</f>
        <v>418445583656</v>
      </c>
    </row>
    <row r="50" spans="2:17" ht="22.5" thickTop="1">
      <c r="I50" s="7"/>
      <c r="Q50" s="7"/>
    </row>
    <row r="51" spans="2:17">
      <c r="E51" s="7"/>
      <c r="F51" s="7"/>
      <c r="G51" s="7"/>
      <c r="H51" s="7"/>
      <c r="I51" s="7"/>
      <c r="J51" s="7"/>
      <c r="K51" s="7"/>
      <c r="L51" s="7"/>
      <c r="N51" s="7"/>
      <c r="O51" s="7"/>
      <c r="P51" s="7"/>
      <c r="Q51" s="7"/>
    </row>
    <row r="52" spans="2:17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>
      <c r="M53" s="2"/>
      <c r="N53" s="2"/>
      <c r="O53" s="2"/>
      <c r="P53" s="2"/>
      <c r="Q53" s="2"/>
    </row>
    <row r="54" spans="2:17">
      <c r="M54" s="7"/>
      <c r="Q54" s="2"/>
    </row>
    <row r="55" spans="2:17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>
      <c r="E56" s="2"/>
      <c r="G56" s="2"/>
      <c r="I56" s="2"/>
      <c r="M56" s="2"/>
      <c r="O56" s="2"/>
      <c r="Q56" s="2"/>
    </row>
    <row r="57" spans="2:17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I50"/>
  <sheetViews>
    <sheetView rightToLeft="1" workbookViewId="0">
      <selection activeCell="O51" sqref="O51"/>
    </sheetView>
  </sheetViews>
  <sheetFormatPr defaultRowHeight="21.75"/>
  <cols>
    <col min="1" max="1" width="27.710937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s="3" customFormat="1" ht="22.5"/>
    <row r="6" spans="1:21" s="3" customFormat="1" ht="22.5">
      <c r="A6" s="20" t="s">
        <v>3</v>
      </c>
      <c r="C6" s="21" t="s">
        <v>258</v>
      </c>
      <c r="D6" s="21" t="s">
        <v>258</v>
      </c>
      <c r="E6" s="21" t="s">
        <v>258</v>
      </c>
      <c r="F6" s="21" t="s">
        <v>258</v>
      </c>
      <c r="G6" s="21" t="s">
        <v>258</v>
      </c>
      <c r="H6" s="21" t="s">
        <v>258</v>
      </c>
      <c r="I6" s="21" t="s">
        <v>258</v>
      </c>
      <c r="J6" s="21" t="s">
        <v>258</v>
      </c>
      <c r="K6" s="21" t="s">
        <v>258</v>
      </c>
      <c r="M6" s="21" t="s">
        <v>259</v>
      </c>
      <c r="N6" s="21" t="s">
        <v>259</v>
      </c>
      <c r="O6" s="21" t="s">
        <v>259</v>
      </c>
      <c r="P6" s="21" t="s">
        <v>259</v>
      </c>
      <c r="Q6" s="21" t="s">
        <v>259</v>
      </c>
      <c r="R6" s="21" t="s">
        <v>259</v>
      </c>
      <c r="S6" s="21" t="s">
        <v>259</v>
      </c>
      <c r="T6" s="21" t="s">
        <v>259</v>
      </c>
      <c r="U6" s="21" t="s">
        <v>259</v>
      </c>
    </row>
    <row r="7" spans="1:21" s="3" customFormat="1" ht="22.5">
      <c r="A7" s="21" t="s">
        <v>3</v>
      </c>
      <c r="C7" s="21" t="s">
        <v>296</v>
      </c>
      <c r="E7" s="21" t="s">
        <v>297</v>
      </c>
      <c r="G7" s="21" t="s">
        <v>298</v>
      </c>
      <c r="I7" s="21" t="s">
        <v>237</v>
      </c>
      <c r="K7" s="21" t="s">
        <v>299</v>
      </c>
      <c r="M7" s="21" t="s">
        <v>296</v>
      </c>
      <c r="O7" s="21" t="s">
        <v>297</v>
      </c>
      <c r="Q7" s="21" t="s">
        <v>298</v>
      </c>
      <c r="S7" s="21" t="s">
        <v>237</v>
      </c>
      <c r="U7" s="21" t="s">
        <v>299</v>
      </c>
    </row>
    <row r="8" spans="1:21">
      <c r="A8" s="1" t="s">
        <v>278</v>
      </c>
      <c r="C8" s="7">
        <v>0</v>
      </c>
      <c r="D8" s="7"/>
      <c r="E8" s="7">
        <v>0</v>
      </c>
      <c r="F8" s="7"/>
      <c r="G8" s="7">
        <v>0</v>
      </c>
      <c r="H8" s="7"/>
      <c r="I8" s="7">
        <v>0</v>
      </c>
      <c r="J8" s="7"/>
      <c r="K8" s="5">
        <v>0</v>
      </c>
      <c r="L8" s="7"/>
      <c r="M8" s="7">
        <v>0</v>
      </c>
      <c r="N8" s="7"/>
      <c r="O8" s="7">
        <v>0</v>
      </c>
      <c r="P8" s="7"/>
      <c r="Q8" s="7">
        <v>-23573310026</v>
      </c>
      <c r="R8" s="7"/>
      <c r="S8" s="7">
        <v>-23573310026</v>
      </c>
      <c r="T8" s="7"/>
      <c r="U8" s="5">
        <v>0.2509553820719726</v>
      </c>
    </row>
    <row r="9" spans="1:21">
      <c r="A9" s="1" t="s">
        <v>23</v>
      </c>
      <c r="C9" s="7">
        <v>0</v>
      </c>
      <c r="D9" s="7"/>
      <c r="E9" s="7">
        <v>-357581415</v>
      </c>
      <c r="F9" s="7"/>
      <c r="G9" s="7">
        <v>0</v>
      </c>
      <c r="H9" s="7"/>
      <c r="I9" s="7">
        <v>-357581415</v>
      </c>
      <c r="J9" s="7"/>
      <c r="K9" s="5">
        <v>9.025293515427131E-2</v>
      </c>
      <c r="L9" s="7"/>
      <c r="M9" s="7">
        <v>0</v>
      </c>
      <c r="N9" s="7"/>
      <c r="O9" s="7">
        <v>-955755066</v>
      </c>
      <c r="P9" s="7"/>
      <c r="Q9" s="7">
        <v>39669633</v>
      </c>
      <c r="R9" s="7"/>
      <c r="S9" s="7">
        <v>-916085433</v>
      </c>
      <c r="T9" s="7"/>
      <c r="U9" s="5">
        <v>9.7524093814369238E-3</v>
      </c>
    </row>
    <row r="10" spans="1:21">
      <c r="A10" s="1" t="s">
        <v>279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5">
        <v>0</v>
      </c>
      <c r="L10" s="7"/>
      <c r="M10" s="7">
        <v>0</v>
      </c>
      <c r="N10" s="7"/>
      <c r="O10" s="7">
        <v>0</v>
      </c>
      <c r="P10" s="7"/>
      <c r="Q10" s="7">
        <v>-2241445710</v>
      </c>
      <c r="R10" s="7"/>
      <c r="S10" s="7">
        <v>-2241445710</v>
      </c>
      <c r="T10" s="7"/>
      <c r="U10" s="5">
        <v>2.386185325379532E-2</v>
      </c>
    </row>
    <row r="11" spans="1:21">
      <c r="A11" s="1" t="s">
        <v>280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5">
        <v>0</v>
      </c>
      <c r="L11" s="7"/>
      <c r="M11" s="7">
        <v>0</v>
      </c>
      <c r="N11" s="7"/>
      <c r="O11" s="7">
        <v>0</v>
      </c>
      <c r="P11" s="7"/>
      <c r="Q11" s="7">
        <v>1155823885</v>
      </c>
      <c r="R11" s="7"/>
      <c r="S11" s="7">
        <v>1155823885</v>
      </c>
      <c r="T11" s="7"/>
      <c r="U11" s="5">
        <v>-1.2304603144325811E-2</v>
      </c>
    </row>
    <row r="12" spans="1:21">
      <c r="A12" s="1" t="s">
        <v>26</v>
      </c>
      <c r="C12" s="7">
        <v>0</v>
      </c>
      <c r="D12" s="7"/>
      <c r="E12" s="7">
        <v>-605389267</v>
      </c>
      <c r="F12" s="7"/>
      <c r="G12" s="7">
        <v>0</v>
      </c>
      <c r="H12" s="7"/>
      <c r="I12" s="7">
        <v>-605389267</v>
      </c>
      <c r="J12" s="7"/>
      <c r="K12" s="5">
        <v>0.15279921149605283</v>
      </c>
      <c r="L12" s="7"/>
      <c r="M12" s="7">
        <v>0</v>
      </c>
      <c r="N12" s="7"/>
      <c r="O12" s="7">
        <v>-770809103</v>
      </c>
      <c r="P12" s="7"/>
      <c r="Q12" s="7">
        <v>3545214690</v>
      </c>
      <c r="R12" s="7"/>
      <c r="S12" s="7">
        <v>2774405588</v>
      </c>
      <c r="T12" s="7"/>
      <c r="U12" s="5">
        <v>-2.9535606734532802E-2</v>
      </c>
    </row>
    <row r="13" spans="1:21">
      <c r="A13" s="1" t="s">
        <v>21</v>
      </c>
      <c r="C13" s="7">
        <v>0</v>
      </c>
      <c r="D13" s="7"/>
      <c r="E13" s="7">
        <v>3927339</v>
      </c>
      <c r="F13" s="7"/>
      <c r="G13" s="7">
        <v>0</v>
      </c>
      <c r="H13" s="7"/>
      <c r="I13" s="7">
        <v>3927339</v>
      </c>
      <c r="J13" s="7"/>
      <c r="K13" s="5">
        <v>-9.9125362009052048E-4</v>
      </c>
      <c r="L13" s="7"/>
      <c r="M13" s="7">
        <v>0</v>
      </c>
      <c r="N13" s="7"/>
      <c r="O13" s="7">
        <v>14532804</v>
      </c>
      <c r="P13" s="7"/>
      <c r="Q13" s="7">
        <v>399441695</v>
      </c>
      <c r="R13" s="7"/>
      <c r="S13" s="7">
        <v>413974499</v>
      </c>
      <c r="T13" s="7"/>
      <c r="U13" s="5">
        <v>-4.4070658066268477E-3</v>
      </c>
    </row>
    <row r="14" spans="1:21">
      <c r="A14" s="1" t="s">
        <v>281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5">
        <v>0</v>
      </c>
      <c r="L14" s="7"/>
      <c r="M14" s="7">
        <v>0</v>
      </c>
      <c r="N14" s="7"/>
      <c r="O14" s="7">
        <v>0</v>
      </c>
      <c r="P14" s="7"/>
      <c r="Q14" s="7">
        <v>-986553</v>
      </c>
      <c r="R14" s="7"/>
      <c r="S14" s="7">
        <v>-986553</v>
      </c>
      <c r="T14" s="7"/>
      <c r="U14" s="5">
        <v>1.0502588935375791E-5</v>
      </c>
    </row>
    <row r="15" spans="1:21">
      <c r="A15" s="1" t="s">
        <v>282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5">
        <v>0</v>
      </c>
      <c r="L15" s="7"/>
      <c r="M15" s="7">
        <v>0</v>
      </c>
      <c r="N15" s="7"/>
      <c r="O15" s="7">
        <v>0</v>
      </c>
      <c r="P15" s="7"/>
      <c r="Q15" s="7">
        <v>123216593</v>
      </c>
      <c r="R15" s="7"/>
      <c r="S15" s="7">
        <v>123216593</v>
      </c>
      <c r="T15" s="7"/>
      <c r="U15" s="5">
        <v>-1.3117320876795287E-3</v>
      </c>
    </row>
    <row r="16" spans="1:21">
      <c r="A16" s="1" t="s">
        <v>15</v>
      </c>
      <c r="C16" s="7">
        <v>0</v>
      </c>
      <c r="D16" s="7"/>
      <c r="E16" s="7">
        <v>-136851797</v>
      </c>
      <c r="F16" s="7"/>
      <c r="G16" s="7">
        <v>0</v>
      </c>
      <c r="H16" s="7"/>
      <c r="I16" s="7">
        <v>-136851797</v>
      </c>
      <c r="J16" s="7"/>
      <c r="K16" s="5">
        <v>3.4541158578911324E-2</v>
      </c>
      <c r="L16" s="7"/>
      <c r="M16" s="7">
        <v>10200000000</v>
      </c>
      <c r="N16" s="7"/>
      <c r="O16" s="7">
        <v>-489991060</v>
      </c>
      <c r="P16" s="7"/>
      <c r="Q16" s="7">
        <v>-4737065657</v>
      </c>
      <c r="R16" s="7"/>
      <c r="S16" s="7">
        <v>4972943283</v>
      </c>
      <c r="T16" s="7"/>
      <c r="U16" s="5">
        <v>-5.2940672320987481E-2</v>
      </c>
    </row>
    <row r="17" spans="1:21">
      <c r="A17" s="1" t="s">
        <v>283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5">
        <v>0</v>
      </c>
      <c r="L17" s="7"/>
      <c r="M17" s="7">
        <v>0</v>
      </c>
      <c r="N17" s="7"/>
      <c r="O17" s="7">
        <v>0</v>
      </c>
      <c r="P17" s="7"/>
      <c r="Q17" s="7">
        <v>-11713490526</v>
      </c>
      <c r="R17" s="7"/>
      <c r="S17" s="7">
        <v>-11713490526</v>
      </c>
      <c r="T17" s="7"/>
      <c r="U17" s="5">
        <v>0.12469880076690938</v>
      </c>
    </row>
    <row r="18" spans="1:21">
      <c r="A18" s="1" t="s">
        <v>284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5">
        <v>0</v>
      </c>
      <c r="L18" s="7"/>
      <c r="M18" s="7">
        <v>0</v>
      </c>
      <c r="N18" s="7"/>
      <c r="O18" s="7">
        <v>0</v>
      </c>
      <c r="P18" s="7"/>
      <c r="Q18" s="7">
        <v>-1837052152</v>
      </c>
      <c r="R18" s="7"/>
      <c r="S18" s="7">
        <v>-1837052152</v>
      </c>
      <c r="T18" s="7"/>
      <c r="U18" s="5">
        <v>1.9556783675386408E-2</v>
      </c>
    </row>
    <row r="19" spans="1:21">
      <c r="A19" s="1" t="s">
        <v>285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5">
        <v>0</v>
      </c>
      <c r="L19" s="7"/>
      <c r="M19" s="7">
        <v>0</v>
      </c>
      <c r="N19" s="7"/>
      <c r="O19" s="7">
        <v>0</v>
      </c>
      <c r="P19" s="7"/>
      <c r="Q19" s="7">
        <v>-2086437717</v>
      </c>
      <c r="R19" s="7"/>
      <c r="S19" s="7">
        <v>-2086437717</v>
      </c>
      <c r="T19" s="7"/>
      <c r="U19" s="5">
        <v>2.2211678116548148E-2</v>
      </c>
    </row>
    <row r="20" spans="1:21">
      <c r="A20" s="1" t="s">
        <v>28</v>
      </c>
      <c r="C20" s="7">
        <v>0</v>
      </c>
      <c r="D20" s="7"/>
      <c r="E20" s="7">
        <v>-28272259</v>
      </c>
      <c r="F20" s="7"/>
      <c r="G20" s="7">
        <v>0</v>
      </c>
      <c r="H20" s="7"/>
      <c r="I20" s="7">
        <v>-28272259</v>
      </c>
      <c r="J20" s="7"/>
      <c r="K20" s="5">
        <v>7.1358696261990115E-3</v>
      </c>
      <c r="L20" s="7"/>
      <c r="M20" s="7">
        <v>0</v>
      </c>
      <c r="N20" s="7"/>
      <c r="O20" s="7">
        <v>-15807746</v>
      </c>
      <c r="P20" s="7"/>
      <c r="Q20" s="7">
        <v>262660905</v>
      </c>
      <c r="R20" s="7"/>
      <c r="S20" s="7">
        <v>246853159</v>
      </c>
      <c r="T20" s="7"/>
      <c r="U20" s="5">
        <v>-2.6279350996611037E-3</v>
      </c>
    </row>
    <row r="21" spans="1:21">
      <c r="A21" s="1" t="s">
        <v>286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5">
        <v>0</v>
      </c>
      <c r="L21" s="7"/>
      <c r="M21" s="7">
        <v>0</v>
      </c>
      <c r="N21" s="7"/>
      <c r="O21" s="7">
        <v>0</v>
      </c>
      <c r="P21" s="7"/>
      <c r="Q21" s="7">
        <v>-32842726356</v>
      </c>
      <c r="R21" s="7"/>
      <c r="S21" s="7">
        <v>-32842726356</v>
      </c>
      <c r="T21" s="7"/>
      <c r="U21" s="5">
        <v>0.34963519895444084</v>
      </c>
    </row>
    <row r="22" spans="1:21">
      <c r="A22" s="1" t="s">
        <v>287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5">
        <v>0</v>
      </c>
      <c r="L22" s="7"/>
      <c r="M22" s="7">
        <v>0</v>
      </c>
      <c r="N22" s="7"/>
      <c r="O22" s="7">
        <v>0</v>
      </c>
      <c r="P22" s="7"/>
      <c r="Q22" s="7">
        <v>795796295</v>
      </c>
      <c r="R22" s="7"/>
      <c r="S22" s="7">
        <v>795796295</v>
      </c>
      <c r="T22" s="7"/>
      <c r="U22" s="5">
        <v>-8.4718422250807095E-3</v>
      </c>
    </row>
    <row r="23" spans="1:21">
      <c r="A23" s="1" t="s">
        <v>31</v>
      </c>
      <c r="C23" s="7">
        <v>0</v>
      </c>
      <c r="D23" s="7"/>
      <c r="E23" s="7">
        <v>-564897998</v>
      </c>
      <c r="F23" s="7"/>
      <c r="G23" s="7">
        <v>0</v>
      </c>
      <c r="H23" s="7"/>
      <c r="I23" s="7">
        <v>-564897998</v>
      </c>
      <c r="J23" s="7"/>
      <c r="K23" s="5">
        <v>0.14257928472672912</v>
      </c>
      <c r="L23" s="7"/>
      <c r="M23" s="7">
        <v>0</v>
      </c>
      <c r="N23" s="7"/>
      <c r="O23" s="7">
        <v>-564897998</v>
      </c>
      <c r="P23" s="7"/>
      <c r="Q23" s="7">
        <v>195082849</v>
      </c>
      <c r="R23" s="7"/>
      <c r="S23" s="7">
        <v>-369815149</v>
      </c>
      <c r="T23" s="7"/>
      <c r="U23" s="5">
        <v>3.936956749431353E-3</v>
      </c>
    </row>
    <row r="24" spans="1:21">
      <c r="A24" s="1" t="s">
        <v>29</v>
      </c>
      <c r="C24" s="7">
        <v>0</v>
      </c>
      <c r="D24" s="7"/>
      <c r="E24" s="7">
        <v>-227724190</v>
      </c>
      <c r="F24" s="7"/>
      <c r="G24" s="7">
        <v>0</v>
      </c>
      <c r="H24" s="7"/>
      <c r="I24" s="7">
        <v>-227724190</v>
      </c>
      <c r="J24" s="7"/>
      <c r="K24" s="5">
        <v>5.7477194538001812E-2</v>
      </c>
      <c r="L24" s="7"/>
      <c r="M24" s="7">
        <v>0</v>
      </c>
      <c r="N24" s="7"/>
      <c r="O24" s="7">
        <v>-227724190</v>
      </c>
      <c r="P24" s="7"/>
      <c r="Q24" s="7">
        <v>878765733</v>
      </c>
      <c r="R24" s="7"/>
      <c r="S24" s="7">
        <v>651041543</v>
      </c>
      <c r="T24" s="7"/>
      <c r="U24" s="5">
        <v>-6.9308204485534807E-3</v>
      </c>
    </row>
    <row r="25" spans="1:21">
      <c r="A25" s="1" t="s">
        <v>16</v>
      </c>
      <c r="C25" s="7">
        <v>0</v>
      </c>
      <c r="D25" s="7"/>
      <c r="E25" s="7">
        <v>2049319570</v>
      </c>
      <c r="F25" s="7"/>
      <c r="G25" s="7">
        <v>0</v>
      </c>
      <c r="H25" s="7"/>
      <c r="I25" s="7">
        <v>2049319570</v>
      </c>
      <c r="J25" s="7"/>
      <c r="K25" s="5">
        <v>-0.51724474064623627</v>
      </c>
      <c r="L25" s="7"/>
      <c r="M25" s="7">
        <v>0</v>
      </c>
      <c r="N25" s="7"/>
      <c r="O25" s="7">
        <v>1523221329</v>
      </c>
      <c r="P25" s="7"/>
      <c r="Q25" s="7">
        <v>-209281975</v>
      </c>
      <c r="R25" s="7"/>
      <c r="S25" s="7">
        <v>1313939354</v>
      </c>
      <c r="T25" s="7"/>
      <c r="U25" s="5">
        <v>-1.3987859670058491E-2</v>
      </c>
    </row>
    <row r="26" spans="1:21">
      <c r="A26" s="1" t="s">
        <v>288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5">
        <v>0</v>
      </c>
      <c r="L26" s="7"/>
      <c r="M26" s="7">
        <v>0</v>
      </c>
      <c r="N26" s="7"/>
      <c r="O26" s="7">
        <v>0</v>
      </c>
      <c r="P26" s="7"/>
      <c r="Q26" s="7">
        <v>-10147693151</v>
      </c>
      <c r="R26" s="7"/>
      <c r="S26" s="7">
        <v>-10147693151</v>
      </c>
      <c r="T26" s="7"/>
      <c r="U26" s="5">
        <v>0.10802972552643528</v>
      </c>
    </row>
    <row r="27" spans="1:21">
      <c r="A27" s="1" t="s">
        <v>289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5">
        <v>0</v>
      </c>
      <c r="L27" s="7"/>
      <c r="M27" s="7">
        <v>0</v>
      </c>
      <c r="N27" s="7"/>
      <c r="O27" s="7">
        <v>0</v>
      </c>
      <c r="P27" s="7"/>
      <c r="Q27" s="7">
        <v>-40137966016</v>
      </c>
      <c r="R27" s="7"/>
      <c r="S27" s="7">
        <v>-40137966016</v>
      </c>
      <c r="T27" s="7"/>
      <c r="U27" s="5">
        <v>0.42729843988932287</v>
      </c>
    </row>
    <row r="28" spans="1:21">
      <c r="A28" s="1" t="s">
        <v>290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5">
        <v>0</v>
      </c>
      <c r="L28" s="7"/>
      <c r="M28" s="7">
        <v>0</v>
      </c>
      <c r="N28" s="7"/>
      <c r="O28" s="7">
        <v>0</v>
      </c>
      <c r="P28" s="7"/>
      <c r="Q28" s="7">
        <v>11086881208</v>
      </c>
      <c r="R28" s="7"/>
      <c r="S28" s="7">
        <v>11086881208</v>
      </c>
      <c r="T28" s="7"/>
      <c r="U28" s="5">
        <v>-0.11802807948783957</v>
      </c>
    </row>
    <row r="29" spans="1:21">
      <c r="A29" s="1" t="s">
        <v>291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5">
        <v>0</v>
      </c>
      <c r="L29" s="7"/>
      <c r="M29" s="7">
        <v>0</v>
      </c>
      <c r="N29" s="7"/>
      <c r="O29" s="7">
        <v>0</v>
      </c>
      <c r="P29" s="7"/>
      <c r="Q29" s="7">
        <v>362147680</v>
      </c>
      <c r="R29" s="7"/>
      <c r="S29" s="7">
        <v>362147680</v>
      </c>
      <c r="T29" s="7"/>
      <c r="U29" s="5">
        <v>-3.8553308508919568E-3</v>
      </c>
    </row>
    <row r="30" spans="1:21">
      <c r="A30" s="1" t="s">
        <v>292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5">
        <v>0</v>
      </c>
      <c r="L30" s="7"/>
      <c r="M30" s="7">
        <v>0</v>
      </c>
      <c r="N30" s="7"/>
      <c r="O30" s="7">
        <v>0</v>
      </c>
      <c r="P30" s="7"/>
      <c r="Q30" s="7">
        <v>2225713299</v>
      </c>
      <c r="R30" s="7"/>
      <c r="S30" s="7">
        <v>2225713299</v>
      </c>
      <c r="T30" s="7"/>
      <c r="U30" s="5">
        <v>-2.3694370061614681E-2</v>
      </c>
    </row>
    <row r="31" spans="1:21">
      <c r="A31" s="1" t="s">
        <v>293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5">
        <v>0</v>
      </c>
      <c r="L31" s="7"/>
      <c r="M31" s="7">
        <v>0</v>
      </c>
      <c r="N31" s="7"/>
      <c r="O31" s="7">
        <v>0</v>
      </c>
      <c r="P31" s="7"/>
      <c r="Q31" s="7">
        <v>1285063271</v>
      </c>
      <c r="R31" s="7"/>
      <c r="S31" s="7">
        <v>1285063271</v>
      </c>
      <c r="T31" s="7"/>
      <c r="U31" s="5">
        <v>-1.3680452333794963E-2</v>
      </c>
    </row>
    <row r="32" spans="1:21">
      <c r="A32" s="1" t="s">
        <v>294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5">
        <v>0</v>
      </c>
      <c r="L32" s="7"/>
      <c r="M32" s="7">
        <v>0</v>
      </c>
      <c r="N32" s="7"/>
      <c r="O32" s="7">
        <v>0</v>
      </c>
      <c r="P32" s="7"/>
      <c r="Q32" s="7">
        <v>10725330002</v>
      </c>
      <c r="R32" s="7"/>
      <c r="S32" s="7">
        <v>10725330001</v>
      </c>
      <c r="T32" s="7"/>
      <c r="U32" s="5">
        <v>-0.11417909854539919</v>
      </c>
    </row>
    <row r="33" spans="1:21">
      <c r="A33" s="1" t="s">
        <v>24</v>
      </c>
      <c r="C33" s="7">
        <v>0</v>
      </c>
      <c r="D33" s="7"/>
      <c r="E33" s="7">
        <v>-1058943792</v>
      </c>
      <c r="F33" s="7"/>
      <c r="G33" s="7">
        <v>0</v>
      </c>
      <c r="H33" s="7"/>
      <c r="I33" s="7">
        <v>-1058943792</v>
      </c>
      <c r="J33" s="7"/>
      <c r="K33" s="5">
        <v>0.26727559482193491</v>
      </c>
      <c r="L33" s="7"/>
      <c r="M33" s="7">
        <v>0</v>
      </c>
      <c r="N33" s="7"/>
      <c r="O33" s="7">
        <v>-1621787073</v>
      </c>
      <c r="P33" s="7"/>
      <c r="Q33" s="7">
        <v>0</v>
      </c>
      <c r="R33" s="7"/>
      <c r="S33" s="7">
        <v>-1621787073</v>
      </c>
      <c r="T33" s="7"/>
      <c r="U33" s="5">
        <v>1.7265127132982505E-2</v>
      </c>
    </row>
    <row r="34" spans="1:21">
      <c r="A34" s="1" t="s">
        <v>18</v>
      </c>
      <c r="C34" s="7">
        <v>0</v>
      </c>
      <c r="D34" s="7"/>
      <c r="E34" s="7">
        <v>-251056258</v>
      </c>
      <c r="F34" s="7"/>
      <c r="G34" s="7">
        <v>0</v>
      </c>
      <c r="H34" s="7"/>
      <c r="I34" s="7">
        <v>-251056258</v>
      </c>
      <c r="J34" s="7"/>
      <c r="K34" s="5">
        <v>6.3366168438446419E-2</v>
      </c>
      <c r="L34" s="7"/>
      <c r="M34" s="7">
        <v>0</v>
      </c>
      <c r="N34" s="7"/>
      <c r="O34" s="7">
        <v>-866784124</v>
      </c>
      <c r="P34" s="7"/>
      <c r="Q34" s="7">
        <v>0</v>
      </c>
      <c r="R34" s="7"/>
      <c r="S34" s="7">
        <v>-866784124</v>
      </c>
      <c r="T34" s="7"/>
      <c r="U34" s="5">
        <v>9.227560354164244E-3</v>
      </c>
    </row>
    <row r="35" spans="1:21">
      <c r="A35" s="1" t="s">
        <v>33</v>
      </c>
      <c r="C35" s="7">
        <v>0</v>
      </c>
      <c r="D35" s="7"/>
      <c r="E35" s="7">
        <v>-58247765</v>
      </c>
      <c r="F35" s="7"/>
      <c r="G35" s="7">
        <v>0</v>
      </c>
      <c r="H35" s="7"/>
      <c r="I35" s="7">
        <v>-58247765</v>
      </c>
      <c r="J35" s="7"/>
      <c r="K35" s="5">
        <v>1.4701635870606513E-2</v>
      </c>
      <c r="L35" s="7"/>
      <c r="M35" s="7">
        <v>0</v>
      </c>
      <c r="N35" s="7"/>
      <c r="O35" s="7">
        <v>-58247765</v>
      </c>
      <c r="P35" s="7"/>
      <c r="Q35" s="7">
        <v>0</v>
      </c>
      <c r="R35" s="7"/>
      <c r="S35" s="7">
        <v>-58247765</v>
      </c>
      <c r="T35" s="7"/>
      <c r="U35" s="5">
        <v>6.2009069173107705E-4</v>
      </c>
    </row>
    <row r="36" spans="1:21">
      <c r="A36" s="1" t="s">
        <v>27</v>
      </c>
      <c r="C36" s="7">
        <v>0</v>
      </c>
      <c r="D36" s="7"/>
      <c r="E36" s="7">
        <v>-627453407</v>
      </c>
      <c r="F36" s="7"/>
      <c r="G36" s="7">
        <v>0</v>
      </c>
      <c r="H36" s="7"/>
      <c r="I36" s="7">
        <v>-627453407</v>
      </c>
      <c r="J36" s="7"/>
      <c r="K36" s="5">
        <v>0.15836816254641647</v>
      </c>
      <c r="L36" s="7"/>
      <c r="M36" s="7">
        <v>0</v>
      </c>
      <c r="N36" s="7"/>
      <c r="O36" s="7">
        <v>-2410555256</v>
      </c>
      <c r="P36" s="7"/>
      <c r="Q36" s="7">
        <v>0</v>
      </c>
      <c r="R36" s="7"/>
      <c r="S36" s="7">
        <v>-2410555256</v>
      </c>
      <c r="T36" s="7"/>
      <c r="U36" s="5">
        <v>2.5662149889339507E-2</v>
      </c>
    </row>
    <row r="37" spans="1:21">
      <c r="A37" s="1" t="s">
        <v>34</v>
      </c>
      <c r="C37" s="7">
        <v>0</v>
      </c>
      <c r="D37" s="7"/>
      <c r="E37" s="7">
        <v>-219616247</v>
      </c>
      <c r="F37" s="7"/>
      <c r="G37" s="7">
        <v>0</v>
      </c>
      <c r="H37" s="7"/>
      <c r="I37" s="7">
        <v>-219616247</v>
      </c>
      <c r="J37" s="7"/>
      <c r="K37" s="5">
        <v>5.5430763646694088E-2</v>
      </c>
      <c r="L37" s="7"/>
      <c r="M37" s="7">
        <v>0</v>
      </c>
      <c r="N37" s="7"/>
      <c r="O37" s="7">
        <v>-219616247</v>
      </c>
      <c r="P37" s="7"/>
      <c r="Q37" s="7">
        <v>0</v>
      </c>
      <c r="R37" s="7"/>
      <c r="S37" s="7">
        <v>-219616247</v>
      </c>
      <c r="T37" s="7"/>
      <c r="U37" s="5">
        <v>2.3379779553363649E-3</v>
      </c>
    </row>
    <row r="38" spans="1:21">
      <c r="A38" s="1" t="s">
        <v>17</v>
      </c>
      <c r="C38" s="7">
        <v>0</v>
      </c>
      <c r="D38" s="7"/>
      <c r="E38" s="7">
        <v>-12383260</v>
      </c>
      <c r="F38" s="7"/>
      <c r="G38" s="7">
        <v>0</v>
      </c>
      <c r="H38" s="7"/>
      <c r="I38" s="7">
        <v>-12383260</v>
      </c>
      <c r="J38" s="7"/>
      <c r="K38" s="5">
        <v>3.125513561096238E-3</v>
      </c>
      <c r="L38" s="7"/>
      <c r="M38" s="7">
        <v>0</v>
      </c>
      <c r="N38" s="7"/>
      <c r="O38" s="7">
        <v>-62711252</v>
      </c>
      <c r="P38" s="7"/>
      <c r="Q38" s="7">
        <v>0</v>
      </c>
      <c r="R38" s="7"/>
      <c r="S38" s="7">
        <v>-62711252</v>
      </c>
      <c r="T38" s="7"/>
      <c r="U38" s="5">
        <v>6.6760782378520256E-4</v>
      </c>
    </row>
    <row r="39" spans="1:21">
      <c r="A39" s="1" t="s">
        <v>35</v>
      </c>
      <c r="C39" s="7">
        <v>0</v>
      </c>
      <c r="D39" s="7"/>
      <c r="E39" s="7">
        <v>-2126833213</v>
      </c>
      <c r="F39" s="7"/>
      <c r="G39" s="7">
        <v>0</v>
      </c>
      <c r="H39" s="7"/>
      <c r="I39" s="7">
        <v>-2126833213</v>
      </c>
      <c r="J39" s="7"/>
      <c r="K39" s="5">
        <v>0.53680905104321353</v>
      </c>
      <c r="L39" s="7"/>
      <c r="M39" s="7">
        <v>0</v>
      </c>
      <c r="N39" s="7"/>
      <c r="O39" s="7">
        <v>-2126833213</v>
      </c>
      <c r="P39" s="7"/>
      <c r="Q39" s="7">
        <v>0</v>
      </c>
      <c r="R39" s="7"/>
      <c r="S39" s="7">
        <v>-2126833213</v>
      </c>
      <c r="T39" s="7"/>
      <c r="U39" s="5">
        <v>2.264171815426393E-2</v>
      </c>
    </row>
    <row r="40" spans="1:21">
      <c r="A40" s="1" t="s">
        <v>25</v>
      </c>
      <c r="C40" s="7">
        <v>0</v>
      </c>
      <c r="D40" s="7"/>
      <c r="E40" s="7">
        <v>232452984</v>
      </c>
      <c r="F40" s="7"/>
      <c r="G40" s="7">
        <v>0</v>
      </c>
      <c r="H40" s="7"/>
      <c r="I40" s="7">
        <v>232452984</v>
      </c>
      <c r="J40" s="7"/>
      <c r="K40" s="5">
        <v>-5.8670734023939325E-2</v>
      </c>
      <c r="L40" s="7"/>
      <c r="M40" s="7">
        <v>0</v>
      </c>
      <c r="N40" s="7"/>
      <c r="O40" s="7">
        <v>774582497</v>
      </c>
      <c r="P40" s="7"/>
      <c r="Q40" s="7">
        <v>0</v>
      </c>
      <c r="R40" s="7"/>
      <c r="S40" s="7">
        <v>774582497</v>
      </c>
      <c r="T40" s="7"/>
      <c r="U40" s="5">
        <v>-8.2460055998288505E-3</v>
      </c>
    </row>
    <row r="41" spans="1:21">
      <c r="A41" s="1" t="s">
        <v>19</v>
      </c>
      <c r="C41" s="7">
        <v>0</v>
      </c>
      <c r="D41" s="7"/>
      <c r="E41" s="7">
        <v>327365748</v>
      </c>
      <c r="F41" s="7"/>
      <c r="G41" s="7">
        <v>0</v>
      </c>
      <c r="H41" s="7"/>
      <c r="I41" s="7">
        <v>327365748</v>
      </c>
      <c r="J41" s="7"/>
      <c r="K41" s="5">
        <v>-8.2626552685836657E-2</v>
      </c>
      <c r="L41" s="7"/>
      <c r="M41" s="7">
        <v>0</v>
      </c>
      <c r="N41" s="7"/>
      <c r="O41" s="7">
        <v>1240444579</v>
      </c>
      <c r="P41" s="7"/>
      <c r="Q41" s="7">
        <v>0</v>
      </c>
      <c r="R41" s="7"/>
      <c r="S41" s="7">
        <v>1240444579</v>
      </c>
      <c r="T41" s="7"/>
      <c r="U41" s="5">
        <v>-1.3205453240071524E-2</v>
      </c>
    </row>
    <row r="42" spans="1:21">
      <c r="A42" s="1" t="s">
        <v>30</v>
      </c>
      <c r="C42" s="7">
        <v>0</v>
      </c>
      <c r="D42" s="7"/>
      <c r="E42" s="7">
        <v>-488295253</v>
      </c>
      <c r="F42" s="7"/>
      <c r="G42" s="7">
        <v>0</v>
      </c>
      <c r="H42" s="7"/>
      <c r="I42" s="7">
        <v>-488295253</v>
      </c>
      <c r="J42" s="7"/>
      <c r="K42" s="5">
        <v>0.12324488342087775</v>
      </c>
      <c r="L42" s="7"/>
      <c r="M42" s="7">
        <v>0</v>
      </c>
      <c r="N42" s="7"/>
      <c r="O42" s="7">
        <v>-488295253</v>
      </c>
      <c r="P42" s="7"/>
      <c r="Q42" s="7">
        <v>0</v>
      </c>
      <c r="R42" s="7"/>
      <c r="S42" s="7">
        <v>-488295253</v>
      </c>
      <c r="T42" s="7"/>
      <c r="U42" s="5">
        <v>5.1982653961361652E-3</v>
      </c>
    </row>
    <row r="43" spans="1:21">
      <c r="A43" s="1" t="s">
        <v>22</v>
      </c>
      <c r="C43" s="7">
        <v>0</v>
      </c>
      <c r="D43" s="7"/>
      <c r="E43" s="7">
        <v>117038661</v>
      </c>
      <c r="F43" s="7"/>
      <c r="G43" s="7">
        <v>0</v>
      </c>
      <c r="H43" s="7"/>
      <c r="I43" s="7">
        <v>117038661</v>
      </c>
      <c r="J43" s="7"/>
      <c r="K43" s="5">
        <v>-2.9540357073019979E-2</v>
      </c>
      <c r="L43" s="7"/>
      <c r="M43" s="7">
        <v>0</v>
      </c>
      <c r="N43" s="7"/>
      <c r="O43" s="7">
        <v>-434076114</v>
      </c>
      <c r="P43" s="7"/>
      <c r="Q43" s="7">
        <v>0</v>
      </c>
      <c r="R43" s="7"/>
      <c r="S43" s="7">
        <v>-434076114</v>
      </c>
      <c r="T43" s="7"/>
      <c r="U43" s="5">
        <v>4.6210624183468307E-3</v>
      </c>
    </row>
    <row r="44" spans="1:21">
      <c r="A44" s="1" t="s">
        <v>20</v>
      </c>
      <c r="C44" s="7">
        <v>0</v>
      </c>
      <c r="D44" s="7"/>
      <c r="E44" s="7">
        <v>71450430</v>
      </c>
      <c r="F44" s="7"/>
      <c r="G44" s="7">
        <v>0</v>
      </c>
      <c r="H44" s="7"/>
      <c r="I44" s="7">
        <v>71450430</v>
      </c>
      <c r="J44" s="7"/>
      <c r="K44" s="5">
        <v>-1.8033965846728364E-2</v>
      </c>
      <c r="L44" s="7"/>
      <c r="M44" s="7">
        <v>0</v>
      </c>
      <c r="N44" s="7"/>
      <c r="O44" s="7">
        <v>73491407</v>
      </c>
      <c r="P44" s="7"/>
      <c r="Q44" s="7">
        <v>0</v>
      </c>
      <c r="R44" s="7"/>
      <c r="S44" s="7">
        <v>73491407</v>
      </c>
      <c r="T44" s="7"/>
      <c r="U44" s="5">
        <v>-7.8237057512713353E-4</v>
      </c>
    </row>
    <row r="45" spans="1:21">
      <c r="A45" s="1" t="s">
        <v>32</v>
      </c>
      <c r="C45" s="7">
        <v>0</v>
      </c>
      <c r="D45" s="7"/>
      <c r="E45" s="7">
        <v>-699</v>
      </c>
      <c r="F45" s="7"/>
      <c r="G45" s="7">
        <v>0</v>
      </c>
      <c r="H45" s="7"/>
      <c r="I45" s="7">
        <v>-699</v>
      </c>
      <c r="J45" s="7"/>
      <c r="K45" s="5">
        <v>1.7642639976922639E-7</v>
      </c>
      <c r="L45" s="7"/>
      <c r="M45" s="7">
        <v>0</v>
      </c>
      <c r="N45" s="7"/>
      <c r="O45" s="7">
        <v>-699</v>
      </c>
      <c r="P45" s="7"/>
      <c r="Q45" s="7">
        <v>0</v>
      </c>
      <c r="R45" s="7"/>
      <c r="S45" s="7">
        <v>-699</v>
      </c>
      <c r="T45" s="7"/>
      <c r="U45" s="5">
        <v>7.4413738195795647E-9</v>
      </c>
    </row>
    <row r="46" spans="1:21" ht="22.5" thickBot="1">
      <c r="C46" s="8">
        <f>SUM(C8:C45)</f>
        <v>0</v>
      </c>
      <c r="E46" s="8">
        <f>SUM(E8:E45)</f>
        <v>-3961992088</v>
      </c>
      <c r="G46" s="8">
        <f>SUM(G8:G45)</f>
        <v>0</v>
      </c>
      <c r="I46" s="8">
        <f>SUM(I8:I45)</f>
        <v>-3961992088</v>
      </c>
      <c r="K46" s="6">
        <f>SUM(K8:K45)</f>
        <v>1</v>
      </c>
      <c r="M46" s="8">
        <f>SUM(M8:M45)</f>
        <v>10200000000</v>
      </c>
      <c r="O46" s="8">
        <f>SUM(O8:O45)</f>
        <v>-7687619543</v>
      </c>
      <c r="Q46" s="8">
        <f>SUM(Q8:Q45)</f>
        <v>-96446648101</v>
      </c>
      <c r="S46" s="8">
        <f>SUM(S8:S45)</f>
        <v>-93934267644</v>
      </c>
      <c r="U46" s="6">
        <f>SUM(U8:U45)</f>
        <v>0.99999999999999989</v>
      </c>
    </row>
    <row r="47" spans="1:21" ht="22.5" thickTop="1"/>
    <row r="48" spans="1:21">
      <c r="S48" s="7"/>
    </row>
    <row r="49" spans="9:35">
      <c r="S49" s="7"/>
    </row>
    <row r="50" spans="9:35"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83"/>
  <sheetViews>
    <sheetView rightToLeft="1" workbookViewId="0">
      <selection activeCell="G84" sqref="G84"/>
    </sheetView>
  </sheetViews>
  <sheetFormatPr defaultRowHeight="21.75"/>
  <cols>
    <col min="1" max="1" width="32.28515625" style="1" bestFit="1" customWidth="1"/>
    <col min="2" max="2" width="1" style="1" customWidth="1"/>
    <col min="3" max="3" width="19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20" width="16" style="1" bestFit="1" customWidth="1"/>
    <col min="21" max="16384" width="9.140625" style="1"/>
  </cols>
  <sheetData>
    <row r="2" spans="1:17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3" customFormat="1" ht="22.5"/>
    <row r="6" spans="1:17" s="3" customFormat="1" ht="22.5">
      <c r="A6" s="20" t="s">
        <v>260</v>
      </c>
      <c r="C6" s="21" t="s">
        <v>258</v>
      </c>
      <c r="D6" s="21" t="s">
        <v>258</v>
      </c>
      <c r="E6" s="21" t="s">
        <v>258</v>
      </c>
      <c r="F6" s="21" t="s">
        <v>258</v>
      </c>
      <c r="G6" s="21" t="s">
        <v>258</v>
      </c>
      <c r="H6" s="21" t="s">
        <v>258</v>
      </c>
      <c r="I6" s="21" t="s">
        <v>258</v>
      </c>
      <c r="K6" s="21" t="s">
        <v>259</v>
      </c>
      <c r="L6" s="21" t="s">
        <v>259</v>
      </c>
      <c r="M6" s="21" t="s">
        <v>259</v>
      </c>
      <c r="N6" s="21" t="s">
        <v>259</v>
      </c>
      <c r="O6" s="21" t="s">
        <v>259</v>
      </c>
      <c r="P6" s="21" t="s">
        <v>259</v>
      </c>
      <c r="Q6" s="21" t="s">
        <v>259</v>
      </c>
    </row>
    <row r="7" spans="1:17" s="3" customFormat="1" ht="22.5">
      <c r="A7" s="21" t="s">
        <v>260</v>
      </c>
      <c r="C7" s="21" t="s">
        <v>300</v>
      </c>
      <c r="E7" s="21" t="s">
        <v>297</v>
      </c>
      <c r="G7" s="21" t="s">
        <v>298</v>
      </c>
      <c r="I7" s="21" t="s">
        <v>301</v>
      </c>
      <c r="K7" s="21" t="s">
        <v>300</v>
      </c>
      <c r="M7" s="21" t="s">
        <v>297</v>
      </c>
      <c r="O7" s="21" t="s">
        <v>298</v>
      </c>
      <c r="Q7" s="21" t="s">
        <v>301</v>
      </c>
    </row>
    <row r="8" spans="1:17">
      <c r="A8" s="1" t="s">
        <v>62</v>
      </c>
      <c r="C8" s="7">
        <v>52692795883</v>
      </c>
      <c r="D8" s="7"/>
      <c r="E8" s="7">
        <v>17487214</v>
      </c>
      <c r="F8" s="7"/>
      <c r="G8" s="7">
        <v>172310286</v>
      </c>
      <c r="H8" s="7"/>
      <c r="I8" s="7">
        <v>52882593383</v>
      </c>
      <c r="J8" s="7"/>
      <c r="K8" s="7">
        <v>301714011313</v>
      </c>
      <c r="L8" s="7"/>
      <c r="M8" s="7">
        <v>0</v>
      </c>
      <c r="N8" s="7"/>
      <c r="O8" s="7">
        <v>172310286</v>
      </c>
      <c r="P8" s="7"/>
      <c r="Q8" s="7">
        <v>301886321599</v>
      </c>
    </row>
    <row r="9" spans="1:17">
      <c r="A9" s="1" t="s">
        <v>145</v>
      </c>
      <c r="C9" s="7">
        <v>94239266</v>
      </c>
      <c r="D9" s="7"/>
      <c r="E9" s="7">
        <v>40737072</v>
      </c>
      <c r="F9" s="7"/>
      <c r="G9" s="7">
        <v>-84200885</v>
      </c>
      <c r="H9" s="7"/>
      <c r="I9" s="7">
        <v>50775453</v>
      </c>
      <c r="J9" s="7"/>
      <c r="K9" s="7">
        <v>539655852</v>
      </c>
      <c r="L9" s="7"/>
      <c r="M9" s="7">
        <v>0</v>
      </c>
      <c r="N9" s="7"/>
      <c r="O9" s="7">
        <v>-84200885</v>
      </c>
      <c r="P9" s="7"/>
      <c r="Q9" s="7">
        <v>455454967</v>
      </c>
    </row>
    <row r="10" spans="1:17">
      <c r="A10" s="1" t="s">
        <v>56</v>
      </c>
      <c r="C10" s="7">
        <v>5378339514</v>
      </c>
      <c r="D10" s="7"/>
      <c r="E10" s="7">
        <v>-2292911147</v>
      </c>
      <c r="F10" s="7"/>
      <c r="G10" s="7">
        <v>2312286147</v>
      </c>
      <c r="H10" s="7"/>
      <c r="I10" s="7">
        <v>5397714514</v>
      </c>
      <c r="J10" s="7"/>
      <c r="K10" s="7">
        <v>30798758797</v>
      </c>
      <c r="L10" s="7"/>
      <c r="M10" s="7">
        <v>0</v>
      </c>
      <c r="N10" s="7"/>
      <c r="O10" s="7">
        <v>2312286147</v>
      </c>
      <c r="P10" s="7"/>
      <c r="Q10" s="7">
        <v>33111044944</v>
      </c>
    </row>
    <row r="11" spans="1:17">
      <c r="A11" s="1" t="s">
        <v>160</v>
      </c>
      <c r="C11" s="7">
        <v>100185322746</v>
      </c>
      <c r="D11" s="7"/>
      <c r="E11" s="7">
        <v>0</v>
      </c>
      <c r="F11" s="7"/>
      <c r="G11" s="7">
        <v>12042597500</v>
      </c>
      <c r="H11" s="7"/>
      <c r="I11" s="7">
        <v>112227920246</v>
      </c>
      <c r="J11" s="7"/>
      <c r="K11" s="7">
        <v>391578381148</v>
      </c>
      <c r="L11" s="7"/>
      <c r="M11" s="7">
        <v>0</v>
      </c>
      <c r="N11" s="7"/>
      <c r="O11" s="7">
        <v>12042597500</v>
      </c>
      <c r="P11" s="7"/>
      <c r="Q11" s="7">
        <v>403620978648</v>
      </c>
    </row>
    <row r="12" spans="1:17">
      <c r="A12" s="1" t="s">
        <v>144</v>
      </c>
      <c r="C12" s="7">
        <v>5378339514</v>
      </c>
      <c r="D12" s="7"/>
      <c r="E12" s="7">
        <v>-2292911147</v>
      </c>
      <c r="F12" s="7"/>
      <c r="G12" s="7">
        <v>2312286147</v>
      </c>
      <c r="H12" s="7"/>
      <c r="I12" s="7">
        <v>5397714514</v>
      </c>
      <c r="J12" s="7"/>
      <c r="K12" s="7">
        <v>30798758797</v>
      </c>
      <c r="L12" s="7"/>
      <c r="M12" s="7">
        <v>0</v>
      </c>
      <c r="N12" s="7"/>
      <c r="O12" s="7">
        <v>2312286147</v>
      </c>
      <c r="P12" s="7"/>
      <c r="Q12" s="7">
        <v>33111044944</v>
      </c>
    </row>
    <row r="13" spans="1:17">
      <c r="A13" s="1" t="s">
        <v>59</v>
      </c>
      <c r="C13" s="7">
        <v>91162855</v>
      </c>
      <c r="D13" s="7"/>
      <c r="E13" s="7">
        <v>0</v>
      </c>
      <c r="F13" s="7"/>
      <c r="G13" s="7">
        <v>328407</v>
      </c>
      <c r="H13" s="7"/>
      <c r="I13" s="7">
        <v>91491262</v>
      </c>
      <c r="J13" s="7"/>
      <c r="K13" s="7">
        <v>522038962</v>
      </c>
      <c r="L13" s="7"/>
      <c r="M13" s="7">
        <v>0</v>
      </c>
      <c r="N13" s="7"/>
      <c r="O13" s="7">
        <v>328407</v>
      </c>
      <c r="P13" s="7"/>
      <c r="Q13" s="7">
        <v>522367369</v>
      </c>
    </row>
    <row r="14" spans="1:17">
      <c r="A14" s="1" t="s">
        <v>147</v>
      </c>
      <c r="C14" s="7">
        <v>30118701282</v>
      </c>
      <c r="D14" s="7"/>
      <c r="E14" s="7">
        <v>-89084147856</v>
      </c>
      <c r="F14" s="7"/>
      <c r="G14" s="7">
        <v>89192647856</v>
      </c>
      <c r="H14" s="7"/>
      <c r="I14" s="7">
        <v>30227201282</v>
      </c>
      <c r="J14" s="7"/>
      <c r="K14" s="7">
        <v>172473049271</v>
      </c>
      <c r="L14" s="7"/>
      <c r="M14" s="7">
        <v>0</v>
      </c>
      <c r="N14" s="7"/>
      <c r="O14" s="7">
        <v>89192647856</v>
      </c>
      <c r="P14" s="7"/>
      <c r="Q14" s="7">
        <v>261665697127</v>
      </c>
    </row>
    <row r="15" spans="1:17">
      <c r="A15" s="1" t="s">
        <v>55</v>
      </c>
      <c r="C15" s="7">
        <v>25975785917</v>
      </c>
      <c r="D15" s="7"/>
      <c r="E15" s="7">
        <v>-86545622239</v>
      </c>
      <c r="F15" s="7"/>
      <c r="G15" s="7">
        <v>86573506308</v>
      </c>
      <c r="H15" s="7"/>
      <c r="I15" s="7">
        <v>26003669986</v>
      </c>
      <c r="J15" s="7"/>
      <c r="K15" s="7">
        <v>101535959640</v>
      </c>
      <c r="L15" s="7"/>
      <c r="M15" s="7">
        <v>0</v>
      </c>
      <c r="N15" s="7"/>
      <c r="O15" s="7">
        <v>86573506308</v>
      </c>
      <c r="P15" s="7"/>
      <c r="Q15" s="7">
        <v>188109465948</v>
      </c>
    </row>
    <row r="16" spans="1:17">
      <c r="A16" s="1" t="s">
        <v>157</v>
      </c>
      <c r="C16" s="7">
        <v>73661889555</v>
      </c>
      <c r="D16" s="7"/>
      <c r="E16" s="7">
        <v>-1</v>
      </c>
      <c r="F16" s="7"/>
      <c r="G16" s="7">
        <v>15199412</v>
      </c>
      <c r="H16" s="7"/>
      <c r="I16" s="7">
        <v>73677088966</v>
      </c>
      <c r="J16" s="7"/>
      <c r="K16" s="7">
        <v>309741728337</v>
      </c>
      <c r="L16" s="7"/>
      <c r="M16" s="7">
        <v>-1</v>
      </c>
      <c r="N16" s="7"/>
      <c r="O16" s="7">
        <v>15199412</v>
      </c>
      <c r="P16" s="7"/>
      <c r="Q16" s="7">
        <v>309756927748</v>
      </c>
    </row>
    <row r="17" spans="1:17">
      <c r="A17" s="1" t="s">
        <v>163</v>
      </c>
      <c r="C17" s="7">
        <v>101299204235</v>
      </c>
      <c r="D17" s="7"/>
      <c r="E17" s="7">
        <v>1</v>
      </c>
      <c r="F17" s="7"/>
      <c r="G17" s="7">
        <v>32936727</v>
      </c>
      <c r="H17" s="7"/>
      <c r="I17" s="7">
        <v>101332140963</v>
      </c>
      <c r="J17" s="7"/>
      <c r="K17" s="7">
        <v>390768082309</v>
      </c>
      <c r="L17" s="7"/>
      <c r="M17" s="7">
        <v>1</v>
      </c>
      <c r="N17" s="7"/>
      <c r="O17" s="7">
        <v>32936727</v>
      </c>
      <c r="P17" s="7"/>
      <c r="Q17" s="7">
        <v>390801019037</v>
      </c>
    </row>
    <row r="18" spans="1:17">
      <c r="A18" s="1" t="s">
        <v>61</v>
      </c>
      <c r="C18" s="7">
        <v>10211487509</v>
      </c>
      <c r="D18" s="7"/>
      <c r="E18" s="7">
        <v>-26542796103</v>
      </c>
      <c r="F18" s="7"/>
      <c r="G18" s="7">
        <v>26579582098</v>
      </c>
      <c r="H18" s="7"/>
      <c r="I18" s="7">
        <v>10248273504</v>
      </c>
      <c r="J18" s="7"/>
      <c r="K18" s="7">
        <v>58475509017</v>
      </c>
      <c r="L18" s="7"/>
      <c r="M18" s="7">
        <v>0</v>
      </c>
      <c r="N18" s="7"/>
      <c r="O18" s="7">
        <v>26579582098</v>
      </c>
      <c r="P18" s="7"/>
      <c r="Q18" s="7">
        <v>85055091115</v>
      </c>
    </row>
    <row r="19" spans="1:17">
      <c r="A19" s="1" t="s">
        <v>151</v>
      </c>
      <c r="C19" s="7">
        <v>58713284656</v>
      </c>
      <c r="D19" s="7"/>
      <c r="E19" s="7">
        <v>1046</v>
      </c>
      <c r="F19" s="7"/>
      <c r="G19" s="7">
        <v>20821147</v>
      </c>
      <c r="H19" s="7"/>
      <c r="I19" s="7">
        <v>58734106849</v>
      </c>
      <c r="J19" s="7"/>
      <c r="K19" s="7">
        <v>251233234890</v>
      </c>
      <c r="L19" s="7"/>
      <c r="M19" s="7">
        <v>-5310981</v>
      </c>
      <c r="N19" s="7"/>
      <c r="O19" s="7">
        <v>20821147</v>
      </c>
      <c r="P19" s="7"/>
      <c r="Q19" s="7">
        <v>251248745056</v>
      </c>
    </row>
    <row r="20" spans="1:17">
      <c r="A20" s="1" t="s">
        <v>60</v>
      </c>
      <c r="C20" s="7">
        <v>53783394</v>
      </c>
      <c r="D20" s="7"/>
      <c r="E20" s="7">
        <v>-139799583</v>
      </c>
      <c r="F20" s="7"/>
      <c r="G20" s="7">
        <v>139993333</v>
      </c>
      <c r="H20" s="7"/>
      <c r="I20" s="7">
        <v>53977144</v>
      </c>
      <c r="J20" s="7"/>
      <c r="K20" s="7">
        <v>307987588</v>
      </c>
      <c r="L20" s="7"/>
      <c r="M20" s="7">
        <v>0</v>
      </c>
      <c r="N20" s="7"/>
      <c r="O20" s="7">
        <v>139993333</v>
      </c>
      <c r="P20" s="7"/>
      <c r="Q20" s="7">
        <v>447980921</v>
      </c>
    </row>
    <row r="21" spans="1:17">
      <c r="A21" s="1" t="s">
        <v>146</v>
      </c>
      <c r="C21" s="7">
        <v>32270038</v>
      </c>
      <c r="D21" s="7"/>
      <c r="E21" s="7">
        <v>-5999767</v>
      </c>
      <c r="F21" s="7"/>
      <c r="G21" s="7">
        <v>116250</v>
      </c>
      <c r="H21" s="7"/>
      <c r="I21" s="7">
        <v>26386521</v>
      </c>
      <c r="J21" s="7"/>
      <c r="K21" s="7">
        <v>184792553</v>
      </c>
      <c r="L21" s="7"/>
      <c r="M21" s="7">
        <v>0</v>
      </c>
      <c r="N21" s="7"/>
      <c r="O21" s="7">
        <v>116250</v>
      </c>
      <c r="P21" s="7"/>
      <c r="Q21" s="7">
        <v>184908803</v>
      </c>
    </row>
    <row r="22" spans="1:17">
      <c r="A22" s="1" t="s">
        <v>295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295576862340</v>
      </c>
      <c r="P22" s="7"/>
      <c r="Q22" s="7">
        <v>295576862340</v>
      </c>
    </row>
    <row r="23" spans="1:17">
      <c r="A23" s="1" t="s">
        <v>266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6362525</v>
      </c>
      <c r="L23" s="7"/>
      <c r="M23" s="7">
        <v>0</v>
      </c>
      <c r="N23" s="7"/>
      <c r="O23" s="7">
        <v>4958684</v>
      </c>
      <c r="P23" s="7"/>
      <c r="Q23" s="7">
        <v>11321209</v>
      </c>
    </row>
    <row r="24" spans="1:17">
      <c r="A24" s="1" t="s">
        <v>218</v>
      </c>
      <c r="C24" s="7">
        <v>32687031563</v>
      </c>
      <c r="D24" s="7"/>
      <c r="E24" s="7">
        <v>1250529155</v>
      </c>
      <c r="F24" s="7"/>
      <c r="G24" s="7">
        <v>0</v>
      </c>
      <c r="H24" s="7"/>
      <c r="I24" s="7">
        <v>33937560718</v>
      </c>
      <c r="J24" s="7"/>
      <c r="K24" s="17">
        <v>32687031563</v>
      </c>
      <c r="L24" s="7"/>
      <c r="M24" s="7">
        <v>1250529155</v>
      </c>
      <c r="N24" s="7"/>
      <c r="O24" s="7">
        <v>0</v>
      </c>
      <c r="P24" s="7"/>
      <c r="Q24" s="7">
        <v>33937560718</v>
      </c>
    </row>
    <row r="25" spans="1:17">
      <c r="A25" s="1" t="s">
        <v>221</v>
      </c>
      <c r="C25" s="7">
        <v>62267545670</v>
      </c>
      <c r="D25" s="7"/>
      <c r="E25" s="7">
        <v>4319223543</v>
      </c>
      <c r="F25" s="7"/>
      <c r="G25" s="7">
        <v>0</v>
      </c>
      <c r="H25" s="7"/>
      <c r="I25" s="7">
        <v>66586769213</v>
      </c>
      <c r="J25" s="7"/>
      <c r="K25" s="7">
        <v>62267545670</v>
      </c>
      <c r="L25" s="7"/>
      <c r="M25" s="7">
        <v>4319223543</v>
      </c>
      <c r="N25" s="7"/>
      <c r="O25" s="7">
        <v>0</v>
      </c>
      <c r="P25" s="7"/>
      <c r="Q25" s="7">
        <v>66586769213</v>
      </c>
    </row>
    <row r="26" spans="1:17">
      <c r="A26" s="1" t="s">
        <v>185</v>
      </c>
      <c r="C26" s="7">
        <v>88142310856</v>
      </c>
      <c r="D26" s="7"/>
      <c r="E26" s="7">
        <v>1103591550</v>
      </c>
      <c r="F26" s="7"/>
      <c r="G26" s="7">
        <v>0</v>
      </c>
      <c r="H26" s="7"/>
      <c r="I26" s="7">
        <v>89245902406</v>
      </c>
      <c r="J26" s="7"/>
      <c r="K26" s="7">
        <v>118972517586</v>
      </c>
      <c r="L26" s="7"/>
      <c r="M26" s="7">
        <v>49157507130</v>
      </c>
      <c r="N26" s="7"/>
      <c r="O26" s="7">
        <v>0</v>
      </c>
      <c r="P26" s="7"/>
      <c r="Q26" s="7">
        <v>168130024716</v>
      </c>
    </row>
    <row r="27" spans="1:17">
      <c r="A27" s="1" t="s">
        <v>179</v>
      </c>
      <c r="C27" s="7">
        <v>15856233892</v>
      </c>
      <c r="D27" s="7"/>
      <c r="E27" s="7">
        <v>1394609557</v>
      </c>
      <c r="F27" s="7"/>
      <c r="G27" s="7">
        <v>0</v>
      </c>
      <c r="H27" s="7"/>
      <c r="I27" s="7">
        <v>17250843449</v>
      </c>
      <c r="J27" s="7"/>
      <c r="K27" s="7">
        <v>24136751478</v>
      </c>
      <c r="L27" s="7"/>
      <c r="M27" s="7">
        <v>2073128618</v>
      </c>
      <c r="N27" s="7"/>
      <c r="O27" s="7">
        <v>0</v>
      </c>
      <c r="P27" s="7"/>
      <c r="Q27" s="7">
        <v>26209880096</v>
      </c>
    </row>
    <row r="28" spans="1:17">
      <c r="A28" s="1" t="s">
        <v>182</v>
      </c>
      <c r="C28" s="7">
        <v>75734574226</v>
      </c>
      <c r="D28" s="7"/>
      <c r="E28" s="7">
        <v>0</v>
      </c>
      <c r="F28" s="7"/>
      <c r="G28" s="7">
        <v>0</v>
      </c>
      <c r="H28" s="7"/>
      <c r="I28" s="7">
        <v>75734574226</v>
      </c>
      <c r="J28" s="7"/>
      <c r="K28" s="7">
        <v>154167872646</v>
      </c>
      <c r="L28" s="7"/>
      <c r="M28" s="7">
        <v>70042179100</v>
      </c>
      <c r="N28" s="7"/>
      <c r="O28" s="7">
        <v>0</v>
      </c>
      <c r="P28" s="7"/>
      <c r="Q28" s="7">
        <v>224210051746</v>
      </c>
    </row>
    <row r="29" spans="1:17">
      <c r="A29" s="1" t="s">
        <v>176</v>
      </c>
      <c r="C29" s="7">
        <v>19824453685</v>
      </c>
      <c r="D29" s="7"/>
      <c r="E29" s="7">
        <v>2203526942</v>
      </c>
      <c r="F29" s="7"/>
      <c r="G29" s="7">
        <v>0</v>
      </c>
      <c r="H29" s="7"/>
      <c r="I29" s="7">
        <v>22027980627</v>
      </c>
      <c r="J29" s="7"/>
      <c r="K29" s="7">
        <v>51097747361</v>
      </c>
      <c r="L29" s="7"/>
      <c r="M29" s="7">
        <v>5811397620</v>
      </c>
      <c r="N29" s="7"/>
      <c r="O29" s="7">
        <v>0</v>
      </c>
      <c r="P29" s="7"/>
      <c r="Q29" s="7">
        <v>56909144981</v>
      </c>
    </row>
    <row r="30" spans="1:17">
      <c r="A30" s="1" t="s">
        <v>174</v>
      </c>
      <c r="C30" s="7">
        <v>64704028440</v>
      </c>
      <c r="D30" s="7"/>
      <c r="E30" s="7">
        <v>0</v>
      </c>
      <c r="F30" s="7"/>
      <c r="G30" s="7">
        <v>0</v>
      </c>
      <c r="H30" s="7"/>
      <c r="I30" s="7">
        <v>64704028440</v>
      </c>
      <c r="J30" s="7"/>
      <c r="K30" s="7">
        <v>248908223395</v>
      </c>
      <c r="L30" s="7"/>
      <c r="M30" s="7">
        <v>0</v>
      </c>
      <c r="N30" s="7"/>
      <c r="O30" s="7">
        <v>0</v>
      </c>
      <c r="P30" s="7"/>
      <c r="Q30" s="7">
        <v>248908223395</v>
      </c>
    </row>
    <row r="31" spans="1:17">
      <c r="A31" s="1" t="s">
        <v>171</v>
      </c>
      <c r="C31" s="7">
        <v>62962610936</v>
      </c>
      <c r="D31" s="7"/>
      <c r="E31" s="7">
        <v>25257777923</v>
      </c>
      <c r="F31" s="7"/>
      <c r="G31" s="7">
        <v>0</v>
      </c>
      <c r="H31" s="7"/>
      <c r="I31" s="7">
        <v>88220388859</v>
      </c>
      <c r="J31" s="7"/>
      <c r="K31" s="7">
        <v>242787452970</v>
      </c>
      <c r="L31" s="7"/>
      <c r="M31" s="7">
        <v>92869016531</v>
      </c>
      <c r="N31" s="7"/>
      <c r="O31" s="7">
        <v>0</v>
      </c>
      <c r="P31" s="7"/>
      <c r="Q31" s="7">
        <v>335656469501</v>
      </c>
    </row>
    <row r="32" spans="1:17">
      <c r="A32" s="1" t="s">
        <v>168</v>
      </c>
      <c r="C32" s="7">
        <v>67335169508</v>
      </c>
      <c r="D32" s="7"/>
      <c r="E32" s="7">
        <v>0</v>
      </c>
      <c r="F32" s="7"/>
      <c r="G32" s="7">
        <v>0</v>
      </c>
      <c r="H32" s="7"/>
      <c r="I32" s="7">
        <v>67335169508</v>
      </c>
      <c r="J32" s="7"/>
      <c r="K32" s="7">
        <v>256980714997</v>
      </c>
      <c r="L32" s="7"/>
      <c r="M32" s="7">
        <v>-7243827033</v>
      </c>
      <c r="N32" s="7"/>
      <c r="O32" s="7">
        <v>0</v>
      </c>
      <c r="P32" s="7"/>
      <c r="Q32" s="7">
        <v>249736887964</v>
      </c>
    </row>
    <row r="33" spans="1:20">
      <c r="A33" s="1" t="s">
        <v>166</v>
      </c>
      <c r="C33" s="7">
        <v>6321888230</v>
      </c>
      <c r="D33" s="7"/>
      <c r="E33" s="7">
        <v>0</v>
      </c>
      <c r="F33" s="7"/>
      <c r="G33" s="7">
        <v>0</v>
      </c>
      <c r="H33" s="7"/>
      <c r="I33" s="7">
        <v>6321888230</v>
      </c>
      <c r="J33" s="7"/>
      <c r="K33" s="7">
        <v>26672218816</v>
      </c>
      <c r="L33" s="7"/>
      <c r="M33" s="7">
        <v>0</v>
      </c>
      <c r="N33" s="7"/>
      <c r="O33" s="7">
        <v>0</v>
      </c>
      <c r="P33" s="7"/>
      <c r="Q33" s="7">
        <v>26672218816</v>
      </c>
    </row>
    <row r="34" spans="1:20">
      <c r="A34" s="1" t="s">
        <v>224</v>
      </c>
      <c r="C34" s="7">
        <v>49245068456</v>
      </c>
      <c r="D34" s="7"/>
      <c r="E34" s="7">
        <v>9143442925</v>
      </c>
      <c r="F34" s="7"/>
      <c r="G34" s="7">
        <v>0</v>
      </c>
      <c r="H34" s="7"/>
      <c r="I34" s="7">
        <v>58388511381</v>
      </c>
      <c r="J34" s="7"/>
      <c r="K34" s="7">
        <v>49245068456</v>
      </c>
      <c r="L34" s="7"/>
      <c r="M34" s="7">
        <v>9143442925</v>
      </c>
      <c r="N34" s="7"/>
      <c r="O34" s="7">
        <v>0</v>
      </c>
      <c r="P34" s="7"/>
      <c r="Q34" s="7">
        <v>58388511381</v>
      </c>
    </row>
    <row r="35" spans="1:20">
      <c r="A35" s="1" t="s">
        <v>154</v>
      </c>
      <c r="C35" s="7">
        <v>58967415781</v>
      </c>
      <c r="D35" s="7"/>
      <c r="E35" s="7">
        <v>0</v>
      </c>
      <c r="F35" s="7"/>
      <c r="G35" s="7">
        <v>0</v>
      </c>
      <c r="H35" s="7"/>
      <c r="I35" s="7">
        <v>58967415781</v>
      </c>
      <c r="J35" s="7"/>
      <c r="K35" s="7">
        <v>246220838587</v>
      </c>
      <c r="L35" s="7"/>
      <c r="M35" s="7">
        <v>0</v>
      </c>
      <c r="N35" s="7"/>
      <c r="O35" s="7">
        <v>0</v>
      </c>
      <c r="P35" s="7"/>
      <c r="Q35" s="7">
        <v>246220838587</v>
      </c>
    </row>
    <row r="36" spans="1:20">
      <c r="A36" s="1" t="s">
        <v>148</v>
      </c>
      <c r="C36" s="7">
        <v>31064637698</v>
      </c>
      <c r="D36" s="7"/>
      <c r="E36" s="7">
        <v>3967464255</v>
      </c>
      <c r="F36" s="7"/>
      <c r="G36" s="7">
        <v>0</v>
      </c>
      <c r="H36" s="7"/>
      <c r="I36" s="7">
        <v>35032101953</v>
      </c>
      <c r="J36" s="7"/>
      <c r="K36" s="7">
        <v>118935719013</v>
      </c>
      <c r="L36" s="7"/>
      <c r="M36" s="7">
        <v>13731223895</v>
      </c>
      <c r="N36" s="7"/>
      <c r="O36" s="7">
        <v>0</v>
      </c>
      <c r="P36" s="7"/>
      <c r="Q36" s="7">
        <v>132666942908</v>
      </c>
    </row>
    <row r="37" spans="1:20">
      <c r="A37" s="1" t="s">
        <v>196</v>
      </c>
      <c r="C37" s="7">
        <v>70952311095</v>
      </c>
      <c r="D37" s="7"/>
      <c r="E37" s="7">
        <v>0</v>
      </c>
      <c r="F37" s="7"/>
      <c r="G37" s="7">
        <v>0</v>
      </c>
      <c r="H37" s="7"/>
      <c r="I37" s="7">
        <v>70952311095</v>
      </c>
      <c r="J37" s="7"/>
      <c r="K37" s="7">
        <v>291799623565</v>
      </c>
      <c r="L37" s="7"/>
      <c r="M37" s="7">
        <v>0</v>
      </c>
      <c r="N37" s="7"/>
      <c r="O37" s="7">
        <v>0</v>
      </c>
      <c r="P37" s="7"/>
      <c r="Q37" s="7">
        <v>291799623565</v>
      </c>
    </row>
    <row r="38" spans="1:20">
      <c r="A38" s="1" t="s">
        <v>199</v>
      </c>
      <c r="C38" s="7">
        <v>14193300878</v>
      </c>
      <c r="D38" s="7"/>
      <c r="E38" s="7">
        <v>1461943348</v>
      </c>
      <c r="F38" s="7"/>
      <c r="G38" s="7">
        <v>0</v>
      </c>
      <c r="H38" s="7"/>
      <c r="I38" s="7">
        <v>15655244226</v>
      </c>
      <c r="J38" s="7"/>
      <c r="K38" s="7">
        <v>58371599070</v>
      </c>
      <c r="L38" s="7"/>
      <c r="M38" s="7">
        <v>5984768081</v>
      </c>
      <c r="N38" s="7"/>
      <c r="O38" s="7">
        <v>0</v>
      </c>
      <c r="P38" s="7"/>
      <c r="Q38" s="7">
        <v>64356367151</v>
      </c>
    </row>
    <row r="39" spans="1:20">
      <c r="A39" s="1" t="s">
        <v>191</v>
      </c>
      <c r="C39" s="7">
        <v>14621063978</v>
      </c>
      <c r="D39" s="7"/>
      <c r="E39" s="7">
        <v>67363389568</v>
      </c>
      <c r="F39" s="7"/>
      <c r="G39" s="7">
        <v>0</v>
      </c>
      <c r="H39" s="7"/>
      <c r="I39" s="7">
        <v>81984453546</v>
      </c>
      <c r="J39" s="7"/>
      <c r="K39" s="7">
        <v>57470181081</v>
      </c>
      <c r="L39" s="7"/>
      <c r="M39" s="7">
        <v>71852215619</v>
      </c>
      <c r="N39" s="7"/>
      <c r="O39" s="7">
        <v>0</v>
      </c>
      <c r="P39" s="7"/>
      <c r="Q39" s="7">
        <v>129322396700</v>
      </c>
      <c r="T39" s="7"/>
    </row>
    <row r="40" spans="1:20">
      <c r="A40" s="1" t="s">
        <v>194</v>
      </c>
      <c r="C40" s="7">
        <v>10663317414</v>
      </c>
      <c r="D40" s="7"/>
      <c r="E40" s="7">
        <v>0</v>
      </c>
      <c r="F40" s="7"/>
      <c r="G40" s="7">
        <v>0</v>
      </c>
      <c r="H40" s="7"/>
      <c r="I40" s="7">
        <v>10663317414</v>
      </c>
      <c r="J40" s="7"/>
      <c r="K40" s="7">
        <v>41913692724</v>
      </c>
      <c r="L40" s="7"/>
      <c r="M40" s="7">
        <v>78506665237</v>
      </c>
      <c r="N40" s="7"/>
      <c r="O40" s="7">
        <v>0</v>
      </c>
      <c r="P40" s="7"/>
      <c r="Q40" s="7">
        <v>120420357961</v>
      </c>
    </row>
    <row r="41" spans="1:20">
      <c r="A41" s="1" t="s">
        <v>195</v>
      </c>
      <c r="C41" s="7">
        <v>21931595970</v>
      </c>
      <c r="D41" s="7"/>
      <c r="E41" s="7">
        <v>67497384375</v>
      </c>
      <c r="F41" s="7"/>
      <c r="G41" s="7">
        <v>0</v>
      </c>
      <c r="H41" s="7"/>
      <c r="I41" s="7">
        <v>89428980345</v>
      </c>
      <c r="J41" s="7"/>
      <c r="K41" s="7">
        <v>86205271652</v>
      </c>
      <c r="L41" s="7"/>
      <c r="M41" s="7">
        <v>129834968700</v>
      </c>
      <c r="N41" s="7"/>
      <c r="O41" s="7">
        <v>0</v>
      </c>
      <c r="P41" s="7"/>
      <c r="Q41" s="7">
        <v>216040240352</v>
      </c>
    </row>
    <row r="42" spans="1:20">
      <c r="A42" s="1" t="s">
        <v>200</v>
      </c>
      <c r="C42" s="7">
        <v>14891978361</v>
      </c>
      <c r="D42" s="7"/>
      <c r="E42" s="7">
        <v>10688885789</v>
      </c>
      <c r="F42" s="7"/>
      <c r="G42" s="7">
        <v>0</v>
      </c>
      <c r="H42" s="7"/>
      <c r="I42" s="7">
        <v>25580864150</v>
      </c>
      <c r="J42" s="7"/>
      <c r="K42" s="7">
        <v>56929570820</v>
      </c>
      <c r="L42" s="7"/>
      <c r="M42" s="7">
        <v>119593647566</v>
      </c>
      <c r="N42" s="7"/>
      <c r="O42" s="7">
        <v>0</v>
      </c>
      <c r="P42" s="7"/>
      <c r="Q42" s="7">
        <v>176523218386</v>
      </c>
    </row>
    <row r="43" spans="1:20">
      <c r="A43" s="1" t="s">
        <v>45</v>
      </c>
      <c r="C43" s="7">
        <v>12359575</v>
      </c>
      <c r="D43" s="7"/>
      <c r="E43" s="7">
        <v>-14999418</v>
      </c>
      <c r="F43" s="7"/>
      <c r="G43" s="7">
        <v>0</v>
      </c>
      <c r="H43" s="7"/>
      <c r="I43" s="7">
        <v>-2639843</v>
      </c>
      <c r="J43" s="7"/>
      <c r="K43" s="7">
        <v>53017985</v>
      </c>
      <c r="L43" s="7"/>
      <c r="M43" s="7">
        <v>44998257</v>
      </c>
      <c r="N43" s="7"/>
      <c r="O43" s="7">
        <v>0</v>
      </c>
      <c r="P43" s="7"/>
      <c r="Q43" s="7">
        <v>98016242</v>
      </c>
    </row>
    <row r="44" spans="1:20">
      <c r="A44" s="1" t="s">
        <v>52</v>
      </c>
      <c r="C44" s="7">
        <v>31395659346</v>
      </c>
      <c r="D44" s="7"/>
      <c r="E44" s="7">
        <v>12544710373</v>
      </c>
      <c r="F44" s="7"/>
      <c r="G44" s="7">
        <v>0</v>
      </c>
      <c r="H44" s="7"/>
      <c r="I44" s="7">
        <v>43940369719</v>
      </c>
      <c r="J44" s="7"/>
      <c r="K44" s="17">
        <v>127286921531</v>
      </c>
      <c r="L44" s="7"/>
      <c r="M44" s="7">
        <v>45307245501</v>
      </c>
      <c r="N44" s="7"/>
      <c r="O44" s="7">
        <v>0</v>
      </c>
      <c r="P44" s="7"/>
      <c r="Q44" s="7">
        <v>172594167032</v>
      </c>
    </row>
    <row r="45" spans="1:20">
      <c r="A45" s="1" t="s">
        <v>49</v>
      </c>
      <c r="C45" s="7">
        <v>105823726</v>
      </c>
      <c r="D45" s="7"/>
      <c r="E45" s="7">
        <v>-120052197</v>
      </c>
      <c r="F45" s="7"/>
      <c r="G45" s="7">
        <v>0</v>
      </c>
      <c r="H45" s="7"/>
      <c r="I45" s="7">
        <v>-14228471</v>
      </c>
      <c r="J45" s="7"/>
      <c r="K45" s="7">
        <v>403233534</v>
      </c>
      <c r="L45" s="7"/>
      <c r="M45" s="7">
        <v>115439264</v>
      </c>
      <c r="N45" s="7"/>
      <c r="O45" s="7">
        <v>0</v>
      </c>
      <c r="P45" s="7"/>
      <c r="Q45" s="7">
        <v>518672798</v>
      </c>
    </row>
    <row r="46" spans="1:20">
      <c r="A46" s="1" t="s">
        <v>141</v>
      </c>
      <c r="C46" s="7">
        <v>45505618</v>
      </c>
      <c r="D46" s="7"/>
      <c r="E46" s="7">
        <v>15149413</v>
      </c>
      <c r="F46" s="7"/>
      <c r="G46" s="7">
        <v>0</v>
      </c>
      <c r="H46" s="7"/>
      <c r="I46" s="7">
        <v>60655031</v>
      </c>
      <c r="J46" s="7"/>
      <c r="K46" s="7">
        <v>178666192</v>
      </c>
      <c r="L46" s="7"/>
      <c r="M46" s="7">
        <v>-149993</v>
      </c>
      <c r="N46" s="7"/>
      <c r="O46" s="7">
        <v>0</v>
      </c>
      <c r="P46" s="7"/>
      <c r="Q46" s="7">
        <v>178516199</v>
      </c>
    </row>
    <row r="47" spans="1:20">
      <c r="A47" s="1" t="s">
        <v>188</v>
      </c>
      <c r="C47" s="7">
        <v>17674106899</v>
      </c>
      <c r="D47" s="7"/>
      <c r="E47" s="7">
        <v>0</v>
      </c>
      <c r="F47" s="7"/>
      <c r="G47" s="7">
        <v>0</v>
      </c>
      <c r="H47" s="7"/>
      <c r="I47" s="7">
        <v>17674106899</v>
      </c>
      <c r="J47" s="7"/>
      <c r="K47" s="7">
        <v>34697732214</v>
      </c>
      <c r="L47" s="7"/>
      <c r="M47" s="7">
        <v>25110925263</v>
      </c>
      <c r="N47" s="7"/>
      <c r="O47" s="7">
        <v>0</v>
      </c>
      <c r="P47" s="7"/>
      <c r="Q47" s="7">
        <v>59808657477</v>
      </c>
    </row>
    <row r="48" spans="1:20">
      <c r="A48" s="1" t="s">
        <v>72</v>
      </c>
      <c r="C48" s="7">
        <v>0</v>
      </c>
      <c r="D48" s="7"/>
      <c r="E48" s="7">
        <v>6424602205</v>
      </c>
      <c r="F48" s="7"/>
      <c r="G48" s="7">
        <v>0</v>
      </c>
      <c r="H48" s="7"/>
      <c r="I48" s="7">
        <v>6424602205</v>
      </c>
      <c r="J48" s="7"/>
      <c r="K48" s="7">
        <v>0</v>
      </c>
      <c r="L48" s="7"/>
      <c r="M48" s="7">
        <v>22623193678</v>
      </c>
      <c r="N48" s="7"/>
      <c r="O48" s="7">
        <v>0</v>
      </c>
      <c r="P48" s="7"/>
      <c r="Q48" s="7">
        <v>22623193678</v>
      </c>
    </row>
    <row r="49" spans="1:17">
      <c r="A49" s="1" t="s">
        <v>111</v>
      </c>
      <c r="C49" s="7">
        <v>0</v>
      </c>
      <c r="D49" s="7"/>
      <c r="E49" s="7">
        <v>41513176225</v>
      </c>
      <c r="F49" s="7"/>
      <c r="G49" s="7">
        <v>0</v>
      </c>
      <c r="H49" s="7"/>
      <c r="I49" s="7">
        <v>41513176225</v>
      </c>
      <c r="J49" s="7"/>
      <c r="K49" s="7">
        <v>0</v>
      </c>
      <c r="L49" s="7"/>
      <c r="M49" s="7">
        <v>67601267269</v>
      </c>
      <c r="N49" s="7"/>
      <c r="O49" s="7">
        <v>0</v>
      </c>
      <c r="P49" s="7"/>
      <c r="Q49" s="7">
        <v>67601267269</v>
      </c>
    </row>
    <row r="50" spans="1:17">
      <c r="A50" s="1" t="s">
        <v>93</v>
      </c>
      <c r="C50" s="7">
        <v>0</v>
      </c>
      <c r="D50" s="7"/>
      <c r="E50" s="7">
        <v>6172540759</v>
      </c>
      <c r="F50" s="7"/>
      <c r="G50" s="7">
        <v>0</v>
      </c>
      <c r="H50" s="7"/>
      <c r="I50" s="7">
        <v>6172540759</v>
      </c>
      <c r="J50" s="7"/>
      <c r="K50" s="7">
        <v>0</v>
      </c>
      <c r="L50" s="7"/>
      <c r="M50" s="7">
        <v>25187986357</v>
      </c>
      <c r="N50" s="7"/>
      <c r="O50" s="7">
        <v>0</v>
      </c>
      <c r="P50" s="7"/>
      <c r="Q50" s="7">
        <v>25187986357</v>
      </c>
    </row>
    <row r="51" spans="1:17">
      <c r="A51" s="1" t="s">
        <v>102</v>
      </c>
      <c r="C51" s="7">
        <v>0</v>
      </c>
      <c r="D51" s="7"/>
      <c r="E51" s="7">
        <v>4611498355</v>
      </c>
      <c r="F51" s="7"/>
      <c r="G51" s="7">
        <v>0</v>
      </c>
      <c r="H51" s="7"/>
      <c r="I51" s="7">
        <v>4611498355</v>
      </c>
      <c r="J51" s="7"/>
      <c r="K51" s="7">
        <v>0</v>
      </c>
      <c r="L51" s="7"/>
      <c r="M51" s="7">
        <v>15848003711</v>
      </c>
      <c r="N51" s="7"/>
      <c r="O51" s="7">
        <v>0</v>
      </c>
      <c r="P51" s="7"/>
      <c r="Q51" s="7">
        <v>15848003711</v>
      </c>
    </row>
    <row r="52" spans="1:17">
      <c r="A52" s="1" t="s">
        <v>105</v>
      </c>
      <c r="C52" s="7">
        <v>0</v>
      </c>
      <c r="D52" s="7"/>
      <c r="E52" s="7">
        <v>10214821063</v>
      </c>
      <c r="F52" s="7"/>
      <c r="G52" s="7">
        <v>0</v>
      </c>
      <c r="H52" s="7"/>
      <c r="I52" s="7">
        <v>10214821063</v>
      </c>
      <c r="J52" s="7"/>
      <c r="K52" s="7">
        <v>0</v>
      </c>
      <c r="L52" s="7"/>
      <c r="M52" s="7">
        <v>30659390809</v>
      </c>
      <c r="N52" s="7"/>
      <c r="O52" s="7">
        <v>0</v>
      </c>
      <c r="P52" s="7"/>
      <c r="Q52" s="7">
        <v>30659390809</v>
      </c>
    </row>
    <row r="53" spans="1:17">
      <c r="A53" s="1" t="s">
        <v>108</v>
      </c>
      <c r="C53" s="7">
        <v>0</v>
      </c>
      <c r="D53" s="7"/>
      <c r="E53" s="7">
        <v>19941762565</v>
      </c>
      <c r="F53" s="7"/>
      <c r="G53" s="7">
        <v>0</v>
      </c>
      <c r="H53" s="7"/>
      <c r="I53" s="7">
        <v>19941762565</v>
      </c>
      <c r="J53" s="7"/>
      <c r="K53" s="7">
        <v>0</v>
      </c>
      <c r="L53" s="7"/>
      <c r="M53" s="7">
        <v>75088685275</v>
      </c>
      <c r="N53" s="7"/>
      <c r="O53" s="7">
        <v>0</v>
      </c>
      <c r="P53" s="7"/>
      <c r="Q53" s="7">
        <v>75088685275</v>
      </c>
    </row>
    <row r="54" spans="1:17">
      <c r="A54" s="1" t="s">
        <v>214</v>
      </c>
      <c r="C54" s="7">
        <v>0</v>
      </c>
      <c r="D54" s="7"/>
      <c r="E54" s="7">
        <v>6726227509</v>
      </c>
      <c r="F54" s="7"/>
      <c r="G54" s="7">
        <v>0</v>
      </c>
      <c r="H54" s="7"/>
      <c r="I54" s="7">
        <v>6726227509</v>
      </c>
      <c r="J54" s="7"/>
      <c r="K54" s="7">
        <v>0</v>
      </c>
      <c r="L54" s="7"/>
      <c r="M54" s="7">
        <v>91900860544</v>
      </c>
      <c r="N54" s="7"/>
      <c r="O54" s="7">
        <v>0</v>
      </c>
      <c r="P54" s="7"/>
      <c r="Q54" s="7">
        <v>91900860544</v>
      </c>
    </row>
    <row r="55" spans="1:17">
      <c r="A55" s="1" t="s">
        <v>81</v>
      </c>
      <c r="C55" s="7">
        <v>0</v>
      </c>
      <c r="D55" s="7"/>
      <c r="E55" s="7">
        <v>-5253619040</v>
      </c>
      <c r="F55" s="7"/>
      <c r="G55" s="7">
        <v>0</v>
      </c>
      <c r="H55" s="7"/>
      <c r="I55" s="7">
        <v>-5253619040</v>
      </c>
      <c r="J55" s="7"/>
      <c r="K55" s="7">
        <v>0</v>
      </c>
      <c r="L55" s="7"/>
      <c r="M55" s="7">
        <v>19604902100</v>
      </c>
      <c r="N55" s="7"/>
      <c r="O55" s="7">
        <v>0</v>
      </c>
      <c r="P55" s="7"/>
      <c r="Q55" s="7">
        <v>19604902100</v>
      </c>
    </row>
    <row r="56" spans="1:17">
      <c r="A56" s="1" t="s">
        <v>66</v>
      </c>
      <c r="C56" s="7">
        <v>0</v>
      </c>
      <c r="D56" s="7"/>
      <c r="E56" s="7">
        <v>19838234246</v>
      </c>
      <c r="F56" s="7"/>
      <c r="G56" s="7">
        <v>0</v>
      </c>
      <c r="H56" s="7"/>
      <c r="I56" s="7">
        <v>19838234246</v>
      </c>
      <c r="J56" s="7"/>
      <c r="K56" s="7">
        <v>0</v>
      </c>
      <c r="L56" s="7"/>
      <c r="M56" s="7">
        <v>93912251648</v>
      </c>
      <c r="N56" s="7"/>
      <c r="O56" s="7">
        <v>0</v>
      </c>
      <c r="P56" s="7"/>
      <c r="Q56" s="7">
        <v>93912251648</v>
      </c>
    </row>
    <row r="57" spans="1:17">
      <c r="A57" s="1" t="s">
        <v>132</v>
      </c>
      <c r="C57" s="7">
        <v>0</v>
      </c>
      <c r="D57" s="7"/>
      <c r="E57" s="7">
        <v>8362153938</v>
      </c>
      <c r="F57" s="7"/>
      <c r="G57" s="7">
        <v>0</v>
      </c>
      <c r="H57" s="7"/>
      <c r="I57" s="7">
        <v>8362153938</v>
      </c>
      <c r="J57" s="7"/>
      <c r="K57" s="7">
        <v>0</v>
      </c>
      <c r="L57" s="7"/>
      <c r="M57" s="7">
        <v>31180509556</v>
      </c>
      <c r="N57" s="7"/>
      <c r="O57" s="7">
        <v>0</v>
      </c>
      <c r="P57" s="7"/>
      <c r="Q57" s="7">
        <v>31180509556</v>
      </c>
    </row>
    <row r="58" spans="1:17">
      <c r="A58" s="1" t="s">
        <v>123</v>
      </c>
      <c r="C58" s="7">
        <v>0</v>
      </c>
      <c r="D58" s="7"/>
      <c r="E58" s="7">
        <v>52796849472</v>
      </c>
      <c r="F58" s="7"/>
      <c r="G58" s="7">
        <v>0</v>
      </c>
      <c r="H58" s="7"/>
      <c r="I58" s="7">
        <v>52796849472</v>
      </c>
      <c r="J58" s="7"/>
      <c r="K58" s="7">
        <v>0</v>
      </c>
      <c r="L58" s="7"/>
      <c r="M58" s="7">
        <v>164029122540</v>
      </c>
      <c r="N58" s="7"/>
      <c r="O58" s="7">
        <v>0</v>
      </c>
      <c r="P58" s="7"/>
      <c r="Q58" s="7">
        <v>164029122540</v>
      </c>
    </row>
    <row r="59" spans="1:17">
      <c r="A59" s="1" t="s">
        <v>138</v>
      </c>
      <c r="C59" s="7">
        <v>0</v>
      </c>
      <c r="D59" s="7"/>
      <c r="E59" s="7">
        <v>8811461224</v>
      </c>
      <c r="F59" s="7"/>
      <c r="G59" s="7">
        <v>0</v>
      </c>
      <c r="H59" s="7"/>
      <c r="I59" s="7">
        <v>8811461224</v>
      </c>
      <c r="J59" s="7"/>
      <c r="K59" s="7">
        <v>0</v>
      </c>
      <c r="L59" s="7"/>
      <c r="M59" s="7">
        <v>38372448759</v>
      </c>
      <c r="N59" s="7"/>
      <c r="O59" s="7">
        <v>0</v>
      </c>
      <c r="P59" s="7"/>
      <c r="Q59" s="7">
        <v>38372448759</v>
      </c>
    </row>
    <row r="60" spans="1:17">
      <c r="A60" s="1" t="s">
        <v>87</v>
      </c>
      <c r="C60" s="7">
        <v>0</v>
      </c>
      <c r="D60" s="7"/>
      <c r="E60" s="7">
        <v>-5579751769</v>
      </c>
      <c r="F60" s="7"/>
      <c r="G60" s="7">
        <v>0</v>
      </c>
      <c r="H60" s="7"/>
      <c r="I60" s="7">
        <v>-5579751769</v>
      </c>
      <c r="J60" s="7"/>
      <c r="K60" s="7">
        <v>0</v>
      </c>
      <c r="L60" s="7"/>
      <c r="M60" s="7">
        <v>10009415304</v>
      </c>
      <c r="N60" s="7"/>
      <c r="O60" s="7">
        <v>0</v>
      </c>
      <c r="P60" s="7"/>
      <c r="Q60" s="7">
        <v>10009415304</v>
      </c>
    </row>
    <row r="61" spans="1:17">
      <c r="A61" s="1" t="s">
        <v>78</v>
      </c>
      <c r="C61" s="7">
        <v>0</v>
      </c>
      <c r="D61" s="7"/>
      <c r="E61" s="7">
        <v>-17563870104</v>
      </c>
      <c r="F61" s="7"/>
      <c r="G61" s="7">
        <v>0</v>
      </c>
      <c r="H61" s="7"/>
      <c r="I61" s="7">
        <v>-17563870104</v>
      </c>
      <c r="J61" s="7"/>
      <c r="K61" s="7">
        <v>0</v>
      </c>
      <c r="L61" s="7"/>
      <c r="M61" s="7">
        <v>53521818137</v>
      </c>
      <c r="N61" s="7"/>
      <c r="O61" s="7">
        <v>0</v>
      </c>
      <c r="P61" s="7"/>
      <c r="Q61" s="7">
        <v>53521818137</v>
      </c>
    </row>
    <row r="62" spans="1:17">
      <c r="A62" s="1" t="s">
        <v>129</v>
      </c>
      <c r="C62" s="7">
        <v>0</v>
      </c>
      <c r="D62" s="7"/>
      <c r="E62" s="7">
        <v>10652055521</v>
      </c>
      <c r="F62" s="7"/>
      <c r="G62" s="7">
        <v>0</v>
      </c>
      <c r="H62" s="7"/>
      <c r="I62" s="7">
        <v>10652055521</v>
      </c>
      <c r="J62" s="7"/>
      <c r="K62" s="7">
        <v>0</v>
      </c>
      <c r="L62" s="7"/>
      <c r="M62" s="7">
        <v>40021456277</v>
      </c>
      <c r="N62" s="7"/>
      <c r="O62" s="7">
        <v>0</v>
      </c>
      <c r="P62" s="7"/>
      <c r="Q62" s="7">
        <v>40021456277</v>
      </c>
    </row>
    <row r="63" spans="1:17">
      <c r="A63" s="1" t="s">
        <v>117</v>
      </c>
      <c r="C63" s="7">
        <v>0</v>
      </c>
      <c r="D63" s="7"/>
      <c r="E63" s="7">
        <v>18464873624</v>
      </c>
      <c r="F63" s="7"/>
      <c r="G63" s="7">
        <v>0</v>
      </c>
      <c r="H63" s="7"/>
      <c r="I63" s="7">
        <v>18464873624</v>
      </c>
      <c r="J63" s="7"/>
      <c r="K63" s="7">
        <v>0</v>
      </c>
      <c r="L63" s="7"/>
      <c r="M63" s="7">
        <v>59917053009</v>
      </c>
      <c r="N63" s="7"/>
      <c r="O63" s="7">
        <v>0</v>
      </c>
      <c r="P63" s="7"/>
      <c r="Q63" s="7">
        <v>59917053009</v>
      </c>
    </row>
    <row r="64" spans="1:17">
      <c r="A64" s="1" t="s">
        <v>75</v>
      </c>
      <c r="C64" s="7">
        <v>0</v>
      </c>
      <c r="D64" s="7"/>
      <c r="E64" s="7">
        <v>-2722727379</v>
      </c>
      <c r="F64" s="7"/>
      <c r="G64" s="7">
        <v>0</v>
      </c>
      <c r="H64" s="7"/>
      <c r="I64" s="7">
        <v>-2722727379</v>
      </c>
      <c r="J64" s="7"/>
      <c r="K64" s="7">
        <v>0</v>
      </c>
      <c r="L64" s="7"/>
      <c r="M64" s="7">
        <v>5534251782</v>
      </c>
      <c r="N64" s="7"/>
      <c r="O64" s="7">
        <v>0</v>
      </c>
      <c r="P64" s="7"/>
      <c r="Q64" s="7">
        <v>5534251782</v>
      </c>
    </row>
    <row r="65" spans="1:17">
      <c r="A65" s="1" t="s">
        <v>135</v>
      </c>
      <c r="C65" s="7">
        <v>0</v>
      </c>
      <c r="D65" s="7"/>
      <c r="E65" s="7">
        <v>6575438768</v>
      </c>
      <c r="F65" s="7"/>
      <c r="G65" s="7">
        <v>0</v>
      </c>
      <c r="H65" s="7"/>
      <c r="I65" s="7">
        <v>6575438768</v>
      </c>
      <c r="J65" s="7"/>
      <c r="K65" s="7">
        <v>0</v>
      </c>
      <c r="L65" s="7"/>
      <c r="M65" s="7">
        <v>30903357414</v>
      </c>
      <c r="N65" s="7"/>
      <c r="O65" s="7">
        <v>0</v>
      </c>
      <c r="P65" s="7"/>
      <c r="Q65" s="7">
        <v>30903357414</v>
      </c>
    </row>
    <row r="66" spans="1:17">
      <c r="A66" s="1" t="s">
        <v>69</v>
      </c>
      <c r="C66" s="7">
        <v>0</v>
      </c>
      <c r="D66" s="7"/>
      <c r="E66" s="7">
        <v>24010646247</v>
      </c>
      <c r="F66" s="7"/>
      <c r="G66" s="7">
        <v>0</v>
      </c>
      <c r="H66" s="7"/>
      <c r="I66" s="7">
        <v>24010646247</v>
      </c>
      <c r="J66" s="7"/>
      <c r="K66" s="7">
        <v>0</v>
      </c>
      <c r="L66" s="7"/>
      <c r="M66" s="7">
        <v>116459714391</v>
      </c>
      <c r="N66" s="7"/>
      <c r="O66" s="7">
        <v>0</v>
      </c>
      <c r="P66" s="7"/>
      <c r="Q66" s="7">
        <v>116459714391</v>
      </c>
    </row>
    <row r="67" spans="1:17">
      <c r="A67" s="1" t="s">
        <v>63</v>
      </c>
      <c r="C67" s="7">
        <v>0</v>
      </c>
      <c r="D67" s="7"/>
      <c r="E67" s="7">
        <v>3223767328</v>
      </c>
      <c r="F67" s="7"/>
      <c r="G67" s="7">
        <v>0</v>
      </c>
      <c r="H67" s="7"/>
      <c r="I67" s="7">
        <v>3223767328</v>
      </c>
      <c r="J67" s="7"/>
      <c r="K67" s="7">
        <v>0</v>
      </c>
      <c r="L67" s="7"/>
      <c r="M67" s="7">
        <v>27907192292</v>
      </c>
      <c r="N67" s="7"/>
      <c r="O67" s="7">
        <v>0</v>
      </c>
      <c r="P67" s="7"/>
      <c r="Q67" s="7">
        <v>27907192292</v>
      </c>
    </row>
    <row r="68" spans="1:17">
      <c r="A68" s="1" t="s">
        <v>90</v>
      </c>
      <c r="C68" s="7">
        <v>0</v>
      </c>
      <c r="D68" s="7"/>
      <c r="E68" s="7">
        <v>-2758480462</v>
      </c>
      <c r="F68" s="7"/>
      <c r="G68" s="7">
        <v>0</v>
      </c>
      <c r="H68" s="7"/>
      <c r="I68" s="7">
        <v>-2758480462</v>
      </c>
      <c r="J68" s="7"/>
      <c r="K68" s="7">
        <v>0</v>
      </c>
      <c r="L68" s="7"/>
      <c r="M68" s="7">
        <v>5061929466</v>
      </c>
      <c r="N68" s="7"/>
      <c r="O68" s="7">
        <v>0</v>
      </c>
      <c r="P68" s="7"/>
      <c r="Q68" s="7">
        <v>5061929466</v>
      </c>
    </row>
    <row r="69" spans="1:17">
      <c r="A69" s="1" t="s">
        <v>96</v>
      </c>
      <c r="C69" s="7">
        <v>0</v>
      </c>
      <c r="D69" s="7"/>
      <c r="E69" s="7">
        <v>-1813125358</v>
      </c>
      <c r="F69" s="7"/>
      <c r="G69" s="7">
        <v>0</v>
      </c>
      <c r="H69" s="7"/>
      <c r="I69" s="7">
        <v>-1813125358</v>
      </c>
      <c r="J69" s="7"/>
      <c r="K69" s="7">
        <v>0</v>
      </c>
      <c r="L69" s="7"/>
      <c r="M69" s="7">
        <v>3849244237</v>
      </c>
      <c r="N69" s="7"/>
      <c r="O69" s="7">
        <v>0</v>
      </c>
      <c r="P69" s="7"/>
      <c r="Q69" s="7">
        <v>3849244237</v>
      </c>
    </row>
    <row r="70" spans="1:17">
      <c r="A70" s="1" t="s">
        <v>208</v>
      </c>
      <c r="C70" s="7">
        <v>0</v>
      </c>
      <c r="D70" s="7"/>
      <c r="E70" s="7">
        <v>1591969409</v>
      </c>
      <c r="F70" s="7"/>
      <c r="G70" s="7">
        <v>0</v>
      </c>
      <c r="H70" s="7"/>
      <c r="I70" s="7">
        <v>1591969409</v>
      </c>
      <c r="J70" s="7"/>
      <c r="K70" s="7">
        <v>0</v>
      </c>
      <c r="L70" s="7"/>
      <c r="M70" s="7">
        <v>14864383033</v>
      </c>
      <c r="N70" s="7"/>
      <c r="O70" s="7">
        <v>0</v>
      </c>
      <c r="P70" s="7"/>
      <c r="Q70" s="7">
        <v>14864383033</v>
      </c>
    </row>
    <row r="71" spans="1:17">
      <c r="A71" s="1" t="s">
        <v>203</v>
      </c>
      <c r="C71" s="7">
        <v>0</v>
      </c>
      <c r="D71" s="7"/>
      <c r="E71" s="7">
        <v>77841329732</v>
      </c>
      <c r="F71" s="7"/>
      <c r="G71" s="7">
        <v>0</v>
      </c>
      <c r="H71" s="7"/>
      <c r="I71" s="7">
        <v>77841329732</v>
      </c>
      <c r="J71" s="7"/>
      <c r="K71" s="7">
        <v>0</v>
      </c>
      <c r="L71" s="7"/>
      <c r="M71" s="7">
        <v>319417870278</v>
      </c>
      <c r="N71" s="7"/>
      <c r="O71" s="7">
        <v>0</v>
      </c>
      <c r="P71" s="7"/>
      <c r="Q71" s="7">
        <v>319417870278</v>
      </c>
    </row>
    <row r="72" spans="1:17">
      <c r="A72" s="1" t="s">
        <v>114</v>
      </c>
      <c r="C72" s="7">
        <v>0</v>
      </c>
      <c r="D72" s="7"/>
      <c r="E72" s="7">
        <v>-2375542213</v>
      </c>
      <c r="F72" s="7"/>
      <c r="G72" s="7">
        <v>0</v>
      </c>
      <c r="H72" s="7"/>
      <c r="I72" s="7">
        <v>-2375542213</v>
      </c>
      <c r="J72" s="7"/>
      <c r="K72" s="7">
        <v>0</v>
      </c>
      <c r="L72" s="7"/>
      <c r="M72" s="7">
        <v>3117920699</v>
      </c>
      <c r="N72" s="7"/>
      <c r="O72" s="7">
        <v>0</v>
      </c>
      <c r="P72" s="7"/>
      <c r="Q72" s="7">
        <v>3117920699</v>
      </c>
    </row>
    <row r="73" spans="1:17">
      <c r="A73" s="1" t="s">
        <v>120</v>
      </c>
      <c r="C73" s="7">
        <v>0</v>
      </c>
      <c r="D73" s="7"/>
      <c r="E73" s="7">
        <v>-979366123</v>
      </c>
      <c r="F73" s="7"/>
      <c r="G73" s="7">
        <v>0</v>
      </c>
      <c r="H73" s="7"/>
      <c r="I73" s="7">
        <v>-979366123</v>
      </c>
      <c r="J73" s="7"/>
      <c r="K73" s="7">
        <v>0</v>
      </c>
      <c r="L73" s="7"/>
      <c r="M73" s="7">
        <v>1205895720</v>
      </c>
      <c r="N73" s="7"/>
      <c r="O73" s="7">
        <v>0</v>
      </c>
      <c r="P73" s="7"/>
      <c r="Q73" s="7">
        <v>1205895720</v>
      </c>
    </row>
    <row r="74" spans="1:17">
      <c r="A74" s="1" t="s">
        <v>99</v>
      </c>
      <c r="C74" s="7">
        <v>0</v>
      </c>
      <c r="D74" s="7"/>
      <c r="E74" s="7">
        <v>-203981016</v>
      </c>
      <c r="F74" s="7"/>
      <c r="G74" s="7">
        <v>0</v>
      </c>
      <c r="H74" s="7"/>
      <c r="I74" s="7">
        <v>-203981016</v>
      </c>
      <c r="J74" s="7"/>
      <c r="K74" s="7">
        <v>0</v>
      </c>
      <c r="L74" s="7"/>
      <c r="M74" s="7">
        <v>-125507557</v>
      </c>
      <c r="N74" s="7"/>
      <c r="O74" s="7">
        <v>0</v>
      </c>
      <c r="P74" s="7"/>
      <c r="Q74" s="7">
        <v>-125507557</v>
      </c>
    </row>
    <row r="75" spans="1:17">
      <c r="A75" s="1" t="s">
        <v>126</v>
      </c>
      <c r="C75" s="7">
        <v>0</v>
      </c>
      <c r="D75" s="7"/>
      <c r="E75" s="7">
        <v>-8290605</v>
      </c>
      <c r="F75" s="7"/>
      <c r="G75" s="7">
        <v>0</v>
      </c>
      <c r="H75" s="7"/>
      <c r="I75" s="7">
        <v>-8290605</v>
      </c>
      <c r="J75" s="7"/>
      <c r="K75" s="7">
        <v>0</v>
      </c>
      <c r="L75" s="7"/>
      <c r="M75" s="7">
        <v>57952982</v>
      </c>
      <c r="N75" s="7"/>
      <c r="O75" s="7">
        <v>0</v>
      </c>
      <c r="P75" s="7"/>
      <c r="Q75" s="7">
        <v>57952982</v>
      </c>
    </row>
    <row r="76" spans="1:17">
      <c r="A76" s="1" t="s">
        <v>215</v>
      </c>
      <c r="C76" s="7">
        <v>0</v>
      </c>
      <c r="D76" s="7"/>
      <c r="E76" s="7">
        <v>6486355</v>
      </c>
      <c r="F76" s="7"/>
      <c r="G76" s="7">
        <v>0</v>
      </c>
      <c r="H76" s="7"/>
      <c r="I76" s="7">
        <v>6486355</v>
      </c>
      <c r="J76" s="7"/>
      <c r="K76" s="7">
        <v>0</v>
      </c>
      <c r="L76" s="7"/>
      <c r="M76" s="7">
        <v>6486355</v>
      </c>
      <c r="N76" s="7"/>
      <c r="O76" s="7">
        <v>0</v>
      </c>
      <c r="P76" s="7"/>
      <c r="Q76" s="7">
        <v>6486355</v>
      </c>
    </row>
    <row r="77" spans="1:17">
      <c r="A77" s="1" t="s">
        <v>84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0</v>
      </c>
      <c r="L77" s="7"/>
      <c r="M77" s="7">
        <v>16280723101</v>
      </c>
      <c r="N77" s="7"/>
      <c r="O77" s="7">
        <v>0</v>
      </c>
      <c r="P77" s="7"/>
      <c r="Q77" s="7">
        <v>16280723101</v>
      </c>
    </row>
    <row r="78" spans="1:17">
      <c r="A78" s="1" t="s">
        <v>211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0</v>
      </c>
      <c r="L78" s="7"/>
      <c r="M78" s="7">
        <v>87197295974</v>
      </c>
      <c r="N78" s="7"/>
      <c r="O78" s="7">
        <v>0</v>
      </c>
      <c r="P78" s="7"/>
      <c r="Q78" s="7">
        <v>87197295974</v>
      </c>
    </row>
    <row r="79" spans="1:17">
      <c r="A79" s="1" t="s">
        <v>206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0</v>
      </c>
      <c r="L79" s="7"/>
      <c r="M79" s="7">
        <v>133866989357</v>
      </c>
      <c r="N79" s="7"/>
      <c r="O79" s="7">
        <v>0</v>
      </c>
      <c r="P79" s="7"/>
      <c r="Q79" s="7">
        <v>133866989357</v>
      </c>
    </row>
    <row r="80" spans="1:17" ht="22.5" thickBot="1">
      <c r="C80" s="8">
        <f>SUM(C8:C79)</f>
        <v>1295486598165</v>
      </c>
      <c r="D80" s="7"/>
      <c r="E80" s="8">
        <f>SUM(E8:E79)</f>
        <v>289751755067</v>
      </c>
      <c r="F80" s="7"/>
      <c r="G80" s="8">
        <f>SUM(G8:G79)</f>
        <v>219310410733</v>
      </c>
      <c r="H80" s="7"/>
      <c r="I80" s="8">
        <f>SUM(I8:I79)</f>
        <v>1804548763965</v>
      </c>
      <c r="J80" s="7"/>
      <c r="K80" s="8">
        <f>SUM(K8:K79)</f>
        <v>4429067523905</v>
      </c>
      <c r="L80" s="7"/>
      <c r="M80" s="8">
        <f>SUM(M8:M79)</f>
        <v>2322583298495</v>
      </c>
      <c r="N80" s="7"/>
      <c r="O80" s="8">
        <f>SUM(O8:O79)</f>
        <v>514892231757</v>
      </c>
      <c r="P80" s="7"/>
      <c r="Q80" s="8">
        <f>SUM(Q8:Q79)</f>
        <v>7266543054157</v>
      </c>
    </row>
    <row r="81" spans="9:17" ht="22.5" thickTop="1"/>
    <row r="82" spans="9:17">
      <c r="I82" s="7"/>
      <c r="Q82" s="7"/>
    </row>
    <row r="83" spans="9:17">
      <c r="Q8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16" sqref="I16"/>
    </sheetView>
  </sheetViews>
  <sheetFormatPr defaultRowHeight="21.75"/>
  <cols>
    <col min="1" max="1" width="23.85546875" style="1" bestFit="1" customWidth="1"/>
    <col min="2" max="2" width="1" style="1" customWidth="1"/>
    <col min="3" max="3" width="22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3" customFormat="1" ht="22.5"/>
    <row r="6" spans="1:11" s="3" customFormat="1" ht="22.5">
      <c r="A6" s="21" t="s">
        <v>302</v>
      </c>
      <c r="B6" s="21" t="s">
        <v>302</v>
      </c>
      <c r="C6" s="21" t="s">
        <v>302</v>
      </c>
      <c r="E6" s="21" t="s">
        <v>258</v>
      </c>
      <c r="F6" s="21" t="s">
        <v>258</v>
      </c>
      <c r="G6" s="21" t="s">
        <v>258</v>
      </c>
      <c r="I6" s="21" t="s">
        <v>259</v>
      </c>
      <c r="J6" s="21" t="s">
        <v>259</v>
      </c>
      <c r="K6" s="21" t="s">
        <v>259</v>
      </c>
    </row>
    <row r="7" spans="1:11" s="3" customFormat="1" ht="22.5">
      <c r="A7" s="21" t="s">
        <v>303</v>
      </c>
      <c r="C7" s="21" t="s">
        <v>234</v>
      </c>
      <c r="E7" s="21" t="s">
        <v>304</v>
      </c>
      <c r="G7" s="21" t="s">
        <v>305</v>
      </c>
      <c r="I7" s="21" t="s">
        <v>304</v>
      </c>
      <c r="K7" s="21" t="s">
        <v>305</v>
      </c>
    </row>
    <row r="8" spans="1:11">
      <c r="A8" s="1" t="s">
        <v>240</v>
      </c>
      <c r="C8" s="1" t="s">
        <v>241</v>
      </c>
      <c r="E8" s="2">
        <v>0</v>
      </c>
      <c r="G8" s="5">
        <f>E8/$E$12</f>
        <v>0</v>
      </c>
      <c r="I8" s="2">
        <v>45143739304</v>
      </c>
      <c r="K8" s="5">
        <f>I8/$I$12</f>
        <v>0.15992959452234976</v>
      </c>
    </row>
    <row r="9" spans="1:11">
      <c r="A9" s="1" t="s">
        <v>244</v>
      </c>
      <c r="C9" s="1" t="s">
        <v>245</v>
      </c>
      <c r="E9" s="2">
        <v>0</v>
      </c>
      <c r="G9" s="5">
        <f t="shared" ref="G9:G11" si="0">E9/$E$12</f>
        <v>0</v>
      </c>
      <c r="I9" s="2">
        <v>75199344846</v>
      </c>
      <c r="K9" s="5">
        <f t="shared" ref="K9:K11" si="1">I9/$I$12</f>
        <v>0.26640683547677463</v>
      </c>
    </row>
    <row r="10" spans="1:11">
      <c r="A10" s="1" t="s">
        <v>250</v>
      </c>
      <c r="C10" s="1" t="s">
        <v>251</v>
      </c>
      <c r="E10" s="2">
        <v>3417308</v>
      </c>
      <c r="G10" s="5">
        <f t="shared" si="0"/>
        <v>9.0403627870231279E-5</v>
      </c>
      <c r="I10" s="2">
        <v>124132350747</v>
      </c>
      <c r="K10" s="5">
        <f t="shared" si="1"/>
        <v>0.43976056986300127</v>
      </c>
    </row>
    <row r="11" spans="1:11">
      <c r="A11" s="1" t="s">
        <v>250</v>
      </c>
      <c r="C11" s="1" t="s">
        <v>253</v>
      </c>
      <c r="E11" s="2">
        <v>37797145352</v>
      </c>
      <c r="G11" s="5">
        <f t="shared" si="0"/>
        <v>0.99990959637212973</v>
      </c>
      <c r="I11" s="2">
        <v>37797145352</v>
      </c>
      <c r="K11" s="5">
        <f t="shared" si="1"/>
        <v>0.13390300013787437</v>
      </c>
    </row>
    <row r="12" spans="1:11" ht="22.5" thickBot="1">
      <c r="E12" s="4">
        <f>SUM(E8:E11)</f>
        <v>37800562660</v>
      </c>
      <c r="G12" s="6">
        <f>SUM(G8:G11)</f>
        <v>1</v>
      </c>
      <c r="I12" s="4">
        <f>SUM(I8:I11)</f>
        <v>282272580249</v>
      </c>
      <c r="K12" s="6">
        <f>SUM(K8:K11)</f>
        <v>1</v>
      </c>
    </row>
    <row r="13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3" sqref="A13"/>
    </sheetView>
  </sheetViews>
  <sheetFormatPr defaultRowHeight="21.75"/>
  <cols>
    <col min="1" max="1" width="33.85546875" style="1" bestFit="1" customWidth="1"/>
    <col min="2" max="2" width="1" style="1" customWidth="1"/>
    <col min="3" max="3" width="15.5703125" style="1" customWidth="1"/>
    <col min="4" max="4" width="1" style="1" customWidth="1"/>
    <col min="5" max="5" width="1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22" t="s">
        <v>0</v>
      </c>
      <c r="B2" s="22"/>
      <c r="C2" s="22"/>
      <c r="D2" s="22"/>
      <c r="E2" s="22"/>
    </row>
    <row r="3" spans="1:5" ht="22.5">
      <c r="A3" s="22" t="s">
        <v>256</v>
      </c>
      <c r="B3" s="22"/>
      <c r="C3" s="22"/>
      <c r="D3" s="22"/>
      <c r="E3" s="22"/>
    </row>
    <row r="4" spans="1:5" ht="22.5">
      <c r="A4" s="22" t="s">
        <v>2</v>
      </c>
      <c r="B4" s="22"/>
      <c r="C4" s="22"/>
      <c r="D4" s="22"/>
      <c r="E4" s="22"/>
    </row>
    <row r="5" spans="1:5" ht="22.5">
      <c r="A5" s="3"/>
      <c r="B5" s="3"/>
      <c r="C5" s="20" t="s">
        <v>258</v>
      </c>
      <c r="D5" s="3"/>
      <c r="E5" s="3" t="s">
        <v>313</v>
      </c>
    </row>
    <row r="6" spans="1:5" ht="22.5">
      <c r="A6" s="20" t="s">
        <v>306</v>
      </c>
      <c r="B6" s="3"/>
      <c r="C6" s="21"/>
      <c r="D6" s="3"/>
      <c r="E6" s="21" t="s">
        <v>314</v>
      </c>
    </row>
    <row r="7" spans="1:5" ht="22.5">
      <c r="A7" s="21" t="s">
        <v>306</v>
      </c>
      <c r="B7" s="3"/>
      <c r="C7" s="23" t="s">
        <v>237</v>
      </c>
      <c r="D7" s="3"/>
      <c r="E7" s="23" t="s">
        <v>237</v>
      </c>
    </row>
    <row r="8" spans="1:5">
      <c r="A8" s="1" t="s">
        <v>315</v>
      </c>
      <c r="C8" s="2">
        <v>665512946</v>
      </c>
      <c r="E8" s="2">
        <v>8530663644</v>
      </c>
    </row>
    <row r="9" spans="1:5">
      <c r="A9" s="1" t="s">
        <v>307</v>
      </c>
      <c r="C9" s="2">
        <v>24373197</v>
      </c>
      <c r="E9" s="2">
        <v>430780255</v>
      </c>
    </row>
    <row r="10" spans="1:5" ht="22.5" thickBot="1">
      <c r="A10" s="1" t="s">
        <v>265</v>
      </c>
      <c r="C10" s="4">
        <f>SUM(C8:C9)</f>
        <v>689886143</v>
      </c>
      <c r="E10" s="4">
        <f>SUM(E8:E9)</f>
        <v>8961443899</v>
      </c>
    </row>
    <row r="11" spans="1:5" ht="22.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topLeftCell="A16" zoomScale="115" zoomScaleNormal="115" workbookViewId="0">
      <selection activeCell="Q13" sqref="Q13"/>
    </sheetView>
  </sheetViews>
  <sheetFormatPr defaultRowHeight="21.75"/>
  <cols>
    <col min="1" max="1" width="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" style="1" bestFit="1" customWidth="1"/>
    <col min="14" max="14" width="1" style="1" customWidth="1"/>
    <col min="15" max="15" width="11.570312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s="3" customFormat="1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3" customFormat="1" ht="22.5">
      <c r="Y5" s="19"/>
    </row>
    <row r="6" spans="1:25" s="3" customFormat="1" ht="22.5">
      <c r="A6" s="20" t="s">
        <v>3</v>
      </c>
      <c r="C6" s="21" t="s">
        <v>311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s="3" customFormat="1" ht="22.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s="3" customFormat="1" ht="22.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2">
        <v>730000</v>
      </c>
      <c r="E9" s="2">
        <v>69792549434</v>
      </c>
      <c r="G9" s="2">
        <v>62488095338</v>
      </c>
      <c r="I9" s="2">
        <v>318429</v>
      </c>
      <c r="K9" s="2">
        <v>27960002145</v>
      </c>
      <c r="M9" s="2">
        <v>0</v>
      </c>
      <c r="O9" s="2">
        <v>0</v>
      </c>
      <c r="Q9" s="2">
        <v>1048429</v>
      </c>
      <c r="S9" s="2">
        <v>94320</v>
      </c>
      <c r="U9" s="2">
        <v>97752551579</v>
      </c>
      <c r="W9" s="2">
        <v>98370837739.892197</v>
      </c>
      <c r="Y9" s="5">
        <v>6.9209434341531222E-4</v>
      </c>
    </row>
    <row r="10" spans="1:25">
      <c r="A10" s="1" t="s">
        <v>16</v>
      </c>
      <c r="C10" s="2">
        <v>2000000</v>
      </c>
      <c r="E10" s="2">
        <v>94055786382</v>
      </c>
      <c r="G10" s="2">
        <v>79701132640</v>
      </c>
      <c r="I10" s="2">
        <v>0</v>
      </c>
      <c r="K10" s="2">
        <v>0</v>
      </c>
      <c r="M10" s="2">
        <v>0</v>
      </c>
      <c r="O10" s="2">
        <v>0</v>
      </c>
      <c r="Q10" s="2">
        <v>2000000</v>
      </c>
      <c r="S10" s="2">
        <v>32960</v>
      </c>
      <c r="U10" s="2">
        <v>72576765917</v>
      </c>
      <c r="W10" s="2">
        <v>65575370240</v>
      </c>
      <c r="Y10" s="5">
        <v>4.6135972665468266E-4</v>
      </c>
    </row>
    <row r="11" spans="1:25">
      <c r="A11" s="1" t="s">
        <v>17</v>
      </c>
      <c r="C11" s="2">
        <v>474722</v>
      </c>
      <c r="E11" s="2">
        <v>777669114</v>
      </c>
      <c r="G11" s="2">
        <v>4032930909.8993602</v>
      </c>
      <c r="I11" s="2">
        <v>0</v>
      </c>
      <c r="K11" s="2">
        <v>0</v>
      </c>
      <c r="M11" s="2">
        <v>0</v>
      </c>
      <c r="O11" s="2">
        <v>0</v>
      </c>
      <c r="Q11" s="2">
        <v>474722</v>
      </c>
      <c r="S11" s="2">
        <v>7600</v>
      </c>
      <c r="U11" s="2">
        <v>777669114</v>
      </c>
      <c r="W11" s="2">
        <v>3589025165.7184</v>
      </c>
      <c r="Y11" s="5">
        <v>2.5250816935572335E-5</v>
      </c>
    </row>
    <row r="12" spans="1:25">
      <c r="A12" s="1" t="s">
        <v>18</v>
      </c>
      <c r="C12" s="2">
        <v>8355673</v>
      </c>
      <c r="E12" s="2">
        <v>101452146546</v>
      </c>
      <c r="G12" s="2">
        <v>83535494892.637802</v>
      </c>
      <c r="I12" s="2">
        <v>11644327</v>
      </c>
      <c r="K12" s="2">
        <v>116499631257</v>
      </c>
      <c r="M12" s="2">
        <v>0</v>
      </c>
      <c r="O12" s="2">
        <v>0</v>
      </c>
      <c r="Q12" s="2">
        <f>C12+I12</f>
        <v>20000000</v>
      </c>
      <c r="S12" s="2">
        <v>11740</v>
      </c>
      <c r="U12" s="2">
        <v>217951777803</v>
      </c>
      <c r="W12" s="2">
        <v>233572465600</v>
      </c>
      <c r="Y12" s="5">
        <v>1.643314074916861E-3</v>
      </c>
    </row>
    <row r="13" spans="1:25">
      <c r="A13" s="1" t="s">
        <v>19</v>
      </c>
      <c r="C13" s="2">
        <v>567944</v>
      </c>
      <c r="E13" s="2">
        <v>14204030964</v>
      </c>
      <c r="G13" s="2">
        <v>22680912895.0914</v>
      </c>
      <c r="I13" s="2">
        <v>0</v>
      </c>
      <c r="K13" s="2">
        <v>0</v>
      </c>
      <c r="M13" s="2">
        <v>0</v>
      </c>
      <c r="O13" s="2">
        <v>0</v>
      </c>
      <c r="Q13" s="2">
        <v>567944</v>
      </c>
      <c r="S13" s="2">
        <v>42008</v>
      </c>
      <c r="U13" s="2">
        <v>14204030964</v>
      </c>
      <c r="W13" s="2">
        <v>23733460926.566101</v>
      </c>
      <c r="Y13" s="5">
        <v>1.6697828781713834E-4</v>
      </c>
    </row>
    <row r="14" spans="1:25">
      <c r="A14" s="1" t="s">
        <v>20</v>
      </c>
      <c r="C14" s="2">
        <v>127642</v>
      </c>
      <c r="E14" s="2">
        <v>5081096501</v>
      </c>
      <c r="G14" s="2">
        <v>5731510424.6597404</v>
      </c>
      <c r="I14" s="2">
        <v>0</v>
      </c>
      <c r="K14" s="2">
        <v>0</v>
      </c>
      <c r="M14" s="2">
        <v>0</v>
      </c>
      <c r="O14" s="2">
        <v>0</v>
      </c>
      <c r="Q14" s="2">
        <v>127642</v>
      </c>
      <c r="S14" s="2">
        <v>69366</v>
      </c>
      <c r="U14" s="2">
        <v>5081096501</v>
      </c>
      <c r="W14" s="2">
        <v>8807726181.7263794</v>
      </c>
      <c r="Y14" s="5">
        <v>6.1967322925946384E-5</v>
      </c>
    </row>
    <row r="15" spans="1:25">
      <c r="A15" s="1" t="s">
        <v>21</v>
      </c>
      <c r="C15" s="2">
        <v>311362</v>
      </c>
      <c r="E15" s="2">
        <v>2084564127</v>
      </c>
      <c r="G15" s="2">
        <v>14600870162.733</v>
      </c>
      <c r="I15" s="2">
        <v>0</v>
      </c>
      <c r="K15" s="2">
        <v>0</v>
      </c>
      <c r="M15" s="2">
        <v>0</v>
      </c>
      <c r="O15" s="2">
        <v>0</v>
      </c>
      <c r="Q15" s="2">
        <v>311362</v>
      </c>
      <c r="S15" s="2">
        <v>45010</v>
      </c>
      <c r="U15" s="2">
        <v>2084564127</v>
      </c>
      <c r="W15" s="2">
        <v>13941136317.874599</v>
      </c>
      <c r="Y15" s="5">
        <v>9.8083759456182894E-5</v>
      </c>
    </row>
    <row r="16" spans="1:25">
      <c r="A16" s="1" t="s">
        <v>22</v>
      </c>
      <c r="C16" s="2">
        <v>18941622</v>
      </c>
      <c r="E16" s="2">
        <v>88457374740</v>
      </c>
      <c r="G16" s="2">
        <v>129467471620.464</v>
      </c>
      <c r="I16" s="2">
        <v>0</v>
      </c>
      <c r="K16" s="2">
        <v>0</v>
      </c>
      <c r="M16" s="2">
        <v>0</v>
      </c>
      <c r="O16" s="2">
        <v>0</v>
      </c>
      <c r="Q16" s="2">
        <v>18941622</v>
      </c>
      <c r="S16" s="2">
        <v>7585</v>
      </c>
      <c r="U16" s="2">
        <v>88457374740</v>
      </c>
      <c r="W16" s="2">
        <v>142921084593.396</v>
      </c>
      <c r="Y16" s="5">
        <v>1.0055304648661934E-3</v>
      </c>
    </row>
    <row r="17" spans="1:25">
      <c r="A17" s="1" t="s">
        <v>23</v>
      </c>
      <c r="C17" s="2">
        <v>4857749</v>
      </c>
      <c r="E17" s="2">
        <v>21419555725</v>
      </c>
      <c r="G17" s="2">
        <v>57504996989.9132</v>
      </c>
      <c r="I17" s="2">
        <v>5142251</v>
      </c>
      <c r="K17" s="2">
        <v>65731505175</v>
      </c>
      <c r="M17" s="2">
        <v>0</v>
      </c>
      <c r="O17" s="2">
        <v>0</v>
      </c>
      <c r="Q17" s="2">
        <v>10000000</v>
      </c>
      <c r="S17" s="2">
        <v>13870</v>
      </c>
      <c r="U17" s="2">
        <v>87151060900</v>
      </c>
      <c r="W17" s="2">
        <v>137974876400</v>
      </c>
      <c r="Y17" s="5">
        <v>9.7073109962082045E-4</v>
      </c>
    </row>
    <row r="18" spans="1:25">
      <c r="A18" s="1" t="s">
        <v>24</v>
      </c>
      <c r="C18" s="2">
        <v>10000000</v>
      </c>
      <c r="E18" s="2">
        <v>113838888789</v>
      </c>
      <c r="G18" s="2">
        <v>95995498000</v>
      </c>
      <c r="I18" s="2">
        <v>20300000</v>
      </c>
      <c r="K18" s="2">
        <v>212379398274</v>
      </c>
      <c r="M18" s="2">
        <v>0</v>
      </c>
      <c r="O18" s="2">
        <v>0</v>
      </c>
      <c r="Q18" s="2">
        <v>30300000</v>
      </c>
      <c r="S18" s="2">
        <v>12090</v>
      </c>
      <c r="U18" s="2">
        <v>326218287063</v>
      </c>
      <c r="W18" s="2">
        <v>364411842444</v>
      </c>
      <c r="Y18" s="5">
        <v>2.5638429093784881E-3</v>
      </c>
    </row>
    <row r="19" spans="1:25">
      <c r="A19" s="1" t="s">
        <v>25</v>
      </c>
      <c r="C19" s="2">
        <v>714014</v>
      </c>
      <c r="E19" s="2">
        <v>8932249357</v>
      </c>
      <c r="G19" s="2">
        <v>15279567771.9897</v>
      </c>
      <c r="I19" s="2">
        <v>0</v>
      </c>
      <c r="K19" s="2">
        <v>0</v>
      </c>
      <c r="M19" s="2">
        <v>0</v>
      </c>
      <c r="O19" s="2">
        <v>0</v>
      </c>
      <c r="Q19" s="2">
        <v>714014</v>
      </c>
      <c r="S19" s="2">
        <v>22250</v>
      </c>
      <c r="U19" s="2">
        <v>8932249357</v>
      </c>
      <c r="W19" s="2">
        <v>15803755249.478001</v>
      </c>
      <c r="Y19" s="5">
        <v>1.1118833451235542E-4</v>
      </c>
    </row>
    <row r="20" spans="1:25">
      <c r="A20" s="1" t="s">
        <v>26</v>
      </c>
      <c r="C20" s="2">
        <v>12997653</v>
      </c>
      <c r="E20" s="2">
        <v>193359818920</v>
      </c>
      <c r="G20" s="2">
        <v>163043533016.16299</v>
      </c>
      <c r="I20" s="2">
        <v>5502347</v>
      </c>
      <c r="K20" s="2">
        <v>63871484976</v>
      </c>
      <c r="M20" s="2">
        <v>0</v>
      </c>
      <c r="O20" s="2">
        <v>0</v>
      </c>
      <c r="Q20" s="2">
        <v>18500000</v>
      </c>
      <c r="S20" s="2">
        <v>13230</v>
      </c>
      <c r="U20" s="2">
        <v>257231303896</v>
      </c>
      <c r="W20" s="2">
        <v>243475420860</v>
      </c>
      <c r="Y20" s="5">
        <v>1.7129869523265602E-3</v>
      </c>
    </row>
    <row r="21" spans="1:25">
      <c r="A21" s="1" t="s">
        <v>27</v>
      </c>
      <c r="C21" s="2">
        <v>26000000</v>
      </c>
      <c r="E21" s="2">
        <v>323863042775</v>
      </c>
      <c r="G21" s="2">
        <v>263813534400</v>
      </c>
      <c r="I21" s="2">
        <v>20000000</v>
      </c>
      <c r="K21" s="2">
        <v>205295243978</v>
      </c>
      <c r="M21" s="2">
        <v>0</v>
      </c>
      <c r="O21" s="2">
        <v>0</v>
      </c>
      <c r="Q21" s="2">
        <v>46000000</v>
      </c>
      <c r="S21" s="2">
        <v>12200</v>
      </c>
      <c r="U21" s="2">
        <v>529158286753</v>
      </c>
      <c r="W21" s="2">
        <v>558266046400</v>
      </c>
      <c r="Y21" s="5">
        <v>3.9277166049546102E-3</v>
      </c>
    </row>
    <row r="22" spans="1:25">
      <c r="A22" s="1" t="s">
        <v>28</v>
      </c>
      <c r="C22" s="2">
        <v>3920723</v>
      </c>
      <c r="E22" s="2">
        <v>41331563361</v>
      </c>
      <c r="G22" s="2">
        <v>53550095561.941902</v>
      </c>
      <c r="I22" s="2">
        <v>0</v>
      </c>
      <c r="K22" s="2">
        <v>0</v>
      </c>
      <c r="M22" s="2">
        <v>0</v>
      </c>
      <c r="O22" s="2">
        <v>0</v>
      </c>
      <c r="Q22" s="2">
        <v>3920723</v>
      </c>
      <c r="S22" s="2">
        <v>15040</v>
      </c>
      <c r="U22" s="2">
        <v>41331563361</v>
      </c>
      <c r="W22" s="2">
        <v>58659390920.746201</v>
      </c>
      <c r="Y22" s="5">
        <v>4.1270191021228219E-4</v>
      </c>
    </row>
    <row r="23" spans="1:25">
      <c r="A23" s="1" t="s">
        <v>29</v>
      </c>
      <c r="C23" s="2">
        <v>0</v>
      </c>
      <c r="E23" s="2">
        <v>0</v>
      </c>
      <c r="G23" s="2">
        <v>0</v>
      </c>
      <c r="I23" s="2">
        <v>3534104</v>
      </c>
      <c r="K23" s="2">
        <v>61454253312</v>
      </c>
      <c r="M23" s="2">
        <v>0</v>
      </c>
      <c r="O23" s="2">
        <v>0</v>
      </c>
      <c r="Q23" s="2">
        <v>3534104</v>
      </c>
      <c r="S23" s="2">
        <v>19380</v>
      </c>
      <c r="U23" s="2">
        <v>61454253312</v>
      </c>
      <c r="W23" s="2">
        <v>68132864909.101402</v>
      </c>
      <c r="Y23" s="5">
        <v>4.7935314456660615E-4</v>
      </c>
    </row>
    <row r="24" spans="1:25">
      <c r="A24" s="1" t="s">
        <v>30</v>
      </c>
      <c r="C24" s="2">
        <v>0</v>
      </c>
      <c r="E24" s="2">
        <v>0</v>
      </c>
      <c r="G24" s="2">
        <v>0</v>
      </c>
      <c r="I24" s="2">
        <v>1335000</v>
      </c>
      <c r="K24" s="2">
        <v>99511931457</v>
      </c>
      <c r="M24" s="2">
        <v>0</v>
      </c>
      <c r="O24" s="2">
        <v>0</v>
      </c>
      <c r="Q24" s="2">
        <v>1335000</v>
      </c>
      <c r="S24" s="2">
        <v>76169</v>
      </c>
      <c r="U24" s="2">
        <v>99511931457</v>
      </c>
      <c r="W24" s="2">
        <v>101154002604.78</v>
      </c>
      <c r="Y24" s="5">
        <v>7.1167547847562646E-4</v>
      </c>
    </row>
    <row r="25" spans="1:25">
      <c r="A25" s="1" t="s">
        <v>31</v>
      </c>
      <c r="C25" s="2">
        <v>0</v>
      </c>
      <c r="E25" s="2">
        <v>0</v>
      </c>
      <c r="G25" s="2">
        <v>0</v>
      </c>
      <c r="I25" s="2">
        <v>2010777</v>
      </c>
      <c r="K25" s="2">
        <v>105004293245</v>
      </c>
      <c r="M25" s="2">
        <v>0</v>
      </c>
      <c r="O25" s="2">
        <v>0</v>
      </c>
      <c r="Q25" s="2">
        <v>2010777</v>
      </c>
      <c r="S25" s="2">
        <v>53430</v>
      </c>
      <c r="U25" s="2">
        <v>105004293245</v>
      </c>
      <c r="W25" s="2">
        <f>106874140668.605-8</f>
        <v>106874140660.605</v>
      </c>
      <c r="Y25" s="5">
        <v>7.5191987694724495E-4</v>
      </c>
    </row>
    <row r="26" spans="1:25">
      <c r="A26" s="1" t="s">
        <v>32</v>
      </c>
      <c r="C26" s="2">
        <v>0</v>
      </c>
      <c r="E26" s="2">
        <v>0</v>
      </c>
      <c r="G26" s="2">
        <v>0</v>
      </c>
      <c r="I26" s="2">
        <v>60</v>
      </c>
      <c r="K26" s="2">
        <v>1230224</v>
      </c>
      <c r="M26" s="2">
        <v>0</v>
      </c>
      <c r="O26" s="2">
        <v>0</v>
      </c>
      <c r="Q26" s="2">
        <v>60</v>
      </c>
      <c r="S26" s="2">
        <v>31196</v>
      </c>
      <c r="U26" s="2">
        <v>1230224</v>
      </c>
      <c r="W26" s="2">
        <v>1861974.43872</v>
      </c>
      <c r="Y26" s="5">
        <v>1.3100040685120885E-8</v>
      </c>
    </row>
    <row r="27" spans="1:25">
      <c r="A27" s="1" t="s">
        <v>33</v>
      </c>
      <c r="C27" s="2">
        <v>0</v>
      </c>
      <c r="E27" s="2">
        <v>0</v>
      </c>
      <c r="G27" s="2">
        <v>0</v>
      </c>
      <c r="I27" s="2">
        <v>1100000</v>
      </c>
      <c r="K27" s="2">
        <v>12807781478</v>
      </c>
      <c r="M27" s="2">
        <v>0</v>
      </c>
      <c r="O27" s="2">
        <v>0</v>
      </c>
      <c r="Q27" s="2">
        <v>1100000</v>
      </c>
      <c r="S27" s="2">
        <v>13050</v>
      </c>
      <c r="U27" s="2">
        <v>12807781478</v>
      </c>
      <c r="W27" s="2">
        <v>14279952060</v>
      </c>
      <c r="Y27" s="5">
        <v>1.004675193587374E-4</v>
      </c>
    </row>
    <row r="28" spans="1:25">
      <c r="A28" s="1" t="s">
        <v>34</v>
      </c>
      <c r="C28" s="2">
        <v>0</v>
      </c>
      <c r="E28" s="2">
        <v>0</v>
      </c>
      <c r="G28" s="2">
        <v>0</v>
      </c>
      <c r="I28" s="2">
        <v>6000000</v>
      </c>
      <c r="K28" s="2">
        <v>54619448628</v>
      </c>
      <c r="M28" s="2">
        <v>0</v>
      </c>
      <c r="O28" s="2">
        <v>0</v>
      </c>
      <c r="Q28" s="2">
        <v>6000000</v>
      </c>
      <c r="S28" s="2">
        <v>9430</v>
      </c>
      <c r="U28" s="2">
        <v>54619448628</v>
      </c>
      <c r="W28" s="2">
        <v>56284199760</v>
      </c>
      <c r="Y28" s="5">
        <v>3.9599110033558776E-4</v>
      </c>
    </row>
    <row r="29" spans="1:25">
      <c r="A29" s="1" t="s">
        <v>35</v>
      </c>
      <c r="C29" s="2">
        <v>0</v>
      </c>
      <c r="E29" s="2">
        <v>0</v>
      </c>
      <c r="G29" s="2">
        <v>0</v>
      </c>
      <c r="I29" s="2">
        <v>608695</v>
      </c>
      <c r="K29" s="2">
        <v>0</v>
      </c>
      <c r="M29" s="2">
        <v>0</v>
      </c>
      <c r="O29" s="2">
        <v>0</v>
      </c>
      <c r="Q29" s="2">
        <v>608695</v>
      </c>
      <c r="S29" s="2">
        <v>31960</v>
      </c>
      <c r="U29" s="2">
        <v>21479020465</v>
      </c>
      <c r="W29" s="2">
        <v>19352187251.5784</v>
      </c>
      <c r="Y29" s="5">
        <v>1.3615355563958832E-4</v>
      </c>
    </row>
    <row r="30" spans="1:25" ht="22.5" thickBot="1">
      <c r="E30" s="4">
        <f>SUM(E9:E29)</f>
        <v>1078650336735</v>
      </c>
      <c r="G30" s="4">
        <f>SUM(G9:G29)</f>
        <v>1051425644623.493</v>
      </c>
      <c r="K30" s="4">
        <f>SUM(K9:K29)</f>
        <v>1025136204149</v>
      </c>
      <c r="O30" s="4">
        <f>SUM(O9:O29)</f>
        <v>0</v>
      </c>
      <c r="U30" s="4">
        <f>SUM(U9:U29)</f>
        <v>2103786540884</v>
      </c>
      <c r="W30" s="4">
        <f>SUM(W9:W29)</f>
        <v>2335181648259.9014</v>
      </c>
      <c r="Y30" s="6">
        <f>SUM(Y9:Y29)</f>
        <v>1.6429320383357079E-2</v>
      </c>
    </row>
    <row r="31" spans="1:25" ht="22.5" thickTop="1"/>
    <row r="32" spans="1:25">
      <c r="G32" s="2"/>
      <c r="W32" s="2"/>
    </row>
    <row r="33" spans="7:25">
      <c r="G33" s="2"/>
      <c r="W33" s="2"/>
      <c r="Y33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4"/>
  <sheetViews>
    <sheetView rightToLeft="1" topLeftCell="J1" workbookViewId="0">
      <selection activeCell="AK16" sqref="AK16"/>
    </sheetView>
  </sheetViews>
  <sheetFormatPr defaultRowHeight="21.75"/>
  <cols>
    <col min="1" max="1" width="32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0.7109375" style="1" bestFit="1" customWidth="1"/>
    <col min="20" max="20" width="1" style="1" customWidth="1"/>
    <col min="21" max="21" width="11.28515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1.2851562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11.28515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0.71093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s="3" customFormat="1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s="3" customFormat="1" ht="22.5">
      <c r="AK5" s="19"/>
    </row>
    <row r="6" spans="1:37" s="3" customFormat="1" ht="22.5">
      <c r="A6" s="21" t="s">
        <v>37</v>
      </c>
      <c r="B6" s="21" t="s">
        <v>37</v>
      </c>
      <c r="C6" s="21" t="s">
        <v>37</v>
      </c>
      <c r="D6" s="21" t="s">
        <v>37</v>
      </c>
      <c r="E6" s="21" t="s">
        <v>37</v>
      </c>
      <c r="F6" s="21" t="s">
        <v>37</v>
      </c>
      <c r="G6" s="21" t="s">
        <v>37</v>
      </c>
      <c r="H6" s="21" t="s">
        <v>37</v>
      </c>
      <c r="I6" s="21" t="s">
        <v>37</v>
      </c>
      <c r="J6" s="21" t="s">
        <v>37</v>
      </c>
      <c r="K6" s="21" t="s">
        <v>37</v>
      </c>
      <c r="L6" s="21" t="s">
        <v>37</v>
      </c>
      <c r="M6" s="21" t="s">
        <v>37</v>
      </c>
      <c r="O6" s="21" t="s">
        <v>311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s="3" customFormat="1" ht="22.5">
      <c r="A7" s="20" t="s">
        <v>38</v>
      </c>
      <c r="C7" s="20" t="s">
        <v>39</v>
      </c>
      <c r="E7" s="20" t="s">
        <v>40</v>
      </c>
      <c r="G7" s="20" t="s">
        <v>41</v>
      </c>
      <c r="I7" s="20" t="s">
        <v>42</v>
      </c>
      <c r="K7" s="20" t="s">
        <v>43</v>
      </c>
      <c r="M7" s="20" t="s">
        <v>36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44</v>
      </c>
      <c r="AG7" s="20" t="s">
        <v>8</v>
      </c>
      <c r="AI7" s="20" t="s">
        <v>9</v>
      </c>
      <c r="AK7" s="20" t="s">
        <v>13</v>
      </c>
    </row>
    <row r="8" spans="1:37" s="3" customFormat="1" ht="22.5">
      <c r="A8" s="21" t="s">
        <v>38</v>
      </c>
      <c r="C8" s="21" t="s">
        <v>39</v>
      </c>
      <c r="E8" s="21" t="s">
        <v>40</v>
      </c>
      <c r="G8" s="21" t="s">
        <v>41</v>
      </c>
      <c r="I8" s="21" t="s">
        <v>42</v>
      </c>
      <c r="K8" s="21" t="s">
        <v>43</v>
      </c>
      <c r="M8" s="21" t="s">
        <v>36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44</v>
      </c>
      <c r="AG8" s="21" t="s">
        <v>8</v>
      </c>
      <c r="AI8" s="21" t="s">
        <v>9</v>
      </c>
      <c r="AK8" s="21" t="s">
        <v>13</v>
      </c>
    </row>
    <row r="9" spans="1:37">
      <c r="A9" s="1" t="s">
        <v>45</v>
      </c>
      <c r="C9" s="1" t="s">
        <v>46</v>
      </c>
      <c r="E9" s="1" t="s">
        <v>46</v>
      </c>
      <c r="G9" s="1" t="s">
        <v>47</v>
      </c>
      <c r="I9" s="1" t="s">
        <v>48</v>
      </c>
      <c r="K9" s="2">
        <v>16</v>
      </c>
      <c r="M9" s="2">
        <v>16</v>
      </c>
      <c r="O9" s="2">
        <v>1000</v>
      </c>
      <c r="Q9" s="7">
        <v>790022434</v>
      </c>
      <c r="R9" s="7"/>
      <c r="S9" s="7">
        <v>1014960668</v>
      </c>
      <c r="T9" s="7"/>
      <c r="U9" s="7">
        <v>0</v>
      </c>
      <c r="V9" s="7"/>
      <c r="W9" s="7">
        <v>0</v>
      </c>
      <c r="X9" s="7"/>
      <c r="Y9" s="7">
        <v>0</v>
      </c>
      <c r="Z9" s="7"/>
      <c r="AA9" s="7">
        <v>0</v>
      </c>
      <c r="AB9" s="7"/>
      <c r="AC9" s="7">
        <v>1000</v>
      </c>
      <c r="AD9" s="7"/>
      <c r="AE9" s="7">
        <v>1000000</v>
      </c>
      <c r="AF9" s="7"/>
      <c r="AG9" s="7">
        <v>790022434</v>
      </c>
      <c r="AH9" s="7"/>
      <c r="AI9" s="7">
        <v>999961250</v>
      </c>
      <c r="AK9" s="5">
        <v>7.0352915626218322E-6</v>
      </c>
    </row>
    <row r="10" spans="1:37">
      <c r="A10" s="1" t="s">
        <v>49</v>
      </c>
      <c r="C10" s="1" t="s">
        <v>46</v>
      </c>
      <c r="E10" s="1" t="s">
        <v>46</v>
      </c>
      <c r="G10" s="1" t="s">
        <v>50</v>
      </c>
      <c r="I10" s="1" t="s">
        <v>51</v>
      </c>
      <c r="K10" s="2">
        <v>20</v>
      </c>
      <c r="M10" s="2">
        <v>20</v>
      </c>
      <c r="O10" s="2">
        <v>6102</v>
      </c>
      <c r="Q10" s="7">
        <v>6162226126</v>
      </c>
      <c r="R10" s="7"/>
      <c r="S10" s="7">
        <v>6132241856</v>
      </c>
      <c r="T10" s="7"/>
      <c r="U10" s="7">
        <v>0</v>
      </c>
      <c r="V10" s="7"/>
      <c r="W10" s="7">
        <v>0</v>
      </c>
      <c r="X10" s="7"/>
      <c r="Y10" s="7">
        <v>0</v>
      </c>
      <c r="Z10" s="7"/>
      <c r="AA10" s="7">
        <v>0</v>
      </c>
      <c r="AB10" s="7"/>
      <c r="AC10" s="7">
        <v>6102</v>
      </c>
      <c r="AD10" s="7"/>
      <c r="AE10" s="7">
        <v>985320</v>
      </c>
      <c r="AF10" s="7"/>
      <c r="AG10" s="7">
        <v>6162226126</v>
      </c>
      <c r="AH10" s="7"/>
      <c r="AI10" s="7">
        <v>6012189658</v>
      </c>
      <c r="AK10" s="5">
        <v>4.2299146265727431E-5</v>
      </c>
    </row>
    <row r="11" spans="1:37">
      <c r="A11" s="1" t="s">
        <v>52</v>
      </c>
      <c r="C11" s="1" t="s">
        <v>46</v>
      </c>
      <c r="E11" s="1" t="s">
        <v>46</v>
      </c>
      <c r="G11" s="1" t="s">
        <v>53</v>
      </c>
      <c r="I11" s="1" t="s">
        <v>54</v>
      </c>
      <c r="K11" s="2">
        <v>19</v>
      </c>
      <c r="M11" s="2">
        <v>19</v>
      </c>
      <c r="O11" s="2">
        <v>2004025</v>
      </c>
      <c r="Q11" s="7">
        <v>1969628358875</v>
      </c>
      <c r="R11" s="7"/>
      <c r="S11" s="7">
        <v>1893890555897</v>
      </c>
      <c r="T11" s="7"/>
      <c r="U11" s="7">
        <v>0</v>
      </c>
      <c r="V11" s="7"/>
      <c r="W11" s="7">
        <v>0</v>
      </c>
      <c r="X11" s="7"/>
      <c r="Y11" s="7">
        <v>0</v>
      </c>
      <c r="Z11" s="7"/>
      <c r="AA11" s="7">
        <v>0</v>
      </c>
      <c r="AB11" s="7"/>
      <c r="AC11" s="7">
        <v>2004025</v>
      </c>
      <c r="AD11" s="7"/>
      <c r="AE11" s="7">
        <v>951340</v>
      </c>
      <c r="AF11" s="7"/>
      <c r="AG11" s="7">
        <v>1969628358875</v>
      </c>
      <c r="AH11" s="7"/>
      <c r="AI11" s="7">
        <v>1906435266270</v>
      </c>
      <c r="AK11" s="5">
        <v>1.3412847691322075E-2</v>
      </c>
    </row>
    <row r="12" spans="1:37">
      <c r="A12" s="1" t="s">
        <v>55</v>
      </c>
      <c r="C12" s="1" t="s">
        <v>46</v>
      </c>
      <c r="E12" s="1" t="s">
        <v>46</v>
      </c>
      <c r="G12" s="1" t="s">
        <v>50</v>
      </c>
      <c r="I12" s="1" t="s">
        <v>51</v>
      </c>
      <c r="K12" s="2">
        <v>20</v>
      </c>
      <c r="M12" s="2">
        <v>20</v>
      </c>
      <c r="O12" s="2">
        <v>1550279</v>
      </c>
      <c r="Q12" s="7">
        <v>1544318171260</v>
      </c>
      <c r="R12" s="7"/>
      <c r="S12" s="7">
        <v>1550218926688</v>
      </c>
      <c r="T12" s="7"/>
      <c r="U12" s="7">
        <v>0</v>
      </c>
      <c r="V12" s="7"/>
      <c r="W12" s="7">
        <v>0</v>
      </c>
      <c r="X12" s="7"/>
      <c r="Y12" s="7">
        <v>1550279</v>
      </c>
      <c r="Z12" s="7"/>
      <c r="AA12" s="7">
        <v>1550246810757</v>
      </c>
      <c r="AB12" s="7"/>
      <c r="AC12" s="7">
        <v>0</v>
      </c>
      <c r="AD12" s="7"/>
      <c r="AE12" s="7">
        <v>0</v>
      </c>
      <c r="AF12" s="7"/>
      <c r="AG12" s="7">
        <v>0</v>
      </c>
      <c r="AH12" s="7"/>
      <c r="AI12" s="7">
        <v>0</v>
      </c>
      <c r="AK12" s="5">
        <v>0</v>
      </c>
    </row>
    <row r="13" spans="1:37">
      <c r="A13" s="1" t="s">
        <v>56</v>
      </c>
      <c r="C13" s="1" t="s">
        <v>46</v>
      </c>
      <c r="E13" s="1" t="s">
        <v>46</v>
      </c>
      <c r="G13" s="1" t="s">
        <v>57</v>
      </c>
      <c r="I13" s="1" t="s">
        <v>58</v>
      </c>
      <c r="K13" s="2">
        <v>20</v>
      </c>
      <c r="M13" s="2">
        <v>20</v>
      </c>
      <c r="O13" s="2">
        <v>500000</v>
      </c>
      <c r="Q13" s="7">
        <v>497532500000</v>
      </c>
      <c r="R13" s="7"/>
      <c r="S13" s="7">
        <v>499980625000</v>
      </c>
      <c r="T13" s="7"/>
      <c r="U13" s="7">
        <v>0</v>
      </c>
      <c r="V13" s="7"/>
      <c r="W13" s="7">
        <v>0</v>
      </c>
      <c r="X13" s="7"/>
      <c r="Y13" s="7">
        <v>500000</v>
      </c>
      <c r="Z13" s="7"/>
      <c r="AA13" s="7">
        <v>500000000000</v>
      </c>
      <c r="AB13" s="7"/>
      <c r="AC13" s="7">
        <v>0</v>
      </c>
      <c r="AD13" s="7"/>
      <c r="AE13" s="7">
        <v>0</v>
      </c>
      <c r="AF13" s="7"/>
      <c r="AG13" s="7">
        <v>0</v>
      </c>
      <c r="AH13" s="7"/>
      <c r="AI13" s="7">
        <v>0</v>
      </c>
      <c r="AK13" s="5">
        <v>0</v>
      </c>
    </row>
    <row r="14" spans="1:37">
      <c r="A14" s="1" t="s">
        <v>59</v>
      </c>
      <c r="C14" s="1" t="s">
        <v>46</v>
      </c>
      <c r="E14" s="1" t="s">
        <v>46</v>
      </c>
      <c r="G14" s="1" t="s">
        <v>57</v>
      </c>
      <c r="I14" s="1" t="s">
        <v>58</v>
      </c>
      <c r="K14" s="2">
        <v>20</v>
      </c>
      <c r="M14" s="2">
        <v>20</v>
      </c>
      <c r="O14" s="2">
        <v>8475</v>
      </c>
      <c r="Q14" s="7">
        <v>8476313625</v>
      </c>
      <c r="R14" s="7"/>
      <c r="S14" s="7">
        <v>8474671593</v>
      </c>
      <c r="T14" s="7"/>
      <c r="U14" s="7">
        <v>0</v>
      </c>
      <c r="V14" s="7"/>
      <c r="W14" s="7">
        <v>0</v>
      </c>
      <c r="X14" s="7"/>
      <c r="Y14" s="7">
        <v>8475</v>
      </c>
      <c r="Z14" s="7"/>
      <c r="AA14" s="7">
        <v>8475000000</v>
      </c>
      <c r="AB14" s="7"/>
      <c r="AC14" s="7">
        <v>0</v>
      </c>
      <c r="AD14" s="7"/>
      <c r="AE14" s="7">
        <v>0</v>
      </c>
      <c r="AF14" s="7"/>
      <c r="AG14" s="7">
        <v>0</v>
      </c>
      <c r="AH14" s="7"/>
      <c r="AI14" s="7">
        <v>0</v>
      </c>
      <c r="AK14" s="5">
        <v>0</v>
      </c>
    </row>
    <row r="15" spans="1:37">
      <c r="A15" s="1" t="s">
        <v>60</v>
      </c>
      <c r="C15" s="1" t="s">
        <v>46</v>
      </c>
      <c r="E15" s="1" t="s">
        <v>46</v>
      </c>
      <c r="G15" s="1" t="s">
        <v>57</v>
      </c>
      <c r="I15" s="1" t="s">
        <v>58</v>
      </c>
      <c r="K15" s="2">
        <v>20</v>
      </c>
      <c r="M15" s="2">
        <v>20</v>
      </c>
      <c r="O15" s="2">
        <v>5000</v>
      </c>
      <c r="Q15" s="7">
        <v>4887999994</v>
      </c>
      <c r="R15" s="7"/>
      <c r="S15" s="7">
        <v>4999806250</v>
      </c>
      <c r="T15" s="7"/>
      <c r="U15" s="7">
        <v>0</v>
      </c>
      <c r="V15" s="7"/>
      <c r="W15" s="7">
        <v>0</v>
      </c>
      <c r="X15" s="7"/>
      <c r="Y15" s="7">
        <v>5000</v>
      </c>
      <c r="Z15" s="7"/>
      <c r="AA15" s="7">
        <v>5000000000</v>
      </c>
      <c r="AB15" s="7"/>
      <c r="AC15" s="7">
        <v>0</v>
      </c>
      <c r="AD15" s="7"/>
      <c r="AE15" s="7">
        <v>0</v>
      </c>
      <c r="AF15" s="7"/>
      <c r="AG15" s="7">
        <v>0</v>
      </c>
      <c r="AH15" s="7"/>
      <c r="AI15" s="7">
        <v>0</v>
      </c>
      <c r="AK15" s="5">
        <v>0</v>
      </c>
    </row>
    <row r="16" spans="1:37">
      <c r="A16" s="1" t="s">
        <v>61</v>
      </c>
      <c r="C16" s="1" t="s">
        <v>46</v>
      </c>
      <c r="E16" s="1" t="s">
        <v>46</v>
      </c>
      <c r="G16" s="1" t="s">
        <v>57</v>
      </c>
      <c r="I16" s="1" t="s">
        <v>58</v>
      </c>
      <c r="K16" s="2">
        <v>20</v>
      </c>
      <c r="M16" s="2">
        <v>20</v>
      </c>
      <c r="O16" s="2">
        <v>949316</v>
      </c>
      <c r="Q16" s="7">
        <v>940087452102</v>
      </c>
      <c r="R16" s="7"/>
      <c r="S16" s="7">
        <v>949279214005</v>
      </c>
      <c r="T16" s="7"/>
      <c r="U16" s="7">
        <v>0</v>
      </c>
      <c r="V16" s="7"/>
      <c r="W16" s="7">
        <v>0</v>
      </c>
      <c r="X16" s="7"/>
      <c r="Y16" s="7">
        <v>949316</v>
      </c>
      <c r="Z16" s="7"/>
      <c r="AA16" s="7">
        <v>949316000000</v>
      </c>
      <c r="AB16" s="7"/>
      <c r="AC16" s="7">
        <v>0</v>
      </c>
      <c r="AD16" s="7"/>
      <c r="AE16" s="7">
        <v>0</v>
      </c>
      <c r="AF16" s="7"/>
      <c r="AG16" s="7">
        <v>0</v>
      </c>
      <c r="AH16" s="7"/>
      <c r="AI16" s="7">
        <v>0</v>
      </c>
      <c r="AK16" s="5">
        <v>0</v>
      </c>
    </row>
    <row r="17" spans="1:37">
      <c r="A17" s="1" t="s">
        <v>62</v>
      </c>
      <c r="C17" s="1" t="s">
        <v>46</v>
      </c>
      <c r="E17" s="1" t="s">
        <v>46</v>
      </c>
      <c r="G17" s="1" t="s">
        <v>57</v>
      </c>
      <c r="I17" s="1" t="s">
        <v>58</v>
      </c>
      <c r="K17" s="2">
        <v>20</v>
      </c>
      <c r="M17" s="2">
        <v>20</v>
      </c>
      <c r="O17" s="2">
        <v>4898500</v>
      </c>
      <c r="Q17" s="7">
        <v>5104104361309</v>
      </c>
      <c r="R17" s="7"/>
      <c r="S17" s="7">
        <v>4898310183125</v>
      </c>
      <c r="T17" s="7"/>
      <c r="U17" s="7">
        <v>500</v>
      </c>
      <c r="V17" s="7"/>
      <c r="W17" s="7">
        <v>500019375</v>
      </c>
      <c r="X17" s="7"/>
      <c r="Y17" s="7">
        <v>4899000</v>
      </c>
      <c r="Z17" s="7"/>
      <c r="AA17" s="7">
        <v>4899000000000</v>
      </c>
      <c r="AB17" s="7"/>
      <c r="AC17" s="7">
        <v>0</v>
      </c>
      <c r="AD17" s="7"/>
      <c r="AE17" s="7">
        <v>0</v>
      </c>
      <c r="AF17" s="7"/>
      <c r="AG17" s="7">
        <v>0</v>
      </c>
      <c r="AH17" s="7"/>
      <c r="AI17" s="7">
        <v>0</v>
      </c>
      <c r="AK17" s="5">
        <v>0</v>
      </c>
    </row>
    <row r="18" spans="1:37">
      <c r="A18" s="1" t="s">
        <v>63</v>
      </c>
      <c r="C18" s="1" t="s">
        <v>46</v>
      </c>
      <c r="E18" s="1" t="s">
        <v>46</v>
      </c>
      <c r="G18" s="1" t="s">
        <v>64</v>
      </c>
      <c r="I18" s="1" t="s">
        <v>65</v>
      </c>
      <c r="K18" s="2">
        <v>0</v>
      </c>
      <c r="M18" s="2">
        <v>0</v>
      </c>
      <c r="O18" s="2">
        <v>1118126</v>
      </c>
      <c r="Q18" s="7">
        <v>923704747299</v>
      </c>
      <c r="R18" s="7"/>
      <c r="S18" s="7">
        <v>947780792255</v>
      </c>
      <c r="T18" s="7"/>
      <c r="U18" s="7">
        <v>136450</v>
      </c>
      <c r="V18" s="7"/>
      <c r="W18" s="7">
        <v>116598245206</v>
      </c>
      <c r="X18" s="7"/>
      <c r="Y18" s="7">
        <v>0</v>
      </c>
      <c r="Z18" s="7"/>
      <c r="AA18" s="7">
        <v>0</v>
      </c>
      <c r="AB18" s="7"/>
      <c r="AC18" s="7">
        <v>1254576</v>
      </c>
      <c r="AD18" s="7"/>
      <c r="AE18" s="7">
        <v>851000</v>
      </c>
      <c r="AF18" s="7"/>
      <c r="AG18" s="7">
        <v>1040302992504</v>
      </c>
      <c r="AH18" s="7"/>
      <c r="AI18" s="7">
        <v>1067602804788</v>
      </c>
      <c r="AK18" s="5">
        <v>7.5111880632938721E-3</v>
      </c>
    </row>
    <row r="19" spans="1:37">
      <c r="A19" s="1" t="s">
        <v>66</v>
      </c>
      <c r="C19" s="1" t="s">
        <v>46</v>
      </c>
      <c r="E19" s="1" t="s">
        <v>46</v>
      </c>
      <c r="G19" s="1" t="s">
        <v>67</v>
      </c>
      <c r="I19" s="1" t="s">
        <v>68</v>
      </c>
      <c r="K19" s="2">
        <v>0</v>
      </c>
      <c r="M19" s="2">
        <v>0</v>
      </c>
      <c r="O19" s="2">
        <v>3415802</v>
      </c>
      <c r="Q19" s="7">
        <v>2794996853449</v>
      </c>
      <c r="R19" s="7"/>
      <c r="S19" s="7">
        <v>2876424209294</v>
      </c>
      <c r="T19" s="7"/>
      <c r="U19" s="7">
        <v>108304</v>
      </c>
      <c r="V19" s="7"/>
      <c r="W19" s="7">
        <v>92063642338</v>
      </c>
      <c r="X19" s="7"/>
      <c r="Y19" s="7">
        <v>0</v>
      </c>
      <c r="Z19" s="7"/>
      <c r="AA19" s="7">
        <v>0</v>
      </c>
      <c r="AB19" s="7"/>
      <c r="AC19" s="7">
        <v>3524106</v>
      </c>
      <c r="AD19" s="7"/>
      <c r="AE19" s="7">
        <v>848000</v>
      </c>
      <c r="AF19" s="7"/>
      <c r="AG19" s="7">
        <v>2887060495785</v>
      </c>
      <c r="AH19" s="7"/>
      <c r="AI19" s="7">
        <v>2988326085876</v>
      </c>
      <c r="AK19" s="5">
        <v>2.1024560000026147E-2</v>
      </c>
    </row>
    <row r="20" spans="1:37">
      <c r="A20" s="1" t="s">
        <v>69</v>
      </c>
      <c r="C20" s="1" t="s">
        <v>46</v>
      </c>
      <c r="E20" s="1" t="s">
        <v>46</v>
      </c>
      <c r="G20" s="1" t="s">
        <v>70</v>
      </c>
      <c r="I20" s="1" t="s">
        <v>71</v>
      </c>
      <c r="K20" s="2">
        <v>0</v>
      </c>
      <c r="M20" s="2">
        <v>0</v>
      </c>
      <c r="O20" s="2">
        <v>3845683</v>
      </c>
      <c r="Q20" s="7">
        <v>3099503289620</v>
      </c>
      <c r="R20" s="7"/>
      <c r="S20" s="7">
        <v>3197834537102</v>
      </c>
      <c r="T20" s="7"/>
      <c r="U20" s="7">
        <v>98744</v>
      </c>
      <c r="V20" s="7"/>
      <c r="W20" s="7">
        <v>82857027577</v>
      </c>
      <c r="X20" s="7"/>
      <c r="Y20" s="7">
        <v>0</v>
      </c>
      <c r="Z20" s="7"/>
      <c r="AA20" s="7">
        <v>0</v>
      </c>
      <c r="AB20" s="7"/>
      <c r="AC20" s="7">
        <v>3944427</v>
      </c>
      <c r="AD20" s="7"/>
      <c r="AE20" s="7">
        <v>837848</v>
      </c>
      <c r="AF20" s="7"/>
      <c r="AG20" s="7">
        <v>3182360317193</v>
      </c>
      <c r="AH20" s="7"/>
      <c r="AI20" s="7">
        <v>3304702210922</v>
      </c>
      <c r="AK20" s="5">
        <v>2.3250444536203039E-2</v>
      </c>
    </row>
    <row r="21" spans="1:37">
      <c r="A21" s="1" t="s">
        <v>72</v>
      </c>
      <c r="C21" s="1" t="s">
        <v>46</v>
      </c>
      <c r="E21" s="1" t="s">
        <v>46</v>
      </c>
      <c r="G21" s="1" t="s">
        <v>73</v>
      </c>
      <c r="I21" s="1" t="s">
        <v>74</v>
      </c>
      <c r="K21" s="2">
        <v>0</v>
      </c>
      <c r="M21" s="2">
        <v>0</v>
      </c>
      <c r="O21" s="2">
        <v>808479</v>
      </c>
      <c r="Q21" s="7">
        <v>696238646167</v>
      </c>
      <c r="R21" s="7"/>
      <c r="S21" s="7">
        <v>732654085346</v>
      </c>
      <c r="T21" s="7"/>
      <c r="U21" s="7">
        <v>8064</v>
      </c>
      <c r="V21" s="7"/>
      <c r="W21" s="7">
        <v>7311492412</v>
      </c>
      <c r="X21" s="7"/>
      <c r="Y21" s="7">
        <v>0</v>
      </c>
      <c r="Z21" s="7"/>
      <c r="AA21" s="7">
        <v>0</v>
      </c>
      <c r="AB21" s="7"/>
      <c r="AC21" s="7">
        <v>816543</v>
      </c>
      <c r="AD21" s="7"/>
      <c r="AE21" s="7">
        <v>914121</v>
      </c>
      <c r="AF21" s="7"/>
      <c r="AG21" s="7">
        <v>703550138578</v>
      </c>
      <c r="AH21" s="7"/>
      <c r="AI21" s="7">
        <v>746390179962</v>
      </c>
      <c r="AK21" s="5">
        <v>5.2512760224563198E-3</v>
      </c>
    </row>
    <row r="22" spans="1:37">
      <c r="A22" s="1" t="s">
        <v>75</v>
      </c>
      <c r="C22" s="1" t="s">
        <v>46</v>
      </c>
      <c r="E22" s="1" t="s">
        <v>46</v>
      </c>
      <c r="G22" s="1" t="s">
        <v>76</v>
      </c>
      <c r="I22" s="1" t="s">
        <v>77</v>
      </c>
      <c r="K22" s="2">
        <v>0</v>
      </c>
      <c r="M22" s="2">
        <v>0</v>
      </c>
      <c r="O22" s="2">
        <v>256020</v>
      </c>
      <c r="Q22" s="7">
        <v>194488779305</v>
      </c>
      <c r="R22" s="7"/>
      <c r="S22" s="7">
        <v>202735149768</v>
      </c>
      <c r="T22" s="7"/>
      <c r="U22" s="7">
        <v>38529</v>
      </c>
      <c r="V22" s="7"/>
      <c r="W22" s="7">
        <v>30824047384</v>
      </c>
      <c r="X22" s="7"/>
      <c r="Y22" s="7">
        <v>0</v>
      </c>
      <c r="Z22" s="7"/>
      <c r="AA22" s="7">
        <v>0</v>
      </c>
      <c r="AB22" s="7"/>
      <c r="AC22" s="7">
        <v>294549</v>
      </c>
      <c r="AD22" s="7"/>
      <c r="AE22" s="7">
        <v>783725</v>
      </c>
      <c r="AF22" s="7"/>
      <c r="AG22" s="7">
        <v>225312826682</v>
      </c>
      <c r="AH22" s="7"/>
      <c r="AI22" s="7">
        <v>230836469765</v>
      </c>
      <c r="AK22" s="5">
        <v>1.6240648005941371E-3</v>
      </c>
    </row>
    <row r="23" spans="1:37">
      <c r="A23" s="1" t="s">
        <v>78</v>
      </c>
      <c r="C23" s="1" t="s">
        <v>46</v>
      </c>
      <c r="E23" s="1" t="s">
        <v>46</v>
      </c>
      <c r="G23" s="1" t="s">
        <v>79</v>
      </c>
      <c r="I23" s="1" t="s">
        <v>80</v>
      </c>
      <c r="K23" s="2">
        <v>0</v>
      </c>
      <c r="M23" s="2">
        <v>0</v>
      </c>
      <c r="O23" s="2">
        <v>2150268</v>
      </c>
      <c r="Q23" s="7">
        <v>1609722146071</v>
      </c>
      <c r="R23" s="7"/>
      <c r="S23" s="7">
        <v>1679825328442</v>
      </c>
      <c r="T23" s="7"/>
      <c r="U23" s="7">
        <v>10977</v>
      </c>
      <c r="V23" s="7"/>
      <c r="W23" s="7">
        <v>8491243331</v>
      </c>
      <c r="X23" s="7"/>
      <c r="Y23" s="7">
        <v>0</v>
      </c>
      <c r="Z23" s="7"/>
      <c r="AA23" s="7">
        <v>0</v>
      </c>
      <c r="AB23" s="7"/>
      <c r="AC23" s="7">
        <v>2161245</v>
      </c>
      <c r="AD23" s="7"/>
      <c r="AE23" s="7">
        <v>773081</v>
      </c>
      <c r="AF23" s="7"/>
      <c r="AG23" s="7">
        <v>1618213389402</v>
      </c>
      <c r="AH23" s="7"/>
      <c r="AI23" s="7">
        <v>1670752701668</v>
      </c>
      <c r="AK23" s="5">
        <v>1.1754687879427839E-2</v>
      </c>
    </row>
    <row r="24" spans="1:37">
      <c r="A24" s="1" t="s">
        <v>81</v>
      </c>
      <c r="C24" s="1" t="s">
        <v>46</v>
      </c>
      <c r="E24" s="1" t="s">
        <v>46</v>
      </c>
      <c r="G24" s="1" t="s">
        <v>82</v>
      </c>
      <c r="I24" s="1" t="s">
        <v>83</v>
      </c>
      <c r="K24" s="2">
        <v>0</v>
      </c>
      <c r="M24" s="2">
        <v>0</v>
      </c>
      <c r="O24" s="2">
        <v>671055</v>
      </c>
      <c r="Q24" s="7">
        <v>493948782743</v>
      </c>
      <c r="R24" s="7"/>
      <c r="S24" s="7">
        <v>517121114925</v>
      </c>
      <c r="T24" s="7"/>
      <c r="U24" s="7">
        <v>124050</v>
      </c>
      <c r="V24" s="7"/>
      <c r="W24" s="7">
        <v>96693419938</v>
      </c>
      <c r="X24" s="7"/>
      <c r="Y24" s="7">
        <v>0</v>
      </c>
      <c r="Z24" s="7"/>
      <c r="AA24" s="7">
        <v>0</v>
      </c>
      <c r="AB24" s="7"/>
      <c r="AC24" s="7">
        <v>795105</v>
      </c>
      <c r="AD24" s="7"/>
      <c r="AE24" s="7">
        <v>765414</v>
      </c>
      <c r="AF24" s="7"/>
      <c r="AG24" s="7">
        <v>590642202679</v>
      </c>
      <c r="AH24" s="7"/>
      <c r="AI24" s="7">
        <v>608560915820</v>
      </c>
      <c r="AK24" s="5">
        <v>4.2815693872236158E-3</v>
      </c>
    </row>
    <row r="25" spans="1:37">
      <c r="A25" s="1" t="s">
        <v>84</v>
      </c>
      <c r="C25" s="1" t="s">
        <v>46</v>
      </c>
      <c r="E25" s="1" t="s">
        <v>46</v>
      </c>
      <c r="G25" s="1" t="s">
        <v>85</v>
      </c>
      <c r="I25" s="1" t="s">
        <v>86</v>
      </c>
      <c r="K25" s="2">
        <v>0</v>
      </c>
      <c r="M25" s="2">
        <v>0</v>
      </c>
      <c r="O25" s="2">
        <v>1030636</v>
      </c>
      <c r="Q25" s="7">
        <v>850117432016</v>
      </c>
      <c r="R25" s="7"/>
      <c r="S25" s="7">
        <v>942872756580</v>
      </c>
      <c r="T25" s="7"/>
      <c r="U25" s="7">
        <v>0</v>
      </c>
      <c r="V25" s="7"/>
      <c r="W25" s="7">
        <v>0</v>
      </c>
      <c r="X25" s="7"/>
      <c r="Y25" s="7">
        <v>0</v>
      </c>
      <c r="Z25" s="7"/>
      <c r="AA25" s="7">
        <v>0</v>
      </c>
      <c r="AB25" s="7"/>
      <c r="AC25" s="7">
        <v>1030636</v>
      </c>
      <c r="AD25" s="7"/>
      <c r="AE25" s="7">
        <v>914881</v>
      </c>
      <c r="AF25" s="7"/>
      <c r="AG25" s="7">
        <v>850117432016</v>
      </c>
      <c r="AH25" s="7"/>
      <c r="AI25" s="7">
        <v>942872756580</v>
      </c>
      <c r="AK25" s="5">
        <v>6.633641802613114E-3</v>
      </c>
    </row>
    <row r="26" spans="1:37">
      <c r="A26" s="1" t="s">
        <v>87</v>
      </c>
      <c r="C26" s="1" t="s">
        <v>46</v>
      </c>
      <c r="E26" s="1" t="s">
        <v>46</v>
      </c>
      <c r="G26" s="1" t="s">
        <v>88</v>
      </c>
      <c r="I26" s="1" t="s">
        <v>89</v>
      </c>
      <c r="K26" s="2">
        <v>0</v>
      </c>
      <c r="M26" s="2">
        <v>0</v>
      </c>
      <c r="O26" s="2">
        <v>385577</v>
      </c>
      <c r="Q26" s="7">
        <v>279540758568</v>
      </c>
      <c r="R26" s="7"/>
      <c r="S26" s="7">
        <v>295120766737</v>
      </c>
      <c r="T26" s="7"/>
      <c r="U26" s="7">
        <v>2657</v>
      </c>
      <c r="V26" s="7"/>
      <c r="W26" s="7">
        <v>2045972425</v>
      </c>
      <c r="X26" s="7"/>
      <c r="Y26" s="7">
        <v>0</v>
      </c>
      <c r="Z26" s="7"/>
      <c r="AA26" s="7">
        <v>0</v>
      </c>
      <c r="AB26" s="7"/>
      <c r="AC26" s="7">
        <v>388234</v>
      </c>
      <c r="AD26" s="7"/>
      <c r="AE26" s="7">
        <v>751089</v>
      </c>
      <c r="AF26" s="7"/>
      <c r="AG26" s="7">
        <v>281586730993</v>
      </c>
      <c r="AH26" s="7"/>
      <c r="AI26" s="7">
        <v>291586987392</v>
      </c>
      <c r="AK26" s="5">
        <v>2.0514789669792265E-3</v>
      </c>
    </row>
    <row r="27" spans="1:37">
      <c r="A27" s="1" t="s">
        <v>90</v>
      </c>
      <c r="C27" s="1" t="s">
        <v>46</v>
      </c>
      <c r="E27" s="1" t="s">
        <v>46</v>
      </c>
      <c r="G27" s="1" t="s">
        <v>91</v>
      </c>
      <c r="I27" s="1" t="s">
        <v>92</v>
      </c>
      <c r="K27" s="2">
        <v>0</v>
      </c>
      <c r="M27" s="2">
        <v>0</v>
      </c>
      <c r="O27" s="2">
        <v>178623</v>
      </c>
      <c r="Q27" s="7">
        <v>128247174121</v>
      </c>
      <c r="R27" s="7"/>
      <c r="S27" s="7">
        <v>135975597820</v>
      </c>
      <c r="T27" s="7"/>
      <c r="U27" s="7">
        <v>26055</v>
      </c>
      <c r="V27" s="7"/>
      <c r="W27" s="7">
        <v>20025503202</v>
      </c>
      <c r="X27" s="7"/>
      <c r="Y27" s="7">
        <v>0</v>
      </c>
      <c r="Z27" s="7"/>
      <c r="AA27" s="7">
        <v>0</v>
      </c>
      <c r="AB27" s="7"/>
      <c r="AC27" s="7">
        <v>204678</v>
      </c>
      <c r="AD27" s="7"/>
      <c r="AE27" s="7">
        <v>748730</v>
      </c>
      <c r="AF27" s="7"/>
      <c r="AG27" s="7">
        <v>148272677322</v>
      </c>
      <c r="AH27" s="7"/>
      <c r="AI27" s="7">
        <v>153242620558</v>
      </c>
      <c r="AK27" s="5">
        <v>1.0781482936921369E-3</v>
      </c>
    </row>
    <row r="28" spans="1:37">
      <c r="A28" s="1" t="s">
        <v>93</v>
      </c>
      <c r="C28" s="1" t="s">
        <v>46</v>
      </c>
      <c r="E28" s="1" t="s">
        <v>46</v>
      </c>
      <c r="G28" s="1" t="s">
        <v>94</v>
      </c>
      <c r="I28" s="1" t="s">
        <v>95</v>
      </c>
      <c r="K28" s="2">
        <v>0</v>
      </c>
      <c r="M28" s="2">
        <v>0</v>
      </c>
      <c r="O28" s="2">
        <v>710095</v>
      </c>
      <c r="Q28" s="7">
        <v>605563993797</v>
      </c>
      <c r="R28" s="7"/>
      <c r="S28" s="7">
        <v>640125836662</v>
      </c>
      <c r="T28" s="7"/>
      <c r="U28" s="7">
        <v>41941</v>
      </c>
      <c r="V28" s="7"/>
      <c r="W28" s="7">
        <v>38096296533</v>
      </c>
      <c r="X28" s="7"/>
      <c r="Y28" s="7">
        <v>0</v>
      </c>
      <c r="Z28" s="7"/>
      <c r="AA28" s="7">
        <v>0</v>
      </c>
      <c r="AB28" s="7"/>
      <c r="AC28" s="7">
        <v>752036</v>
      </c>
      <c r="AD28" s="7"/>
      <c r="AE28" s="7">
        <v>910091</v>
      </c>
      <c r="AF28" s="7"/>
      <c r="AG28" s="7">
        <v>643660290330</v>
      </c>
      <c r="AH28" s="7"/>
      <c r="AI28" s="7">
        <v>684394673954</v>
      </c>
      <c r="AK28" s="5">
        <v>4.8151026603999864E-3</v>
      </c>
    </row>
    <row r="29" spans="1:37">
      <c r="A29" s="1" t="s">
        <v>96</v>
      </c>
      <c r="C29" s="1" t="s">
        <v>46</v>
      </c>
      <c r="E29" s="1" t="s">
        <v>46</v>
      </c>
      <c r="G29" s="1" t="s">
        <v>97</v>
      </c>
      <c r="I29" s="1" t="s">
        <v>98</v>
      </c>
      <c r="K29" s="2">
        <v>0</v>
      </c>
      <c r="M29" s="2">
        <v>0</v>
      </c>
      <c r="O29" s="2">
        <v>133020</v>
      </c>
      <c r="Q29" s="7">
        <v>94174224984</v>
      </c>
      <c r="R29" s="7"/>
      <c r="S29" s="7">
        <v>99644879131</v>
      </c>
      <c r="T29" s="7"/>
      <c r="U29" s="7">
        <v>0</v>
      </c>
      <c r="V29" s="7"/>
      <c r="W29" s="7">
        <v>0</v>
      </c>
      <c r="X29" s="7"/>
      <c r="Y29" s="7">
        <v>0</v>
      </c>
      <c r="Z29" s="7"/>
      <c r="AA29" s="7">
        <v>0</v>
      </c>
      <c r="AB29" s="7"/>
      <c r="AC29" s="7">
        <v>133020</v>
      </c>
      <c r="AD29" s="7"/>
      <c r="AE29" s="7">
        <v>735495</v>
      </c>
      <c r="AF29" s="7"/>
      <c r="AG29" s="7">
        <v>94174224984</v>
      </c>
      <c r="AH29" s="7"/>
      <c r="AI29" s="7">
        <v>97831753772</v>
      </c>
      <c r="AK29" s="5">
        <v>6.8830158355501095E-4</v>
      </c>
    </row>
    <row r="30" spans="1:37">
      <c r="A30" s="1" t="s">
        <v>99</v>
      </c>
      <c r="C30" s="1" t="s">
        <v>46</v>
      </c>
      <c r="E30" s="1" t="s">
        <v>46</v>
      </c>
      <c r="G30" s="1" t="s">
        <v>100</v>
      </c>
      <c r="I30" s="1" t="s">
        <v>101</v>
      </c>
      <c r="K30" s="2">
        <v>0</v>
      </c>
      <c r="M30" s="2">
        <v>0</v>
      </c>
      <c r="O30" s="2">
        <v>17990</v>
      </c>
      <c r="Q30" s="7">
        <v>13217078508</v>
      </c>
      <c r="R30" s="7"/>
      <c r="S30" s="7">
        <v>13295551967</v>
      </c>
      <c r="T30" s="7"/>
      <c r="U30" s="7">
        <v>10994</v>
      </c>
      <c r="V30" s="7"/>
      <c r="W30" s="7">
        <v>8119663419</v>
      </c>
      <c r="X30" s="7"/>
      <c r="Y30" s="7">
        <v>0</v>
      </c>
      <c r="Z30" s="7"/>
      <c r="AA30" s="7">
        <v>0</v>
      </c>
      <c r="AB30" s="7"/>
      <c r="AC30" s="7">
        <v>28984</v>
      </c>
      <c r="AD30" s="7"/>
      <c r="AE30" s="7">
        <v>731854</v>
      </c>
      <c r="AF30" s="7"/>
      <c r="AG30" s="7">
        <v>21336741926</v>
      </c>
      <c r="AH30" s="7"/>
      <c r="AI30" s="7">
        <v>21211234368</v>
      </c>
      <c r="AK30" s="5">
        <v>1.4923300096077185E-4</v>
      </c>
    </row>
    <row r="31" spans="1:37">
      <c r="A31" s="1" t="s">
        <v>102</v>
      </c>
      <c r="C31" s="1" t="s">
        <v>46</v>
      </c>
      <c r="E31" s="1" t="s">
        <v>46</v>
      </c>
      <c r="G31" s="1" t="s">
        <v>103</v>
      </c>
      <c r="I31" s="1" t="s">
        <v>104</v>
      </c>
      <c r="K31" s="2">
        <v>0</v>
      </c>
      <c r="M31" s="2">
        <v>0</v>
      </c>
      <c r="O31" s="2">
        <v>340480</v>
      </c>
      <c r="Q31" s="7">
        <v>287827243169</v>
      </c>
      <c r="R31" s="7"/>
      <c r="S31" s="7">
        <v>316629703883</v>
      </c>
      <c r="T31" s="7"/>
      <c r="U31" s="7">
        <v>66</v>
      </c>
      <c r="V31" s="7"/>
      <c r="W31" s="7">
        <v>61714171</v>
      </c>
      <c r="X31" s="7"/>
      <c r="Y31" s="7">
        <v>0</v>
      </c>
      <c r="Z31" s="7"/>
      <c r="AA31" s="7">
        <v>0</v>
      </c>
      <c r="AB31" s="7"/>
      <c r="AC31" s="7">
        <v>340546</v>
      </c>
      <c r="AD31" s="7"/>
      <c r="AE31" s="7">
        <v>943530</v>
      </c>
      <c r="AF31" s="7"/>
      <c r="AG31" s="7">
        <v>287888957340</v>
      </c>
      <c r="AH31" s="7"/>
      <c r="AI31" s="7">
        <v>321302916409</v>
      </c>
      <c r="AK31" s="5">
        <v>2.2605472930656316E-3</v>
      </c>
    </row>
    <row r="32" spans="1:37">
      <c r="A32" s="1" t="s">
        <v>105</v>
      </c>
      <c r="C32" s="1" t="s">
        <v>46</v>
      </c>
      <c r="E32" s="1" t="s">
        <v>46</v>
      </c>
      <c r="G32" s="1" t="s">
        <v>106</v>
      </c>
      <c r="I32" s="1" t="s">
        <v>107</v>
      </c>
      <c r="K32" s="2">
        <v>0</v>
      </c>
      <c r="M32" s="2">
        <v>0</v>
      </c>
      <c r="O32" s="2">
        <v>1266298</v>
      </c>
      <c r="Q32" s="7">
        <v>1070868360965</v>
      </c>
      <c r="R32" s="7"/>
      <c r="S32" s="7">
        <v>1104726217320</v>
      </c>
      <c r="T32" s="7"/>
      <c r="U32" s="7">
        <v>36892</v>
      </c>
      <c r="V32" s="7"/>
      <c r="W32" s="7">
        <v>32435501543</v>
      </c>
      <c r="X32" s="7"/>
      <c r="Y32" s="7">
        <v>0</v>
      </c>
      <c r="Z32" s="7"/>
      <c r="AA32" s="7">
        <v>0</v>
      </c>
      <c r="AB32" s="7"/>
      <c r="AC32" s="7">
        <v>1303190</v>
      </c>
      <c r="AD32" s="7"/>
      <c r="AE32" s="7">
        <v>880471</v>
      </c>
      <c r="AF32" s="7"/>
      <c r="AG32" s="7">
        <v>1103303862508</v>
      </c>
      <c r="AH32" s="7"/>
      <c r="AI32" s="7">
        <v>1147376539926</v>
      </c>
      <c r="AK32" s="5">
        <v>8.0724412975919004E-3</v>
      </c>
    </row>
    <row r="33" spans="1:37">
      <c r="A33" s="1" t="s">
        <v>108</v>
      </c>
      <c r="C33" s="1" t="s">
        <v>46</v>
      </c>
      <c r="E33" s="1" t="s">
        <v>46</v>
      </c>
      <c r="G33" s="1" t="s">
        <v>109</v>
      </c>
      <c r="I33" s="1" t="s">
        <v>110</v>
      </c>
      <c r="K33" s="2">
        <v>0</v>
      </c>
      <c r="M33" s="2">
        <v>0</v>
      </c>
      <c r="O33" s="2">
        <v>1629390</v>
      </c>
      <c r="Q33" s="7">
        <v>1334237804570</v>
      </c>
      <c r="R33" s="7"/>
      <c r="S33" s="7">
        <v>1492913099015</v>
      </c>
      <c r="T33" s="7"/>
      <c r="U33" s="7">
        <v>7085</v>
      </c>
      <c r="V33" s="7"/>
      <c r="W33" s="7">
        <v>6515659105</v>
      </c>
      <c r="X33" s="7"/>
      <c r="Y33" s="7">
        <v>0</v>
      </c>
      <c r="Z33" s="7"/>
      <c r="AA33" s="7">
        <v>0</v>
      </c>
      <c r="AB33" s="7"/>
      <c r="AC33" s="7">
        <v>1636475</v>
      </c>
      <c r="AD33" s="7"/>
      <c r="AE33" s="7">
        <v>928477</v>
      </c>
      <c r="AF33" s="7"/>
      <c r="AG33" s="7">
        <v>1340753463675</v>
      </c>
      <c r="AH33" s="7"/>
      <c r="AI33" s="7">
        <v>1519370520685</v>
      </c>
      <c r="AK33" s="5">
        <v>1.0689628827788598E-2</v>
      </c>
    </row>
    <row r="34" spans="1:37">
      <c r="A34" s="1" t="s">
        <v>111</v>
      </c>
      <c r="C34" s="1" t="s">
        <v>46</v>
      </c>
      <c r="E34" s="1" t="s">
        <v>46</v>
      </c>
      <c r="G34" s="1" t="s">
        <v>112</v>
      </c>
      <c r="I34" s="1" t="s">
        <v>113</v>
      </c>
      <c r="K34" s="2">
        <v>0</v>
      </c>
      <c r="M34" s="2">
        <v>0</v>
      </c>
      <c r="O34" s="2">
        <v>704123</v>
      </c>
      <c r="Q34" s="7">
        <v>525830953928</v>
      </c>
      <c r="R34" s="7"/>
      <c r="S34" s="7">
        <v>571092034626</v>
      </c>
      <c r="T34" s="7"/>
      <c r="U34" s="7">
        <v>5000</v>
      </c>
      <c r="V34" s="7"/>
      <c r="W34" s="7">
        <v>4350438571</v>
      </c>
      <c r="X34" s="7"/>
      <c r="Y34" s="7">
        <v>0</v>
      </c>
      <c r="Z34" s="7"/>
      <c r="AA34" s="7">
        <v>0</v>
      </c>
      <c r="AB34" s="7"/>
      <c r="AC34" s="7">
        <v>709123</v>
      </c>
      <c r="AD34" s="7"/>
      <c r="AE34" s="7">
        <v>870060</v>
      </c>
      <c r="AF34" s="7"/>
      <c r="AG34" s="7">
        <v>530181392499</v>
      </c>
      <c r="AH34" s="7"/>
      <c r="AI34" s="7">
        <v>616955649422</v>
      </c>
      <c r="AK34" s="5">
        <v>4.3406310743446001E-3</v>
      </c>
    </row>
    <row r="35" spans="1:37">
      <c r="A35" s="1" t="s">
        <v>114</v>
      </c>
      <c r="C35" s="1" t="s">
        <v>46</v>
      </c>
      <c r="E35" s="1" t="s">
        <v>46</v>
      </c>
      <c r="G35" s="1" t="s">
        <v>115</v>
      </c>
      <c r="I35" s="1" t="s">
        <v>116</v>
      </c>
      <c r="K35" s="2">
        <v>0</v>
      </c>
      <c r="M35" s="2">
        <v>0</v>
      </c>
      <c r="O35" s="2">
        <v>292170</v>
      </c>
      <c r="Q35" s="7">
        <v>195126934855</v>
      </c>
      <c r="R35" s="7"/>
      <c r="S35" s="7">
        <v>200620397768</v>
      </c>
      <c r="T35" s="7"/>
      <c r="U35" s="7">
        <v>0</v>
      </c>
      <c r="V35" s="7"/>
      <c r="W35" s="7">
        <v>0</v>
      </c>
      <c r="X35" s="7"/>
      <c r="Y35" s="7">
        <v>0</v>
      </c>
      <c r="Z35" s="7"/>
      <c r="AA35" s="7">
        <v>0</v>
      </c>
      <c r="AB35" s="7"/>
      <c r="AC35" s="7">
        <v>292170</v>
      </c>
      <c r="AD35" s="7"/>
      <c r="AE35" s="7">
        <v>678552</v>
      </c>
      <c r="AF35" s="7"/>
      <c r="AG35" s="7">
        <v>195126934855</v>
      </c>
      <c r="AH35" s="7"/>
      <c r="AI35" s="7">
        <v>198244855554</v>
      </c>
      <c r="AK35" s="5">
        <v>1.394764406733001E-3</v>
      </c>
    </row>
    <row r="36" spans="1:37">
      <c r="A36" s="1" t="s">
        <v>117</v>
      </c>
      <c r="C36" s="1" t="s">
        <v>46</v>
      </c>
      <c r="E36" s="1" t="s">
        <v>46</v>
      </c>
      <c r="G36" s="1" t="s">
        <v>118</v>
      </c>
      <c r="I36" s="1" t="s">
        <v>119</v>
      </c>
      <c r="K36" s="2">
        <v>0</v>
      </c>
      <c r="M36" s="2">
        <v>0</v>
      </c>
      <c r="O36" s="2">
        <v>1310224</v>
      </c>
      <c r="Q36" s="7">
        <v>1119174647209</v>
      </c>
      <c r="R36" s="7"/>
      <c r="S36" s="7">
        <v>1202318458450</v>
      </c>
      <c r="T36" s="7"/>
      <c r="U36" s="7">
        <v>3501</v>
      </c>
      <c r="V36" s="7"/>
      <c r="W36" s="7">
        <v>3224622179</v>
      </c>
      <c r="X36" s="7"/>
      <c r="Y36" s="7">
        <v>0</v>
      </c>
      <c r="Z36" s="7"/>
      <c r="AA36" s="7">
        <v>0</v>
      </c>
      <c r="AB36" s="7"/>
      <c r="AC36" s="7">
        <v>1313725</v>
      </c>
      <c r="AD36" s="7"/>
      <c r="AE36" s="7">
        <v>931744</v>
      </c>
      <c r="AF36" s="7"/>
      <c r="AG36" s="7">
        <v>1122399269388</v>
      </c>
      <c r="AH36" s="7"/>
      <c r="AI36" s="7">
        <v>1224007954253</v>
      </c>
      <c r="AK36" s="5">
        <v>8.61158653211626E-3</v>
      </c>
    </row>
    <row r="37" spans="1:37">
      <c r="A37" s="1" t="s">
        <v>120</v>
      </c>
      <c r="C37" s="1" t="s">
        <v>46</v>
      </c>
      <c r="E37" s="1" t="s">
        <v>46</v>
      </c>
      <c r="G37" s="1" t="s">
        <v>121</v>
      </c>
      <c r="I37" s="1" t="s">
        <v>122</v>
      </c>
      <c r="K37" s="2">
        <v>0</v>
      </c>
      <c r="M37" s="2">
        <v>0</v>
      </c>
      <c r="O37" s="2">
        <v>78946</v>
      </c>
      <c r="Q37" s="7">
        <v>51426152369</v>
      </c>
      <c r="R37" s="7"/>
      <c r="S37" s="7">
        <v>53611414213</v>
      </c>
      <c r="T37" s="7"/>
      <c r="U37" s="7">
        <v>0</v>
      </c>
      <c r="V37" s="7"/>
      <c r="W37" s="7">
        <v>0</v>
      </c>
      <c r="X37" s="7"/>
      <c r="Y37" s="7">
        <v>0</v>
      </c>
      <c r="Z37" s="7"/>
      <c r="AA37" s="7">
        <v>0</v>
      </c>
      <c r="AB37" s="7"/>
      <c r="AC37" s="7">
        <v>78946</v>
      </c>
      <c r="AD37" s="7"/>
      <c r="AE37" s="7">
        <v>666710</v>
      </c>
      <c r="AF37" s="7"/>
      <c r="AG37" s="7">
        <v>51426152369</v>
      </c>
      <c r="AH37" s="7"/>
      <c r="AI37" s="7">
        <v>52632048089</v>
      </c>
      <c r="AK37" s="5">
        <v>3.7029615281997E-4</v>
      </c>
    </row>
    <row r="38" spans="1:37">
      <c r="A38" s="1" t="s">
        <v>123</v>
      </c>
      <c r="C38" s="1" t="s">
        <v>46</v>
      </c>
      <c r="E38" s="1" t="s">
        <v>46</v>
      </c>
      <c r="G38" s="1" t="s">
        <v>124</v>
      </c>
      <c r="I38" s="1" t="s">
        <v>125</v>
      </c>
      <c r="K38" s="2">
        <v>0</v>
      </c>
      <c r="M38" s="2">
        <v>0</v>
      </c>
      <c r="O38" s="2">
        <v>4062371</v>
      </c>
      <c r="Q38" s="7">
        <v>3384128656501</v>
      </c>
      <c r="R38" s="7"/>
      <c r="S38" s="7">
        <v>3721032326490</v>
      </c>
      <c r="T38" s="7"/>
      <c r="U38" s="7">
        <v>5252</v>
      </c>
      <c r="V38" s="7"/>
      <c r="W38" s="7">
        <v>4846161694</v>
      </c>
      <c r="X38" s="7"/>
      <c r="Y38" s="7">
        <v>0</v>
      </c>
      <c r="Z38" s="7"/>
      <c r="AA38" s="7">
        <v>0</v>
      </c>
      <c r="AB38" s="7"/>
      <c r="AC38" s="7">
        <v>4067623</v>
      </c>
      <c r="AD38" s="7"/>
      <c r="AE38" s="7">
        <v>929000</v>
      </c>
      <c r="AF38" s="7"/>
      <c r="AG38" s="7">
        <v>3388974818195</v>
      </c>
      <c r="AH38" s="7"/>
      <c r="AI38" s="7">
        <v>3778675337656</v>
      </c>
      <c r="AK38" s="5">
        <v>2.6585112894023103E-2</v>
      </c>
    </row>
    <row r="39" spans="1:37">
      <c r="A39" s="1" t="s">
        <v>126</v>
      </c>
      <c r="C39" s="1" t="s">
        <v>46</v>
      </c>
      <c r="E39" s="1" t="s">
        <v>46</v>
      </c>
      <c r="G39" s="1" t="s">
        <v>127</v>
      </c>
      <c r="I39" s="1" t="s">
        <v>128</v>
      </c>
      <c r="K39" s="2">
        <v>0</v>
      </c>
      <c r="M39" s="2">
        <v>0</v>
      </c>
      <c r="O39" s="2">
        <v>5426</v>
      </c>
      <c r="Q39" s="7">
        <v>3429364879</v>
      </c>
      <c r="R39" s="7"/>
      <c r="S39" s="7">
        <v>3495608447</v>
      </c>
      <c r="T39" s="7"/>
      <c r="U39" s="7">
        <v>0</v>
      </c>
      <c r="V39" s="7"/>
      <c r="W39" s="7">
        <v>0</v>
      </c>
      <c r="X39" s="7"/>
      <c r="Y39" s="7">
        <v>0</v>
      </c>
      <c r="Z39" s="7"/>
      <c r="AA39" s="7">
        <v>0</v>
      </c>
      <c r="AB39" s="7"/>
      <c r="AC39" s="7">
        <v>5426</v>
      </c>
      <c r="AD39" s="7"/>
      <c r="AE39" s="7">
        <v>642730</v>
      </c>
      <c r="AF39" s="7"/>
      <c r="AG39" s="7">
        <v>3429364879</v>
      </c>
      <c r="AH39" s="7"/>
      <c r="AI39" s="7">
        <v>3487317841</v>
      </c>
      <c r="AK39" s="5">
        <v>2.4535248523848183E-5</v>
      </c>
    </row>
    <row r="40" spans="1:37">
      <c r="A40" s="1" t="s">
        <v>129</v>
      </c>
      <c r="C40" s="1" t="s">
        <v>46</v>
      </c>
      <c r="E40" s="1" t="s">
        <v>46</v>
      </c>
      <c r="G40" s="1" t="s">
        <v>130</v>
      </c>
      <c r="I40" s="1" t="s">
        <v>131</v>
      </c>
      <c r="K40" s="2">
        <v>0</v>
      </c>
      <c r="M40" s="2">
        <v>0</v>
      </c>
      <c r="O40" s="2">
        <v>1066411</v>
      </c>
      <c r="Q40" s="7">
        <v>918158230776</v>
      </c>
      <c r="R40" s="7"/>
      <c r="S40" s="7">
        <v>963363697665</v>
      </c>
      <c r="T40" s="7"/>
      <c r="U40" s="7">
        <v>66740</v>
      </c>
      <c r="V40" s="7"/>
      <c r="W40" s="7">
        <v>60765969449</v>
      </c>
      <c r="X40" s="7"/>
      <c r="Y40" s="7">
        <v>0</v>
      </c>
      <c r="Z40" s="7"/>
      <c r="AA40" s="7">
        <v>0</v>
      </c>
      <c r="AB40" s="7"/>
      <c r="AC40" s="7">
        <v>1133151</v>
      </c>
      <c r="AD40" s="7"/>
      <c r="AE40" s="7">
        <v>913225</v>
      </c>
      <c r="AF40" s="7"/>
      <c r="AG40" s="7">
        <v>978924200219</v>
      </c>
      <c r="AH40" s="7"/>
      <c r="AI40" s="7">
        <v>1034781722629</v>
      </c>
      <c r="AK40" s="5">
        <v>7.2802732329548658E-3</v>
      </c>
    </row>
    <row r="41" spans="1:37">
      <c r="A41" s="1" t="s">
        <v>132</v>
      </c>
      <c r="C41" s="1" t="s">
        <v>46</v>
      </c>
      <c r="E41" s="1" t="s">
        <v>46</v>
      </c>
      <c r="G41" s="1" t="s">
        <v>133</v>
      </c>
      <c r="I41" s="1" t="s">
        <v>134</v>
      </c>
      <c r="K41" s="2">
        <v>0</v>
      </c>
      <c r="M41" s="2">
        <v>0</v>
      </c>
      <c r="O41" s="2">
        <v>1053380</v>
      </c>
      <c r="Q41" s="7">
        <v>887899861800</v>
      </c>
      <c r="R41" s="7"/>
      <c r="S41" s="7">
        <v>924726467460</v>
      </c>
      <c r="T41" s="7"/>
      <c r="U41" s="7">
        <v>61769</v>
      </c>
      <c r="V41" s="7"/>
      <c r="W41" s="7">
        <v>54271762615</v>
      </c>
      <c r="X41" s="7"/>
      <c r="Y41" s="7">
        <v>0</v>
      </c>
      <c r="Z41" s="7"/>
      <c r="AA41" s="7">
        <v>0</v>
      </c>
      <c r="AB41" s="7"/>
      <c r="AC41" s="7">
        <v>1115149</v>
      </c>
      <c r="AD41" s="7"/>
      <c r="AE41" s="7">
        <v>885441</v>
      </c>
      <c r="AF41" s="7"/>
      <c r="AG41" s="7">
        <v>942171624413</v>
      </c>
      <c r="AH41" s="7"/>
      <c r="AI41" s="7">
        <v>987360384011</v>
      </c>
      <c r="AK41" s="5">
        <v>6.9466373610973832E-3</v>
      </c>
    </row>
    <row r="42" spans="1:37">
      <c r="A42" s="1" t="s">
        <v>135</v>
      </c>
      <c r="C42" s="1" t="s">
        <v>46</v>
      </c>
      <c r="E42" s="1" t="s">
        <v>46</v>
      </c>
      <c r="G42" s="1" t="s">
        <v>136</v>
      </c>
      <c r="I42" s="1" t="s">
        <v>137</v>
      </c>
      <c r="K42" s="2">
        <v>0</v>
      </c>
      <c r="M42" s="2">
        <v>0</v>
      </c>
      <c r="O42" s="2">
        <v>914835</v>
      </c>
      <c r="Q42" s="7">
        <v>756932540103</v>
      </c>
      <c r="R42" s="7"/>
      <c r="S42" s="7">
        <v>793466026609</v>
      </c>
      <c r="T42" s="7"/>
      <c r="U42" s="7">
        <v>80269</v>
      </c>
      <c r="V42" s="7"/>
      <c r="W42" s="7">
        <v>70037784729</v>
      </c>
      <c r="X42" s="7"/>
      <c r="Y42" s="7">
        <v>0</v>
      </c>
      <c r="Z42" s="7"/>
      <c r="AA42" s="7">
        <v>0</v>
      </c>
      <c r="AB42" s="7"/>
      <c r="AC42" s="7">
        <v>995104</v>
      </c>
      <c r="AD42" s="7"/>
      <c r="AE42" s="7">
        <v>874394</v>
      </c>
      <c r="AF42" s="7"/>
      <c r="AG42" s="7">
        <v>826970324824</v>
      </c>
      <c r="AH42" s="7"/>
      <c r="AI42" s="7">
        <v>870079250098</v>
      </c>
      <c r="AK42" s="5">
        <v>6.1214984150903748E-3</v>
      </c>
    </row>
    <row r="43" spans="1:37">
      <c r="A43" s="1" t="s">
        <v>138</v>
      </c>
      <c r="C43" s="1" t="s">
        <v>46</v>
      </c>
      <c r="E43" s="1" t="s">
        <v>46</v>
      </c>
      <c r="G43" s="1" t="s">
        <v>139</v>
      </c>
      <c r="I43" s="1" t="s">
        <v>140</v>
      </c>
      <c r="K43" s="2">
        <v>0</v>
      </c>
      <c r="M43" s="2">
        <v>0</v>
      </c>
      <c r="O43" s="2">
        <v>1124916</v>
      </c>
      <c r="Q43" s="7">
        <v>926004021527</v>
      </c>
      <c r="R43" s="7"/>
      <c r="S43" s="7">
        <v>959814256496</v>
      </c>
      <c r="T43" s="7"/>
      <c r="U43" s="7">
        <v>200414</v>
      </c>
      <c r="V43" s="7"/>
      <c r="W43" s="7">
        <v>171669207411</v>
      </c>
      <c r="X43" s="7"/>
      <c r="Y43" s="7">
        <v>0</v>
      </c>
      <c r="Z43" s="7"/>
      <c r="AA43" s="7">
        <v>0</v>
      </c>
      <c r="AB43" s="7"/>
      <c r="AC43" s="7">
        <v>1325330</v>
      </c>
      <c r="AD43" s="7"/>
      <c r="AE43" s="7">
        <v>860419</v>
      </c>
      <c r="AF43" s="7"/>
      <c r="AG43" s="7">
        <v>1097673228936</v>
      </c>
      <c r="AH43" s="7"/>
      <c r="AI43" s="7">
        <v>1140294925129</v>
      </c>
      <c r="AK43" s="5">
        <v>8.022618142113554E-3</v>
      </c>
    </row>
    <row r="44" spans="1:37">
      <c r="A44" s="1" t="s">
        <v>141</v>
      </c>
      <c r="C44" s="1" t="s">
        <v>46</v>
      </c>
      <c r="E44" s="1" t="s">
        <v>46</v>
      </c>
      <c r="G44" s="1" t="s">
        <v>142</v>
      </c>
      <c r="I44" s="1" t="s">
        <v>143</v>
      </c>
      <c r="K44" s="2">
        <v>18</v>
      </c>
      <c r="M44" s="2">
        <v>18</v>
      </c>
      <c r="O44" s="2">
        <v>3000</v>
      </c>
      <c r="Q44" s="7">
        <v>2643409665</v>
      </c>
      <c r="R44" s="7"/>
      <c r="S44" s="7">
        <v>2969584924</v>
      </c>
      <c r="T44" s="7"/>
      <c r="U44" s="7">
        <v>0</v>
      </c>
      <c r="V44" s="7"/>
      <c r="W44" s="7">
        <v>0</v>
      </c>
      <c r="X44" s="7"/>
      <c r="Y44" s="7">
        <v>0</v>
      </c>
      <c r="Z44" s="7"/>
      <c r="AA44" s="7">
        <v>0</v>
      </c>
      <c r="AB44" s="7"/>
      <c r="AC44" s="7">
        <v>3000</v>
      </c>
      <c r="AD44" s="7"/>
      <c r="AE44" s="7">
        <v>994950</v>
      </c>
      <c r="AF44" s="7"/>
      <c r="AG44" s="7">
        <v>2643409665</v>
      </c>
      <c r="AH44" s="7"/>
      <c r="AI44" s="7">
        <v>2984734337</v>
      </c>
      <c r="AK44" s="5">
        <v>2.0999290020252053E-5</v>
      </c>
    </row>
    <row r="45" spans="1:37">
      <c r="A45" s="1" t="s">
        <v>144</v>
      </c>
      <c r="C45" s="1" t="s">
        <v>46</v>
      </c>
      <c r="E45" s="1" t="s">
        <v>46</v>
      </c>
      <c r="G45" s="1" t="s">
        <v>57</v>
      </c>
      <c r="I45" s="1" t="s">
        <v>58</v>
      </c>
      <c r="K45" s="2">
        <v>20</v>
      </c>
      <c r="M45" s="2">
        <v>20</v>
      </c>
      <c r="O45" s="2">
        <v>500000</v>
      </c>
      <c r="Q45" s="7">
        <v>497532500000</v>
      </c>
      <c r="R45" s="7"/>
      <c r="S45" s="7">
        <v>499980625000</v>
      </c>
      <c r="T45" s="7"/>
      <c r="U45" s="7">
        <v>0</v>
      </c>
      <c r="V45" s="7"/>
      <c r="W45" s="7">
        <v>0</v>
      </c>
      <c r="X45" s="7"/>
      <c r="Y45" s="7">
        <v>500000</v>
      </c>
      <c r="Z45" s="7"/>
      <c r="AA45" s="7">
        <v>500000000000</v>
      </c>
      <c r="AB45" s="7"/>
      <c r="AC45" s="7">
        <v>0</v>
      </c>
      <c r="AD45" s="7"/>
      <c r="AE45" s="7">
        <v>0</v>
      </c>
      <c r="AF45" s="7"/>
      <c r="AG45" s="7">
        <v>0</v>
      </c>
      <c r="AH45" s="7"/>
      <c r="AI45" s="7">
        <v>0</v>
      </c>
      <c r="AK45" s="5">
        <v>0</v>
      </c>
    </row>
    <row r="46" spans="1:37">
      <c r="A46" s="1" t="s">
        <v>145</v>
      </c>
      <c r="C46" s="1" t="s">
        <v>46</v>
      </c>
      <c r="E46" s="1" t="s">
        <v>46</v>
      </c>
      <c r="G46" s="1" t="s">
        <v>57</v>
      </c>
      <c r="I46" s="1" t="s">
        <v>58</v>
      </c>
      <c r="K46" s="2">
        <v>20</v>
      </c>
      <c r="M46" s="2">
        <v>20</v>
      </c>
      <c r="O46" s="2">
        <v>8761</v>
      </c>
      <c r="Q46" s="7">
        <v>8959542390</v>
      </c>
      <c r="R46" s="7"/>
      <c r="S46" s="7">
        <v>8804463813</v>
      </c>
      <c r="T46" s="7"/>
      <c r="U46" s="7">
        <v>0</v>
      </c>
      <c r="V46" s="7"/>
      <c r="W46" s="7">
        <v>0</v>
      </c>
      <c r="X46" s="7"/>
      <c r="Y46" s="7">
        <v>8761</v>
      </c>
      <c r="Z46" s="7"/>
      <c r="AA46" s="7">
        <v>8761000000</v>
      </c>
      <c r="AB46" s="7"/>
      <c r="AC46" s="7">
        <v>0</v>
      </c>
      <c r="AD46" s="7"/>
      <c r="AE46" s="7">
        <v>0</v>
      </c>
      <c r="AF46" s="7"/>
      <c r="AG46" s="7">
        <v>0</v>
      </c>
      <c r="AH46" s="7"/>
      <c r="AI46" s="7">
        <v>0</v>
      </c>
      <c r="AK46" s="5">
        <v>0</v>
      </c>
    </row>
    <row r="47" spans="1:37">
      <c r="A47" s="1" t="s">
        <v>146</v>
      </c>
      <c r="C47" s="1" t="s">
        <v>46</v>
      </c>
      <c r="E47" s="1" t="s">
        <v>46</v>
      </c>
      <c r="G47" s="1" t="s">
        <v>57</v>
      </c>
      <c r="I47" s="1" t="s">
        <v>58</v>
      </c>
      <c r="K47" s="2">
        <v>20</v>
      </c>
      <c r="M47" s="2">
        <v>20</v>
      </c>
      <c r="O47" s="2">
        <v>3000</v>
      </c>
      <c r="Q47" s="7">
        <v>2805518787</v>
      </c>
      <c r="R47" s="7"/>
      <c r="S47" s="7">
        <v>3005883517</v>
      </c>
      <c r="T47" s="7"/>
      <c r="U47" s="7">
        <v>0</v>
      </c>
      <c r="V47" s="7"/>
      <c r="W47" s="7">
        <v>0</v>
      </c>
      <c r="X47" s="7"/>
      <c r="Y47" s="7">
        <v>3000</v>
      </c>
      <c r="Z47" s="7"/>
      <c r="AA47" s="7">
        <v>3000000000</v>
      </c>
      <c r="AB47" s="7"/>
      <c r="AC47" s="7">
        <v>0</v>
      </c>
      <c r="AD47" s="7"/>
      <c r="AE47" s="7">
        <v>0</v>
      </c>
      <c r="AF47" s="7"/>
      <c r="AG47" s="7">
        <v>0</v>
      </c>
      <c r="AH47" s="7"/>
      <c r="AI47" s="7">
        <v>0</v>
      </c>
      <c r="AK47" s="5">
        <v>0</v>
      </c>
    </row>
    <row r="48" spans="1:37">
      <c r="A48" s="1" t="s">
        <v>147</v>
      </c>
      <c r="C48" s="1" t="s">
        <v>46</v>
      </c>
      <c r="E48" s="1" t="s">
        <v>46</v>
      </c>
      <c r="G48" s="1" t="s">
        <v>57</v>
      </c>
      <c r="I48" s="1" t="s">
        <v>58</v>
      </c>
      <c r="K48" s="2">
        <v>20</v>
      </c>
      <c r="M48" s="2">
        <v>20</v>
      </c>
      <c r="O48" s="2">
        <v>2800000</v>
      </c>
      <c r="Q48" s="7">
        <v>2783265000000</v>
      </c>
      <c r="R48" s="7"/>
      <c r="S48" s="7">
        <v>2799891500000</v>
      </c>
      <c r="T48" s="7"/>
      <c r="U48" s="7">
        <v>0</v>
      </c>
      <c r="V48" s="7"/>
      <c r="W48" s="7">
        <v>0</v>
      </c>
      <c r="X48" s="7"/>
      <c r="Y48" s="7">
        <v>2800000</v>
      </c>
      <c r="Z48" s="7"/>
      <c r="AA48" s="7">
        <v>2800000000000</v>
      </c>
      <c r="AB48" s="7"/>
      <c r="AC48" s="7">
        <v>0</v>
      </c>
      <c r="AD48" s="7"/>
      <c r="AE48" s="7">
        <v>0</v>
      </c>
      <c r="AF48" s="7"/>
      <c r="AG48" s="7">
        <v>0</v>
      </c>
      <c r="AH48" s="7"/>
      <c r="AI48" s="7">
        <v>0</v>
      </c>
      <c r="AK48" s="5">
        <v>0</v>
      </c>
    </row>
    <row r="49" spans="1:37">
      <c r="A49" s="1" t="s">
        <v>148</v>
      </c>
      <c r="C49" s="1" t="s">
        <v>46</v>
      </c>
      <c r="E49" s="1" t="s">
        <v>46</v>
      </c>
      <c r="G49" s="1" t="s">
        <v>149</v>
      </c>
      <c r="I49" s="1" t="s">
        <v>150</v>
      </c>
      <c r="K49" s="2">
        <v>18</v>
      </c>
      <c r="M49" s="2">
        <v>18</v>
      </c>
      <c r="O49" s="2">
        <v>1998800</v>
      </c>
      <c r="Q49" s="7">
        <v>1998800000000</v>
      </c>
      <c r="R49" s="7"/>
      <c r="S49" s="7">
        <v>1662427484438</v>
      </c>
      <c r="T49" s="7"/>
      <c r="U49" s="7">
        <v>0</v>
      </c>
      <c r="V49" s="7"/>
      <c r="W49" s="7">
        <v>0</v>
      </c>
      <c r="X49" s="7"/>
      <c r="Y49" s="7">
        <v>0</v>
      </c>
      <c r="Z49" s="7"/>
      <c r="AA49" s="7">
        <v>0</v>
      </c>
      <c r="AB49" s="7"/>
      <c r="AC49" s="7">
        <v>1998800</v>
      </c>
      <c r="AD49" s="7"/>
      <c r="AE49" s="7">
        <v>833730</v>
      </c>
      <c r="AF49" s="7"/>
      <c r="AG49" s="7">
        <v>1998800000000</v>
      </c>
      <c r="AH49" s="7"/>
      <c r="AI49" s="7">
        <v>1666394948693</v>
      </c>
      <c r="AK49" s="5">
        <v>1.1724028628644863E-2</v>
      </c>
    </row>
    <row r="50" spans="1:37">
      <c r="A50" s="1" t="s">
        <v>151</v>
      </c>
      <c r="C50" s="1" t="s">
        <v>46</v>
      </c>
      <c r="E50" s="1" t="s">
        <v>46</v>
      </c>
      <c r="G50" s="1" t="s">
        <v>152</v>
      </c>
      <c r="I50" s="1" t="s">
        <v>153</v>
      </c>
      <c r="K50" s="2">
        <v>15</v>
      </c>
      <c r="M50" s="2">
        <v>15</v>
      </c>
      <c r="O50" s="2">
        <v>5070000</v>
      </c>
      <c r="Q50" s="7">
        <v>4963722489760</v>
      </c>
      <c r="R50" s="7"/>
      <c r="S50" s="7">
        <v>4964235018438</v>
      </c>
      <c r="T50" s="7"/>
      <c r="U50" s="7">
        <v>0</v>
      </c>
      <c r="V50" s="7"/>
      <c r="W50" s="7">
        <v>0</v>
      </c>
      <c r="X50" s="7"/>
      <c r="Y50" s="7">
        <v>1000</v>
      </c>
      <c r="Z50" s="7"/>
      <c r="AA50" s="7">
        <v>999961250</v>
      </c>
      <c r="AB50" s="7"/>
      <c r="AC50" s="7">
        <v>5069000</v>
      </c>
      <c r="AD50" s="7"/>
      <c r="AE50" s="7">
        <v>979177</v>
      </c>
      <c r="AF50" s="7"/>
      <c r="AG50" s="7">
        <v>4962743451794</v>
      </c>
      <c r="AH50" s="7"/>
      <c r="AI50" s="7">
        <v>4963255879381</v>
      </c>
      <c r="AK50" s="5">
        <v>3.4919305334424063E-2</v>
      </c>
    </row>
    <row r="51" spans="1:37">
      <c r="A51" s="1" t="s">
        <v>154</v>
      </c>
      <c r="C51" s="1" t="s">
        <v>46</v>
      </c>
      <c r="E51" s="1" t="s">
        <v>46</v>
      </c>
      <c r="G51" s="1" t="s">
        <v>155</v>
      </c>
      <c r="I51" s="1" t="s">
        <v>156</v>
      </c>
      <c r="K51" s="2">
        <v>15</v>
      </c>
      <c r="M51" s="2">
        <v>15</v>
      </c>
      <c r="O51" s="2">
        <v>5000000</v>
      </c>
      <c r="Q51" s="7">
        <v>4890177262500</v>
      </c>
      <c r="R51" s="7"/>
      <c r="S51" s="7">
        <v>4745006123887</v>
      </c>
      <c r="T51" s="7"/>
      <c r="U51" s="7">
        <v>0</v>
      </c>
      <c r="V51" s="7"/>
      <c r="W51" s="7">
        <v>0</v>
      </c>
      <c r="X51" s="7"/>
      <c r="Y51" s="7">
        <v>0</v>
      </c>
      <c r="Z51" s="7"/>
      <c r="AA51" s="7">
        <v>0</v>
      </c>
      <c r="AB51" s="7"/>
      <c r="AC51" s="7">
        <v>5000000</v>
      </c>
      <c r="AD51" s="7"/>
      <c r="AE51" s="7">
        <v>949038</v>
      </c>
      <c r="AF51" s="7"/>
      <c r="AG51" s="7">
        <v>4890177262500</v>
      </c>
      <c r="AH51" s="7"/>
      <c r="AI51" s="7">
        <v>4745006123887</v>
      </c>
      <c r="AK51" s="5">
        <v>3.3383795170033974E-2</v>
      </c>
    </row>
    <row r="52" spans="1:37">
      <c r="A52" s="1" t="s">
        <v>157</v>
      </c>
      <c r="C52" s="1" t="s">
        <v>46</v>
      </c>
      <c r="E52" s="1" t="s">
        <v>46</v>
      </c>
      <c r="G52" s="1" t="s">
        <v>158</v>
      </c>
      <c r="I52" s="1" t="s">
        <v>159</v>
      </c>
      <c r="K52" s="2">
        <v>15</v>
      </c>
      <c r="M52" s="2">
        <v>15</v>
      </c>
      <c r="O52" s="2">
        <v>6200000</v>
      </c>
      <c r="Q52" s="7">
        <v>6018995191496</v>
      </c>
      <c r="R52" s="7"/>
      <c r="S52" s="7">
        <v>6105523401800</v>
      </c>
      <c r="T52" s="7"/>
      <c r="U52" s="7">
        <v>0</v>
      </c>
      <c r="V52" s="7"/>
      <c r="W52" s="7">
        <v>0</v>
      </c>
      <c r="X52" s="7"/>
      <c r="Y52" s="7">
        <v>1000</v>
      </c>
      <c r="Z52" s="7"/>
      <c r="AA52" s="7">
        <v>999961250</v>
      </c>
      <c r="AB52" s="7"/>
      <c r="AC52" s="7">
        <v>6199000</v>
      </c>
      <c r="AD52" s="7"/>
      <c r="AE52" s="7">
        <v>984800</v>
      </c>
      <c r="AF52" s="7"/>
      <c r="AG52" s="7">
        <v>6018024385820</v>
      </c>
      <c r="AH52" s="7"/>
      <c r="AI52" s="7">
        <v>6104538639961</v>
      </c>
      <c r="AK52" s="5">
        <v>4.2948873456263005E-2</v>
      </c>
    </row>
    <row r="53" spans="1:37">
      <c r="A53" s="1" t="s">
        <v>160</v>
      </c>
      <c r="C53" s="1" t="s">
        <v>46</v>
      </c>
      <c r="E53" s="1" t="s">
        <v>46</v>
      </c>
      <c r="G53" s="1" t="s">
        <v>161</v>
      </c>
      <c r="I53" s="1" t="s">
        <v>162</v>
      </c>
      <c r="K53" s="2">
        <v>15</v>
      </c>
      <c r="M53" s="2">
        <v>15</v>
      </c>
      <c r="O53" s="2">
        <v>7825000</v>
      </c>
      <c r="Q53" s="7">
        <v>7583594288738</v>
      </c>
      <c r="R53" s="7"/>
      <c r="S53" s="7">
        <v>7582131181031</v>
      </c>
      <c r="T53" s="7"/>
      <c r="U53" s="7">
        <v>0</v>
      </c>
      <c r="V53" s="7"/>
      <c r="W53" s="7">
        <v>0</v>
      </c>
      <c r="X53" s="7"/>
      <c r="Y53" s="7">
        <v>2000000</v>
      </c>
      <c r="Z53" s="7"/>
      <c r="AA53" s="7">
        <v>1949967500000</v>
      </c>
      <c r="AB53" s="7"/>
      <c r="AC53" s="7">
        <v>5825000</v>
      </c>
      <c r="AD53" s="7"/>
      <c r="AE53" s="7">
        <v>969000</v>
      </c>
      <c r="AF53" s="7"/>
      <c r="AG53" s="7">
        <v>5645295428997</v>
      </c>
      <c r="AH53" s="7"/>
      <c r="AI53" s="7">
        <v>5644206278531</v>
      </c>
      <c r="AK53" s="5">
        <v>3.9710175578349972E-2</v>
      </c>
    </row>
    <row r="54" spans="1:37">
      <c r="A54" s="1" t="s">
        <v>163</v>
      </c>
      <c r="C54" s="1" t="s">
        <v>46</v>
      </c>
      <c r="E54" s="1" t="s">
        <v>46</v>
      </c>
      <c r="G54" s="1" t="s">
        <v>164</v>
      </c>
      <c r="I54" s="1" t="s">
        <v>165</v>
      </c>
      <c r="K54" s="2">
        <v>15</v>
      </c>
      <c r="M54" s="2">
        <v>15</v>
      </c>
      <c r="O54" s="2">
        <v>7825000</v>
      </c>
      <c r="Q54" s="7">
        <v>7567245413489</v>
      </c>
      <c r="R54" s="7"/>
      <c r="S54" s="7">
        <v>7566951269275</v>
      </c>
      <c r="T54" s="7"/>
      <c r="U54" s="7">
        <v>0</v>
      </c>
      <c r="V54" s="7"/>
      <c r="W54" s="7">
        <v>0</v>
      </c>
      <c r="X54" s="7"/>
      <c r="Y54" s="7">
        <v>1000</v>
      </c>
      <c r="Z54" s="7"/>
      <c r="AA54" s="7">
        <v>999959254</v>
      </c>
      <c r="AB54" s="7"/>
      <c r="AC54" s="7">
        <v>7824000</v>
      </c>
      <c r="AD54" s="7"/>
      <c r="AE54" s="7">
        <v>967060</v>
      </c>
      <c r="AF54" s="7"/>
      <c r="AG54" s="7">
        <v>7566278353372</v>
      </c>
      <c r="AH54" s="7"/>
      <c r="AI54" s="7">
        <v>7565984246749</v>
      </c>
      <c r="AK54" s="5">
        <v>5.3230967834086505E-2</v>
      </c>
    </row>
    <row r="55" spans="1:37">
      <c r="A55" s="1" t="s">
        <v>166</v>
      </c>
      <c r="C55" s="1" t="s">
        <v>46</v>
      </c>
      <c r="E55" s="1" t="s">
        <v>46</v>
      </c>
      <c r="G55" s="1" t="s">
        <v>158</v>
      </c>
      <c r="I55" s="1" t="s">
        <v>167</v>
      </c>
      <c r="K55" s="2">
        <v>16</v>
      </c>
      <c r="M55" s="2">
        <v>16</v>
      </c>
      <c r="O55" s="2">
        <v>500000</v>
      </c>
      <c r="Q55" s="7">
        <v>475186111875</v>
      </c>
      <c r="R55" s="7"/>
      <c r="S55" s="7">
        <v>499980625000</v>
      </c>
      <c r="T55" s="7"/>
      <c r="U55" s="7">
        <v>0</v>
      </c>
      <c r="V55" s="7"/>
      <c r="W55" s="7">
        <v>0</v>
      </c>
      <c r="X55" s="7"/>
      <c r="Y55" s="7">
        <v>0</v>
      </c>
      <c r="Z55" s="7"/>
      <c r="AA55" s="7">
        <v>0</v>
      </c>
      <c r="AB55" s="7"/>
      <c r="AC55" s="7">
        <v>500000</v>
      </c>
      <c r="AD55" s="7"/>
      <c r="AE55" s="7">
        <v>1000000</v>
      </c>
      <c r="AF55" s="7"/>
      <c r="AG55" s="7">
        <v>475186111875</v>
      </c>
      <c r="AH55" s="7"/>
      <c r="AI55" s="7">
        <v>499980625000</v>
      </c>
      <c r="AK55" s="5">
        <v>3.5176457813109159E-3</v>
      </c>
    </row>
    <row r="56" spans="1:37">
      <c r="A56" s="1" t="s">
        <v>168</v>
      </c>
      <c r="C56" s="1" t="s">
        <v>46</v>
      </c>
      <c r="E56" s="1" t="s">
        <v>46</v>
      </c>
      <c r="G56" s="1" t="s">
        <v>169</v>
      </c>
      <c r="I56" s="1" t="s">
        <v>170</v>
      </c>
      <c r="K56" s="2">
        <v>16</v>
      </c>
      <c r="M56" s="2">
        <v>16</v>
      </c>
      <c r="O56" s="2">
        <v>5000000</v>
      </c>
      <c r="Q56" s="7">
        <v>4752709347507</v>
      </c>
      <c r="R56" s="7"/>
      <c r="S56" s="7">
        <v>4747916011125</v>
      </c>
      <c r="T56" s="7"/>
      <c r="U56" s="7">
        <v>0</v>
      </c>
      <c r="V56" s="7"/>
      <c r="W56" s="7">
        <v>0</v>
      </c>
      <c r="X56" s="7"/>
      <c r="Y56" s="7">
        <v>0</v>
      </c>
      <c r="Z56" s="7"/>
      <c r="AA56" s="7">
        <v>0</v>
      </c>
      <c r="AB56" s="7"/>
      <c r="AC56" s="7">
        <v>5000000</v>
      </c>
      <c r="AD56" s="7"/>
      <c r="AE56" s="7">
        <v>949620</v>
      </c>
      <c r="AF56" s="7"/>
      <c r="AG56" s="7">
        <v>4752709347507</v>
      </c>
      <c r="AH56" s="7"/>
      <c r="AI56" s="7">
        <v>4747916011125</v>
      </c>
      <c r="AK56" s="5">
        <v>3.3404267868484723E-2</v>
      </c>
    </row>
    <row r="57" spans="1:37">
      <c r="A57" s="1" t="s">
        <v>171</v>
      </c>
      <c r="C57" s="1" t="s">
        <v>46</v>
      </c>
      <c r="E57" s="1" t="s">
        <v>46</v>
      </c>
      <c r="G57" s="1" t="s">
        <v>172</v>
      </c>
      <c r="I57" s="1" t="s">
        <v>173</v>
      </c>
      <c r="K57" s="2">
        <v>15</v>
      </c>
      <c r="M57" s="2">
        <v>15</v>
      </c>
      <c r="O57" s="2">
        <v>4914155</v>
      </c>
      <c r="Q57" s="7">
        <v>4737245420000</v>
      </c>
      <c r="R57" s="7"/>
      <c r="S57" s="7">
        <v>4529230633941</v>
      </c>
      <c r="T57" s="7"/>
      <c r="U57" s="7">
        <v>0</v>
      </c>
      <c r="V57" s="7"/>
      <c r="W57" s="7">
        <v>0</v>
      </c>
      <c r="X57" s="7"/>
      <c r="Y57" s="7">
        <v>0</v>
      </c>
      <c r="Z57" s="7"/>
      <c r="AA57" s="7">
        <v>0</v>
      </c>
      <c r="AB57" s="7"/>
      <c r="AC57" s="7">
        <v>4914155</v>
      </c>
      <c r="AD57" s="7"/>
      <c r="AE57" s="7">
        <v>926846</v>
      </c>
      <c r="AF57" s="7"/>
      <c r="AG57" s="7">
        <v>4737245420000</v>
      </c>
      <c r="AH57" s="7"/>
      <c r="AI57" s="7">
        <v>4554488411864</v>
      </c>
      <c r="AK57" s="5">
        <v>3.204339557762434E-2</v>
      </c>
    </row>
    <row r="58" spans="1:37">
      <c r="A58" s="1" t="s">
        <v>174</v>
      </c>
      <c r="C58" s="1" t="s">
        <v>46</v>
      </c>
      <c r="E58" s="1" t="s">
        <v>46</v>
      </c>
      <c r="G58" s="1" t="s">
        <v>172</v>
      </c>
      <c r="I58" s="1" t="s">
        <v>175</v>
      </c>
      <c r="K58" s="2">
        <v>16</v>
      </c>
      <c r="M58" s="2">
        <v>16</v>
      </c>
      <c r="O58" s="2">
        <v>4721729</v>
      </c>
      <c r="Q58" s="7">
        <v>4474815073300</v>
      </c>
      <c r="R58" s="7"/>
      <c r="S58" s="7">
        <v>4721546033001</v>
      </c>
      <c r="T58" s="7"/>
      <c r="U58" s="7">
        <v>0</v>
      </c>
      <c r="V58" s="7"/>
      <c r="W58" s="7">
        <v>0</v>
      </c>
      <c r="X58" s="7"/>
      <c r="Y58" s="7">
        <v>0</v>
      </c>
      <c r="Z58" s="7"/>
      <c r="AA58" s="7">
        <v>0</v>
      </c>
      <c r="AB58" s="7"/>
      <c r="AC58" s="7">
        <v>4721729</v>
      </c>
      <c r="AD58" s="7"/>
      <c r="AE58" s="7">
        <v>1000000</v>
      </c>
      <c r="AF58" s="7"/>
      <c r="AG58" s="7">
        <v>4474815073300</v>
      </c>
      <c r="AH58" s="7"/>
      <c r="AI58" s="7">
        <v>4721546033001</v>
      </c>
      <c r="AK58" s="5">
        <v>3.3218740194685063E-2</v>
      </c>
    </row>
    <row r="59" spans="1:37">
      <c r="A59" s="1" t="s">
        <v>176</v>
      </c>
      <c r="C59" s="1" t="s">
        <v>46</v>
      </c>
      <c r="E59" s="1" t="s">
        <v>46</v>
      </c>
      <c r="G59" s="1" t="s">
        <v>177</v>
      </c>
      <c r="I59" s="1" t="s">
        <v>178</v>
      </c>
      <c r="K59" s="2">
        <v>16</v>
      </c>
      <c r="M59" s="2">
        <v>16</v>
      </c>
      <c r="O59" s="2">
        <v>1463222</v>
      </c>
      <c r="Q59" s="7">
        <v>1382066732008</v>
      </c>
      <c r="R59" s="7"/>
      <c r="S59" s="7">
        <v>1385674602686</v>
      </c>
      <c r="T59" s="7"/>
      <c r="U59" s="7">
        <v>0</v>
      </c>
      <c r="V59" s="7"/>
      <c r="W59" s="7">
        <v>0</v>
      </c>
      <c r="X59" s="7"/>
      <c r="Y59" s="7">
        <v>0</v>
      </c>
      <c r="Z59" s="7"/>
      <c r="AA59" s="7">
        <v>0</v>
      </c>
      <c r="AB59" s="7"/>
      <c r="AC59" s="7">
        <v>1463222</v>
      </c>
      <c r="AD59" s="7"/>
      <c r="AE59" s="7">
        <v>948545</v>
      </c>
      <c r="AF59" s="7"/>
      <c r="AG59" s="7">
        <v>1382066732008</v>
      </c>
      <c r="AH59" s="7"/>
      <c r="AI59" s="7">
        <v>1387878129628</v>
      </c>
      <c r="AK59" s="5">
        <v>9.7645056699139469E-3</v>
      </c>
    </row>
    <row r="60" spans="1:37">
      <c r="A60" s="1" t="s">
        <v>179</v>
      </c>
      <c r="C60" s="1" t="s">
        <v>46</v>
      </c>
      <c r="E60" s="1" t="s">
        <v>46</v>
      </c>
      <c r="G60" s="1" t="s">
        <v>180</v>
      </c>
      <c r="I60" s="1" t="s">
        <v>181</v>
      </c>
      <c r="K60" s="2">
        <v>16</v>
      </c>
      <c r="M60" s="2">
        <v>16</v>
      </c>
      <c r="O60" s="2">
        <v>1238600</v>
      </c>
      <c r="Q60" s="7">
        <v>1169358026865</v>
      </c>
      <c r="R60" s="7"/>
      <c r="S60" s="7">
        <v>1170036545926</v>
      </c>
      <c r="T60" s="7"/>
      <c r="U60" s="7">
        <v>0</v>
      </c>
      <c r="V60" s="7"/>
      <c r="W60" s="7">
        <v>0</v>
      </c>
      <c r="X60" s="7"/>
      <c r="Y60" s="7">
        <v>0</v>
      </c>
      <c r="Z60" s="7"/>
      <c r="AA60" s="7">
        <v>0</v>
      </c>
      <c r="AB60" s="7"/>
      <c r="AC60" s="7">
        <v>1238600</v>
      </c>
      <c r="AD60" s="7"/>
      <c r="AE60" s="7">
        <v>945807</v>
      </c>
      <c r="AF60" s="7"/>
      <c r="AG60" s="7">
        <v>1169358026865</v>
      </c>
      <c r="AH60" s="7"/>
      <c r="AI60" s="7">
        <v>1171431155483</v>
      </c>
      <c r="AK60" s="5">
        <v>8.2416790894266085E-3</v>
      </c>
    </row>
    <row r="61" spans="1:37">
      <c r="A61" s="1" t="s">
        <v>182</v>
      </c>
      <c r="C61" s="1" t="s">
        <v>46</v>
      </c>
      <c r="E61" s="1" t="s">
        <v>46</v>
      </c>
      <c r="G61" s="1" t="s">
        <v>183</v>
      </c>
      <c r="I61" s="1" t="s">
        <v>184</v>
      </c>
      <c r="K61" s="2">
        <v>17</v>
      </c>
      <c r="M61" s="2">
        <v>17</v>
      </c>
      <c r="O61" s="2">
        <v>5500000</v>
      </c>
      <c r="Q61" s="7">
        <v>5091194315235</v>
      </c>
      <c r="R61" s="7"/>
      <c r="S61" s="7">
        <v>5161236494335</v>
      </c>
      <c r="T61" s="7"/>
      <c r="U61" s="7">
        <v>0</v>
      </c>
      <c r="V61" s="7"/>
      <c r="W61" s="7">
        <v>0</v>
      </c>
      <c r="X61" s="7"/>
      <c r="Y61" s="7">
        <v>0</v>
      </c>
      <c r="Z61" s="7"/>
      <c r="AA61" s="7">
        <v>0</v>
      </c>
      <c r="AB61" s="7"/>
      <c r="AC61" s="7">
        <v>5500000</v>
      </c>
      <c r="AD61" s="7"/>
      <c r="AE61" s="7">
        <v>938443</v>
      </c>
      <c r="AF61" s="7"/>
      <c r="AG61" s="7">
        <v>5091194315235</v>
      </c>
      <c r="AH61" s="7"/>
      <c r="AI61" s="7">
        <v>5161236494335</v>
      </c>
      <c r="AK61" s="5">
        <v>3.6312210659453961E-2</v>
      </c>
    </row>
    <row r="62" spans="1:37">
      <c r="A62" s="1" t="s">
        <v>185</v>
      </c>
      <c r="C62" s="1" t="s">
        <v>46</v>
      </c>
      <c r="E62" s="1" t="s">
        <v>46</v>
      </c>
      <c r="G62" s="1" t="s">
        <v>186</v>
      </c>
      <c r="I62" s="1" t="s">
        <v>187</v>
      </c>
      <c r="K62" s="2">
        <v>17</v>
      </c>
      <c r="M62" s="2">
        <v>17</v>
      </c>
      <c r="O62" s="2">
        <v>6500000</v>
      </c>
      <c r="Q62" s="7">
        <v>6014157164637</v>
      </c>
      <c r="R62" s="7"/>
      <c r="S62" s="7">
        <v>6062211080217</v>
      </c>
      <c r="T62" s="7"/>
      <c r="U62" s="7">
        <v>195400</v>
      </c>
      <c r="V62" s="7"/>
      <c r="W62" s="7">
        <v>181135800000</v>
      </c>
      <c r="X62" s="7"/>
      <c r="Y62" s="7">
        <v>0</v>
      </c>
      <c r="Z62" s="7"/>
      <c r="AA62" s="7">
        <v>0</v>
      </c>
      <c r="AB62" s="7"/>
      <c r="AC62" s="7">
        <v>6695400</v>
      </c>
      <c r="AD62" s="7"/>
      <c r="AE62" s="7">
        <v>932684</v>
      </c>
      <c r="AF62" s="7"/>
      <c r="AG62" s="7">
        <v>6195292964637</v>
      </c>
      <c r="AH62" s="7"/>
      <c r="AI62" s="7">
        <v>6244450471767</v>
      </c>
      <c r="AK62" s="5">
        <v>4.393323212997733E-2</v>
      </c>
    </row>
    <row r="63" spans="1:37">
      <c r="A63" s="1" t="s">
        <v>188</v>
      </c>
      <c r="C63" s="1" t="s">
        <v>46</v>
      </c>
      <c r="E63" s="1" t="s">
        <v>46</v>
      </c>
      <c r="G63" s="1" t="s">
        <v>189</v>
      </c>
      <c r="I63" s="1" t="s">
        <v>190</v>
      </c>
      <c r="K63" s="2">
        <v>17</v>
      </c>
      <c r="M63" s="2">
        <v>17</v>
      </c>
      <c r="O63" s="2">
        <v>1275000</v>
      </c>
      <c r="Q63" s="7">
        <v>1248718900594</v>
      </c>
      <c r="R63" s="7"/>
      <c r="S63" s="7">
        <v>1274950593750</v>
      </c>
      <c r="T63" s="7"/>
      <c r="U63" s="7">
        <v>0</v>
      </c>
      <c r="V63" s="7"/>
      <c r="W63" s="7">
        <v>0</v>
      </c>
      <c r="X63" s="7"/>
      <c r="Y63" s="7">
        <v>0</v>
      </c>
      <c r="Z63" s="7"/>
      <c r="AA63" s="7">
        <v>0</v>
      </c>
      <c r="AB63" s="7"/>
      <c r="AC63" s="7">
        <v>1275000</v>
      </c>
      <c r="AD63" s="7"/>
      <c r="AE63" s="7">
        <v>1000000</v>
      </c>
      <c r="AF63" s="7"/>
      <c r="AG63" s="7">
        <v>1248718900594</v>
      </c>
      <c r="AH63" s="7"/>
      <c r="AI63" s="7">
        <v>1274950593750</v>
      </c>
      <c r="AK63" s="5">
        <v>8.9699967423428357E-3</v>
      </c>
    </row>
    <row r="64" spans="1:37">
      <c r="A64" s="1" t="s">
        <v>191</v>
      </c>
      <c r="C64" s="1" t="s">
        <v>46</v>
      </c>
      <c r="E64" s="1" t="s">
        <v>46</v>
      </c>
      <c r="G64" s="1" t="s">
        <v>192</v>
      </c>
      <c r="I64" s="1" t="s">
        <v>193</v>
      </c>
      <c r="K64" s="2">
        <v>18</v>
      </c>
      <c r="M64" s="2">
        <v>18</v>
      </c>
      <c r="O64" s="2">
        <v>1000000</v>
      </c>
      <c r="Q64" s="7">
        <v>1000000000000</v>
      </c>
      <c r="R64" s="7"/>
      <c r="S64" s="7">
        <v>912598635432</v>
      </c>
      <c r="T64" s="7"/>
      <c r="U64" s="7">
        <v>0</v>
      </c>
      <c r="V64" s="7"/>
      <c r="W64" s="7">
        <v>0</v>
      </c>
      <c r="X64" s="7"/>
      <c r="Y64" s="7">
        <v>0</v>
      </c>
      <c r="Z64" s="7"/>
      <c r="AA64" s="7">
        <v>0</v>
      </c>
      <c r="AB64" s="7"/>
      <c r="AC64" s="7">
        <v>1000000</v>
      </c>
      <c r="AD64" s="7"/>
      <c r="AE64" s="7">
        <v>980000</v>
      </c>
      <c r="AF64" s="7"/>
      <c r="AG64" s="7">
        <v>1000000000000</v>
      </c>
      <c r="AH64" s="7"/>
      <c r="AI64" s="7">
        <v>979962025000</v>
      </c>
      <c r="AK64" s="5">
        <v>6.8945857313693956E-3</v>
      </c>
    </row>
    <row r="65" spans="1:37">
      <c r="A65" s="1" t="s">
        <v>194</v>
      </c>
      <c r="C65" s="1" t="s">
        <v>46</v>
      </c>
      <c r="E65" s="1" t="s">
        <v>46</v>
      </c>
      <c r="G65" s="1" t="s">
        <v>192</v>
      </c>
      <c r="I65" s="1" t="s">
        <v>193</v>
      </c>
      <c r="K65" s="2">
        <v>18</v>
      </c>
      <c r="M65" s="2">
        <v>18</v>
      </c>
      <c r="O65" s="2">
        <v>729312</v>
      </c>
      <c r="Q65" s="7">
        <v>656403437950</v>
      </c>
      <c r="R65" s="7"/>
      <c r="S65" s="7">
        <v>666565337592</v>
      </c>
      <c r="T65" s="7"/>
      <c r="U65" s="7">
        <v>0</v>
      </c>
      <c r="V65" s="7"/>
      <c r="W65" s="7">
        <v>0</v>
      </c>
      <c r="X65" s="7"/>
      <c r="Y65" s="7">
        <v>0</v>
      </c>
      <c r="Z65" s="7"/>
      <c r="AA65" s="7">
        <v>0</v>
      </c>
      <c r="AB65" s="7"/>
      <c r="AC65" s="7">
        <v>729312</v>
      </c>
      <c r="AD65" s="7"/>
      <c r="AE65" s="7">
        <v>914000</v>
      </c>
      <c r="AF65" s="7"/>
      <c r="AG65" s="7">
        <v>656403437950</v>
      </c>
      <c r="AH65" s="7"/>
      <c r="AI65" s="7">
        <v>666565337592</v>
      </c>
      <c r="AK65" s="5">
        <v>4.6896632199469436E-3</v>
      </c>
    </row>
    <row r="66" spans="1:37">
      <c r="A66" s="1" t="s">
        <v>195</v>
      </c>
      <c r="C66" s="1" t="s">
        <v>46</v>
      </c>
      <c r="E66" s="1" t="s">
        <v>46</v>
      </c>
      <c r="G66" s="1" t="s">
        <v>192</v>
      </c>
      <c r="I66" s="1" t="s">
        <v>193</v>
      </c>
      <c r="K66" s="2">
        <v>18</v>
      </c>
      <c r="M66" s="2">
        <v>18</v>
      </c>
      <c r="O66" s="2">
        <v>1500000</v>
      </c>
      <c r="Q66" s="7">
        <v>1500000000000</v>
      </c>
      <c r="R66" s="7"/>
      <c r="S66" s="7">
        <v>1364947106250</v>
      </c>
      <c r="T66" s="7"/>
      <c r="U66" s="7">
        <v>0</v>
      </c>
      <c r="V66" s="7"/>
      <c r="W66" s="7">
        <v>0</v>
      </c>
      <c r="X66" s="7"/>
      <c r="Y66" s="7">
        <v>0</v>
      </c>
      <c r="Z66" s="7"/>
      <c r="AA66" s="7">
        <v>0</v>
      </c>
      <c r="AB66" s="7"/>
      <c r="AC66" s="7">
        <v>1500000</v>
      </c>
      <c r="AD66" s="7"/>
      <c r="AE66" s="7">
        <v>955000</v>
      </c>
      <c r="AF66" s="7"/>
      <c r="AG66" s="7">
        <v>1500000000000</v>
      </c>
      <c r="AH66" s="7"/>
      <c r="AI66" s="7">
        <v>1432444490625</v>
      </c>
      <c r="AK66" s="5">
        <v>1.0078055163455774E-2</v>
      </c>
    </row>
    <row r="67" spans="1:37">
      <c r="A67" s="1" t="s">
        <v>196</v>
      </c>
      <c r="C67" s="1" t="s">
        <v>46</v>
      </c>
      <c r="E67" s="1" t="s">
        <v>46</v>
      </c>
      <c r="G67" s="1" t="s">
        <v>197</v>
      </c>
      <c r="I67" s="1" t="s">
        <v>198</v>
      </c>
      <c r="K67" s="2">
        <v>18</v>
      </c>
      <c r="M67" s="2">
        <v>18</v>
      </c>
      <c r="O67" s="2">
        <v>4999000</v>
      </c>
      <c r="Q67" s="7">
        <v>4999080000000</v>
      </c>
      <c r="R67" s="7"/>
      <c r="S67" s="7">
        <v>4998806288750</v>
      </c>
      <c r="T67" s="7"/>
      <c r="U67" s="7">
        <v>0</v>
      </c>
      <c r="V67" s="7"/>
      <c r="W67" s="7">
        <v>0</v>
      </c>
      <c r="X67" s="7"/>
      <c r="Y67" s="7">
        <v>0</v>
      </c>
      <c r="Z67" s="7"/>
      <c r="AA67" s="7">
        <v>0</v>
      </c>
      <c r="AB67" s="7"/>
      <c r="AC67" s="7">
        <v>4999000</v>
      </c>
      <c r="AD67" s="7"/>
      <c r="AE67" s="7">
        <v>1000000</v>
      </c>
      <c r="AF67" s="7"/>
      <c r="AG67" s="7">
        <v>4999080000000</v>
      </c>
      <c r="AH67" s="7"/>
      <c r="AI67" s="7">
        <v>4998806288750</v>
      </c>
      <c r="AK67" s="5">
        <v>3.5169422521546541E-2</v>
      </c>
    </row>
    <row r="68" spans="1:37">
      <c r="A68" s="1" t="s">
        <v>199</v>
      </c>
      <c r="C68" s="1" t="s">
        <v>46</v>
      </c>
      <c r="E68" s="1" t="s">
        <v>46</v>
      </c>
      <c r="G68" s="1" t="s">
        <v>197</v>
      </c>
      <c r="I68" s="1" t="s">
        <v>198</v>
      </c>
      <c r="K68" s="2">
        <v>18</v>
      </c>
      <c r="M68" s="2">
        <v>18</v>
      </c>
      <c r="O68" s="2">
        <v>1000000</v>
      </c>
      <c r="Q68" s="7">
        <v>1000000000000</v>
      </c>
      <c r="R68" s="7"/>
      <c r="S68" s="7">
        <v>919439370343</v>
      </c>
      <c r="T68" s="7"/>
      <c r="U68" s="7">
        <v>0</v>
      </c>
      <c r="V68" s="7"/>
      <c r="W68" s="7">
        <v>0</v>
      </c>
      <c r="X68" s="7"/>
      <c r="Y68" s="7">
        <v>0</v>
      </c>
      <c r="Z68" s="7"/>
      <c r="AA68" s="7">
        <v>0</v>
      </c>
      <c r="AB68" s="7"/>
      <c r="AC68" s="7">
        <v>1000000</v>
      </c>
      <c r="AD68" s="7"/>
      <c r="AE68" s="7">
        <v>920937</v>
      </c>
      <c r="AF68" s="7"/>
      <c r="AG68" s="7">
        <v>1000000000000</v>
      </c>
      <c r="AH68" s="7"/>
      <c r="AI68" s="7">
        <v>920901313691</v>
      </c>
      <c r="AK68" s="5">
        <v>6.4790603058045033E-3</v>
      </c>
    </row>
    <row r="69" spans="1:37">
      <c r="A69" s="1" t="s">
        <v>200</v>
      </c>
      <c r="C69" s="1" t="s">
        <v>46</v>
      </c>
      <c r="E69" s="1" t="s">
        <v>46</v>
      </c>
      <c r="G69" s="1" t="s">
        <v>201</v>
      </c>
      <c r="I69" s="1" t="s">
        <v>202</v>
      </c>
      <c r="K69" s="2">
        <v>18</v>
      </c>
      <c r="M69" s="2">
        <v>18</v>
      </c>
      <c r="O69" s="2">
        <v>999000</v>
      </c>
      <c r="Q69" s="7">
        <v>999000000000</v>
      </c>
      <c r="R69" s="7"/>
      <c r="S69" s="7">
        <v>1030928049990</v>
      </c>
      <c r="T69" s="7"/>
      <c r="U69" s="7">
        <v>0</v>
      </c>
      <c r="V69" s="7"/>
      <c r="W69" s="7">
        <v>0</v>
      </c>
      <c r="X69" s="7"/>
      <c r="Y69" s="7">
        <v>0</v>
      </c>
      <c r="Z69" s="7"/>
      <c r="AA69" s="7">
        <v>0</v>
      </c>
      <c r="AB69" s="7"/>
      <c r="AC69" s="7">
        <v>999000</v>
      </c>
      <c r="AD69" s="7"/>
      <c r="AE69" s="7">
        <v>1042700</v>
      </c>
      <c r="AF69" s="7"/>
      <c r="AG69" s="7">
        <v>999000000000</v>
      </c>
      <c r="AH69" s="7"/>
      <c r="AI69" s="7">
        <v>1041616935779</v>
      </c>
      <c r="AK69" s="5">
        <v>7.3283628138290412E-3</v>
      </c>
    </row>
    <row r="70" spans="1:37">
      <c r="A70" s="1" t="s">
        <v>203</v>
      </c>
      <c r="C70" s="1" t="s">
        <v>46</v>
      </c>
      <c r="E70" s="1" t="s">
        <v>46</v>
      </c>
      <c r="G70" s="1" t="s">
        <v>204</v>
      </c>
      <c r="I70" s="1" t="s">
        <v>205</v>
      </c>
      <c r="K70" s="2">
        <v>18</v>
      </c>
      <c r="M70" s="2">
        <v>18</v>
      </c>
      <c r="O70" s="2">
        <v>8947626</v>
      </c>
      <c r="Q70" s="7">
        <v>6793165394121</v>
      </c>
      <c r="R70" s="7"/>
      <c r="S70" s="7">
        <v>7399310491347</v>
      </c>
      <c r="T70" s="7"/>
      <c r="U70" s="7">
        <v>0</v>
      </c>
      <c r="V70" s="7"/>
      <c r="W70" s="7">
        <v>0</v>
      </c>
      <c r="X70" s="7"/>
      <c r="Y70" s="7">
        <v>0</v>
      </c>
      <c r="Z70" s="7"/>
      <c r="AA70" s="7">
        <v>0</v>
      </c>
      <c r="AB70" s="7"/>
      <c r="AC70" s="7">
        <v>8947626</v>
      </c>
      <c r="AD70" s="7"/>
      <c r="AE70" s="7">
        <v>835690</v>
      </c>
      <c r="AF70" s="7"/>
      <c r="AG70" s="7">
        <v>6793165394121</v>
      </c>
      <c r="AH70" s="7"/>
      <c r="AI70" s="7">
        <v>7477151821079</v>
      </c>
      <c r="AK70" s="5">
        <v>5.2605981601066595E-2</v>
      </c>
    </row>
    <row r="71" spans="1:37">
      <c r="A71" s="1" t="s">
        <v>206</v>
      </c>
      <c r="C71" s="1" t="s">
        <v>46</v>
      </c>
      <c r="E71" s="1" t="s">
        <v>46</v>
      </c>
      <c r="G71" s="1" t="s">
        <v>207</v>
      </c>
      <c r="I71" s="1" t="s">
        <v>110</v>
      </c>
      <c r="K71" s="2">
        <v>18</v>
      </c>
      <c r="M71" s="2">
        <v>18</v>
      </c>
      <c r="O71" s="2">
        <v>4886916</v>
      </c>
      <c r="Q71" s="7">
        <v>4192827320520</v>
      </c>
      <c r="R71" s="7"/>
      <c r="S71" s="7">
        <v>4565952122426</v>
      </c>
      <c r="T71" s="7"/>
      <c r="U71" s="7">
        <v>0</v>
      </c>
      <c r="V71" s="7"/>
      <c r="W71" s="7">
        <v>0</v>
      </c>
      <c r="X71" s="7"/>
      <c r="Y71" s="7">
        <v>0</v>
      </c>
      <c r="Z71" s="7"/>
      <c r="AA71" s="7">
        <v>0</v>
      </c>
      <c r="AB71" s="7"/>
      <c r="AC71" s="7">
        <v>4886916</v>
      </c>
      <c r="AD71" s="7"/>
      <c r="AE71" s="7">
        <v>934358</v>
      </c>
      <c r="AF71" s="7"/>
      <c r="AG71" s="7">
        <v>4192827320520</v>
      </c>
      <c r="AH71" s="7"/>
      <c r="AI71" s="7">
        <v>4565952122426</v>
      </c>
      <c r="AK71" s="5">
        <v>3.2124049249147288E-2</v>
      </c>
    </row>
    <row r="72" spans="1:37">
      <c r="A72" s="1" t="s">
        <v>208</v>
      </c>
      <c r="C72" s="1" t="s">
        <v>46</v>
      </c>
      <c r="E72" s="1" t="s">
        <v>46</v>
      </c>
      <c r="G72" s="1" t="s">
        <v>209</v>
      </c>
      <c r="I72" s="1" t="s">
        <v>210</v>
      </c>
      <c r="K72" s="2">
        <v>18</v>
      </c>
      <c r="M72" s="2">
        <v>18</v>
      </c>
      <c r="O72" s="2">
        <v>500000</v>
      </c>
      <c r="Q72" s="7">
        <v>273549571875</v>
      </c>
      <c r="R72" s="7"/>
      <c r="S72" s="7">
        <v>291537202495</v>
      </c>
      <c r="T72" s="7"/>
      <c r="U72" s="7">
        <v>0</v>
      </c>
      <c r="V72" s="7"/>
      <c r="W72" s="7">
        <v>0</v>
      </c>
      <c r="X72" s="7"/>
      <c r="Y72" s="7">
        <v>0</v>
      </c>
      <c r="Z72" s="7"/>
      <c r="AA72" s="7">
        <v>0</v>
      </c>
      <c r="AB72" s="7"/>
      <c r="AC72" s="7">
        <v>500000</v>
      </c>
      <c r="AD72" s="7"/>
      <c r="AE72" s="7">
        <v>586281</v>
      </c>
      <c r="AF72" s="7"/>
      <c r="AG72" s="7">
        <v>273549571875</v>
      </c>
      <c r="AH72" s="7"/>
      <c r="AI72" s="7">
        <v>293129171904</v>
      </c>
      <c r="AK72" s="5">
        <v>2.0623291051073585E-3</v>
      </c>
    </row>
    <row r="73" spans="1:37">
      <c r="A73" s="1" t="s">
        <v>211</v>
      </c>
      <c r="C73" s="1" t="s">
        <v>46</v>
      </c>
      <c r="E73" s="1" t="s">
        <v>46</v>
      </c>
      <c r="G73" s="1" t="s">
        <v>212</v>
      </c>
      <c r="I73" s="1" t="s">
        <v>213</v>
      </c>
      <c r="K73" s="2">
        <v>0</v>
      </c>
      <c r="M73" s="2">
        <v>0</v>
      </c>
      <c r="O73" s="2">
        <v>775000</v>
      </c>
      <c r="Q73" s="7">
        <v>600646772654</v>
      </c>
      <c r="R73" s="7"/>
      <c r="S73" s="7">
        <v>683523512437</v>
      </c>
      <c r="T73" s="7"/>
      <c r="U73" s="7">
        <v>0</v>
      </c>
      <c r="V73" s="7"/>
      <c r="W73" s="7">
        <v>0</v>
      </c>
      <c r="X73" s="7"/>
      <c r="Y73" s="7">
        <v>0</v>
      </c>
      <c r="Z73" s="7"/>
      <c r="AA73" s="7">
        <v>0</v>
      </c>
      <c r="AB73" s="7"/>
      <c r="AC73" s="7">
        <v>775000</v>
      </c>
      <c r="AD73" s="7"/>
      <c r="AE73" s="7">
        <v>882000</v>
      </c>
      <c r="AF73" s="7"/>
      <c r="AG73" s="7">
        <v>600646772654</v>
      </c>
      <c r="AH73" s="7"/>
      <c r="AI73" s="7">
        <v>683523512437</v>
      </c>
      <c r="AK73" s="5">
        <v>4.8089735476266353E-3</v>
      </c>
    </row>
    <row r="74" spans="1:37">
      <c r="A74" s="1" t="s">
        <v>214</v>
      </c>
      <c r="C74" s="1" t="s">
        <v>46</v>
      </c>
      <c r="E74" s="1" t="s">
        <v>46</v>
      </c>
      <c r="G74" s="1" t="s">
        <v>212</v>
      </c>
      <c r="I74" s="1" t="s">
        <v>213</v>
      </c>
      <c r="K74" s="2">
        <v>0</v>
      </c>
      <c r="M74" s="2">
        <v>0</v>
      </c>
      <c r="O74" s="2">
        <v>699510</v>
      </c>
      <c r="Q74" s="7">
        <v>499997856330</v>
      </c>
      <c r="R74" s="7"/>
      <c r="S74" s="7">
        <v>542915539403</v>
      </c>
      <c r="T74" s="7"/>
      <c r="U74" s="7">
        <v>0</v>
      </c>
      <c r="V74" s="7"/>
      <c r="W74" s="7">
        <v>0</v>
      </c>
      <c r="X74" s="7"/>
      <c r="Y74" s="7">
        <v>0</v>
      </c>
      <c r="Z74" s="7"/>
      <c r="AA74" s="7">
        <v>0</v>
      </c>
      <c r="AB74" s="7"/>
      <c r="AC74" s="7">
        <v>699510</v>
      </c>
      <c r="AD74" s="7"/>
      <c r="AE74" s="7">
        <v>785783</v>
      </c>
      <c r="AF74" s="7"/>
      <c r="AG74" s="7">
        <v>499997856330</v>
      </c>
      <c r="AH74" s="7"/>
      <c r="AI74" s="7">
        <v>549641766886</v>
      </c>
      <c r="AK74" s="5">
        <v>3.8670399328350289E-3</v>
      </c>
    </row>
    <row r="75" spans="1:37">
      <c r="A75" s="1" t="s">
        <v>215</v>
      </c>
      <c r="C75" s="1" t="s">
        <v>46</v>
      </c>
      <c r="E75" s="1" t="s">
        <v>46</v>
      </c>
      <c r="G75" s="1" t="s">
        <v>216</v>
      </c>
      <c r="I75" s="1" t="s">
        <v>217</v>
      </c>
      <c r="K75" s="2">
        <v>0</v>
      </c>
      <c r="M75" s="2">
        <v>0</v>
      </c>
      <c r="O75" s="2">
        <v>0</v>
      </c>
      <c r="Q75" s="7">
        <v>0</v>
      </c>
      <c r="R75" s="7"/>
      <c r="S75" s="7">
        <v>0</v>
      </c>
      <c r="T75" s="7"/>
      <c r="U75" s="7">
        <v>20000</v>
      </c>
      <c r="V75" s="7"/>
      <c r="W75" s="7">
        <v>11700020000</v>
      </c>
      <c r="X75" s="7"/>
      <c r="Y75" s="7">
        <v>0</v>
      </c>
      <c r="Z75" s="7"/>
      <c r="AA75" s="7">
        <v>0</v>
      </c>
      <c r="AB75" s="7"/>
      <c r="AC75" s="7">
        <v>20000</v>
      </c>
      <c r="AD75" s="7"/>
      <c r="AE75" s="7">
        <v>585348</v>
      </c>
      <c r="AF75" s="7"/>
      <c r="AG75" s="7">
        <v>11700020000</v>
      </c>
      <c r="AH75" s="7"/>
      <c r="AI75" s="7">
        <v>11706506355</v>
      </c>
      <c r="AK75" s="5">
        <v>8.2361876909840619E-5</v>
      </c>
    </row>
    <row r="76" spans="1:37">
      <c r="A76" s="1" t="s">
        <v>218</v>
      </c>
      <c r="C76" s="1" t="s">
        <v>46</v>
      </c>
      <c r="E76" s="1" t="s">
        <v>46</v>
      </c>
      <c r="G76" s="1" t="s">
        <v>219</v>
      </c>
      <c r="I76" s="1" t="s">
        <v>220</v>
      </c>
      <c r="K76" s="2">
        <v>16</v>
      </c>
      <c r="M76" s="2">
        <v>16</v>
      </c>
      <c r="O76" s="2">
        <v>0</v>
      </c>
      <c r="Q76" s="7">
        <v>0</v>
      </c>
      <c r="R76" s="7"/>
      <c r="S76" s="7">
        <v>0</v>
      </c>
      <c r="T76" s="7"/>
      <c r="U76" s="7">
        <v>7000000</v>
      </c>
      <c r="V76" s="7"/>
      <c r="W76" s="7">
        <v>6591290000000</v>
      </c>
      <c r="X76" s="7"/>
      <c r="Y76" s="7">
        <v>0</v>
      </c>
      <c r="Z76" s="7"/>
      <c r="AA76" s="7">
        <v>0</v>
      </c>
      <c r="AB76" s="7"/>
      <c r="AC76" s="7">
        <v>7000000</v>
      </c>
      <c r="AD76" s="7"/>
      <c r="AE76" s="7">
        <v>941828</v>
      </c>
      <c r="AF76" s="7"/>
      <c r="AG76" s="7">
        <v>6591290000000</v>
      </c>
      <c r="AH76" s="7"/>
      <c r="AI76" s="7">
        <v>6592540529179</v>
      </c>
      <c r="AK76" s="5">
        <v>4.6382242072886964E-2</v>
      </c>
    </row>
    <row r="77" spans="1:37">
      <c r="A77" s="1" t="s">
        <v>221</v>
      </c>
      <c r="C77" s="1" t="s">
        <v>46</v>
      </c>
      <c r="E77" s="1" t="s">
        <v>46</v>
      </c>
      <c r="G77" s="1" t="s">
        <v>222</v>
      </c>
      <c r="I77" s="1" t="s">
        <v>223</v>
      </c>
      <c r="K77" s="2">
        <v>16</v>
      </c>
      <c r="M77" s="2">
        <v>16</v>
      </c>
      <c r="O77" s="2">
        <v>0</v>
      </c>
      <c r="Q77" s="7">
        <v>0</v>
      </c>
      <c r="R77" s="7"/>
      <c r="S77" s="7">
        <v>0</v>
      </c>
      <c r="T77" s="7"/>
      <c r="U77" s="7">
        <v>7021051</v>
      </c>
      <c r="V77" s="7"/>
      <c r="W77" s="7">
        <v>6626532669500</v>
      </c>
      <c r="X77" s="7"/>
      <c r="Y77" s="7">
        <v>0</v>
      </c>
      <c r="Z77" s="7"/>
      <c r="AA77" s="7">
        <v>0</v>
      </c>
      <c r="AB77" s="7"/>
      <c r="AC77" s="7">
        <v>7021051</v>
      </c>
      <c r="AD77" s="7"/>
      <c r="AE77" s="7">
        <v>944461</v>
      </c>
      <c r="AF77" s="7"/>
      <c r="AG77" s="7">
        <v>6626532669500</v>
      </c>
      <c r="AH77" s="7"/>
      <c r="AI77" s="7">
        <v>6630851893043</v>
      </c>
      <c r="AK77" s="5">
        <v>4.6651784132755565E-2</v>
      </c>
    </row>
    <row r="78" spans="1:37">
      <c r="A78" s="1" t="s">
        <v>224</v>
      </c>
      <c r="C78" s="1" t="s">
        <v>46</v>
      </c>
      <c r="E78" s="1" t="s">
        <v>46</v>
      </c>
      <c r="G78" s="1" t="s">
        <v>155</v>
      </c>
      <c r="I78" s="1" t="s">
        <v>225</v>
      </c>
      <c r="K78" s="2">
        <v>15</v>
      </c>
      <c r="M78" s="2">
        <v>15</v>
      </c>
      <c r="O78" s="2">
        <v>0</v>
      </c>
      <c r="Q78" s="7">
        <v>0</v>
      </c>
      <c r="R78" s="7"/>
      <c r="S78" s="7">
        <v>0</v>
      </c>
      <c r="T78" s="7"/>
      <c r="U78" s="7">
        <v>5000000</v>
      </c>
      <c r="V78" s="7"/>
      <c r="W78" s="7">
        <v>4740532500000</v>
      </c>
      <c r="X78" s="7"/>
      <c r="Y78" s="7">
        <v>0</v>
      </c>
      <c r="Z78" s="7"/>
      <c r="AA78" s="7">
        <v>0</v>
      </c>
      <c r="AB78" s="7"/>
      <c r="AC78" s="7">
        <v>5000000</v>
      </c>
      <c r="AD78" s="7"/>
      <c r="AE78" s="7">
        <v>949972</v>
      </c>
      <c r="AF78" s="7"/>
      <c r="AG78" s="7">
        <v>4740532500000</v>
      </c>
      <c r="AH78" s="7"/>
      <c r="AI78" s="7">
        <v>4749675942925</v>
      </c>
      <c r="AK78" s="5">
        <v>3.3416649981634933E-2</v>
      </c>
    </row>
    <row r="79" spans="1:37" ht="22.5" thickBot="1">
      <c r="Q79" s="4">
        <f>SUM(Q9:Q78)</f>
        <v>121498358147320</v>
      </c>
      <c r="S79" s="4">
        <f>SUM(S9:S78)</f>
        <v>123271754312122</v>
      </c>
      <c r="W79" s="4">
        <f>SUM(W9:W78)</f>
        <v>19062996384107</v>
      </c>
      <c r="AA79" s="4">
        <f>SUM(AA9:AA78)</f>
        <v>13176766192511</v>
      </c>
      <c r="AG79" s="4">
        <f>SUM(AG9:AG78)</f>
        <v>127227669389048</v>
      </c>
      <c r="AI79" s="4">
        <f>SUM(AI9:AI78)</f>
        <v>129667046669468</v>
      </c>
      <c r="AK79" s="6">
        <f>SUM(AK9:AK78)</f>
        <v>0.91228083026580353</v>
      </c>
    </row>
    <row r="80" spans="1:37" ht="22.5" thickTop="1"/>
    <row r="82" spans="17:37">
      <c r="Q82" s="2"/>
      <c r="S82" s="2"/>
      <c r="AG82" s="2"/>
      <c r="AI82" s="2"/>
      <c r="AK82" s="2"/>
    </row>
    <row r="83" spans="17:37">
      <c r="S83" s="2"/>
      <c r="AG83" s="2"/>
      <c r="AI83" s="2"/>
      <c r="AK83" s="5"/>
    </row>
    <row r="84" spans="17:37">
      <c r="AK84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rightToLeft="1" workbookViewId="0">
      <selection activeCell="G18" sqref="G18"/>
    </sheetView>
  </sheetViews>
  <sheetFormatPr defaultRowHeight="21.75"/>
  <cols>
    <col min="1" max="1" width="30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3" customFormat="1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3" customFormat="1" ht="22.5"/>
    <row r="6" spans="1:13" s="3" customFormat="1" ht="22.5">
      <c r="A6" s="20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</row>
    <row r="7" spans="1:13" s="3" customFormat="1" ht="22.5">
      <c r="A7" s="21" t="s">
        <v>3</v>
      </c>
      <c r="C7" s="21" t="s">
        <v>7</v>
      </c>
      <c r="E7" s="21" t="s">
        <v>226</v>
      </c>
      <c r="G7" s="21" t="s">
        <v>227</v>
      </c>
      <c r="I7" s="21" t="s">
        <v>228</v>
      </c>
      <c r="K7" s="21" t="s">
        <v>229</v>
      </c>
      <c r="M7" s="21" t="s">
        <v>230</v>
      </c>
    </row>
    <row r="8" spans="1:13">
      <c r="A8" s="1" t="s">
        <v>188</v>
      </c>
      <c r="C8" s="2">
        <v>1275000</v>
      </c>
      <c r="E8" s="2">
        <v>950000</v>
      </c>
      <c r="G8" s="2">
        <v>1000000</v>
      </c>
      <c r="I8" s="5">
        <v>5.2631578947368397E-2</v>
      </c>
      <c r="K8" s="2">
        <v>1275000000000</v>
      </c>
      <c r="M8" s="1" t="s">
        <v>312</v>
      </c>
    </row>
    <row r="9" spans="1:13">
      <c r="A9" s="1" t="s">
        <v>52</v>
      </c>
      <c r="C9" s="2">
        <v>2004025</v>
      </c>
      <c r="E9" s="2">
        <v>990000</v>
      </c>
      <c r="G9" s="2">
        <v>951340</v>
      </c>
      <c r="I9" s="5">
        <v>-4.0694736842105263E-2</v>
      </c>
      <c r="K9" s="2">
        <v>1906509143500</v>
      </c>
      <c r="M9" s="1" t="s">
        <v>312</v>
      </c>
    </row>
    <row r="10" spans="1:13">
      <c r="A10" s="1" t="s">
        <v>84</v>
      </c>
      <c r="C10" s="2">
        <v>1030636</v>
      </c>
      <c r="E10" s="2">
        <v>934000</v>
      </c>
      <c r="G10" s="2">
        <v>914881</v>
      </c>
      <c r="I10" s="5">
        <v>-2.0125263157894736E-2</v>
      </c>
      <c r="K10" s="2">
        <v>942909294316</v>
      </c>
      <c r="M10" s="1" t="s">
        <v>312</v>
      </c>
    </row>
    <row r="11" spans="1:13">
      <c r="A11" s="1" t="s">
        <v>211</v>
      </c>
      <c r="C11" s="2">
        <v>775000</v>
      </c>
      <c r="E11" s="2">
        <v>822320</v>
      </c>
      <c r="G11" s="2">
        <v>882000</v>
      </c>
      <c r="I11" s="5">
        <v>6.2821052631578944E-2</v>
      </c>
      <c r="K11" s="2">
        <v>683550000000</v>
      </c>
      <c r="M11" s="1" t="s">
        <v>312</v>
      </c>
    </row>
    <row r="12" spans="1:13">
      <c r="A12" s="1" t="s">
        <v>214</v>
      </c>
      <c r="C12" s="2">
        <v>699510</v>
      </c>
      <c r="E12" s="2">
        <v>714783</v>
      </c>
      <c r="G12" s="2">
        <v>785783</v>
      </c>
      <c r="I12" s="5">
        <v>7.4736842105263199E-2</v>
      </c>
      <c r="K12" s="2">
        <v>549663066330</v>
      </c>
      <c r="M12" s="1" t="s">
        <v>312</v>
      </c>
    </row>
    <row r="13" spans="1:13">
      <c r="A13" s="1" t="s">
        <v>195</v>
      </c>
      <c r="C13" s="2">
        <v>1500000</v>
      </c>
      <c r="E13" s="2">
        <v>1000000</v>
      </c>
      <c r="G13" s="2">
        <v>955000</v>
      </c>
      <c r="I13" s="5">
        <v>-4.736842105263158E-2</v>
      </c>
      <c r="K13" s="2">
        <v>1432500000000</v>
      </c>
      <c r="M13" s="1" t="s">
        <v>312</v>
      </c>
    </row>
    <row r="14" spans="1:13">
      <c r="A14" s="1" t="s">
        <v>194</v>
      </c>
      <c r="C14" s="2">
        <v>729312</v>
      </c>
      <c r="E14" s="2">
        <v>1015000</v>
      </c>
      <c r="G14" s="2">
        <v>914000</v>
      </c>
      <c r="I14" s="5">
        <v>-0.106315789473684</v>
      </c>
      <c r="K14" s="2">
        <v>666591168000</v>
      </c>
      <c r="M14" s="1" t="s">
        <v>312</v>
      </c>
    </row>
    <row r="15" spans="1:13">
      <c r="A15" s="1" t="s">
        <v>191</v>
      </c>
      <c r="C15" s="2">
        <v>1000000</v>
      </c>
      <c r="E15" s="2">
        <v>973159</v>
      </c>
      <c r="G15" s="2">
        <v>980000</v>
      </c>
      <c r="I15" s="5">
        <v>7.2010526315789474E-3</v>
      </c>
      <c r="K15" s="2">
        <v>980000000000</v>
      </c>
      <c r="M15" s="1" t="s">
        <v>312</v>
      </c>
    </row>
    <row r="16" spans="1:13">
      <c r="A16" s="1" t="s">
        <v>199</v>
      </c>
      <c r="C16" s="2">
        <v>1000000</v>
      </c>
      <c r="E16" s="2">
        <v>1000000</v>
      </c>
      <c r="G16" s="2">
        <v>920937</v>
      </c>
      <c r="I16" s="5">
        <v>-8.3224210526315789E-2</v>
      </c>
      <c r="K16" s="2">
        <v>920937000000</v>
      </c>
      <c r="M16" s="1" t="s">
        <v>312</v>
      </c>
    </row>
    <row r="17" spans="1:13">
      <c r="A17" s="1" t="s">
        <v>196</v>
      </c>
      <c r="C17" s="2">
        <v>4999000</v>
      </c>
      <c r="E17" s="2">
        <v>1000000</v>
      </c>
      <c r="G17" s="2">
        <v>1000000</v>
      </c>
      <c r="I17" s="5">
        <v>0</v>
      </c>
      <c r="K17" s="2">
        <v>4999000000000</v>
      </c>
      <c r="M17" s="1" t="s">
        <v>312</v>
      </c>
    </row>
    <row r="18" spans="1:13">
      <c r="A18" s="1" t="s">
        <v>148</v>
      </c>
      <c r="C18" s="2">
        <v>1998800</v>
      </c>
      <c r="E18" s="2">
        <v>885000</v>
      </c>
      <c r="G18" s="2">
        <v>833730</v>
      </c>
      <c r="I18" s="5">
        <v>-5.3968421052631582E-2</v>
      </c>
      <c r="K18" s="2">
        <v>1666459524000</v>
      </c>
      <c r="M18" s="1" t="s">
        <v>312</v>
      </c>
    </row>
    <row r="19" spans="1:13">
      <c r="A19" s="1" t="s">
        <v>154</v>
      </c>
      <c r="C19" s="2">
        <v>5000000</v>
      </c>
      <c r="E19" s="2">
        <v>955100</v>
      </c>
      <c r="G19" s="2">
        <v>949038</v>
      </c>
      <c r="I19" s="5">
        <v>-6.381052631578947E-3</v>
      </c>
      <c r="K19" s="2">
        <v>4745190000000</v>
      </c>
      <c r="M19" s="1" t="s">
        <v>312</v>
      </c>
    </row>
    <row r="20" spans="1:13">
      <c r="A20" s="1" t="s">
        <v>224</v>
      </c>
      <c r="C20" s="2">
        <v>5000000</v>
      </c>
      <c r="E20" s="2">
        <v>960000</v>
      </c>
      <c r="G20" s="2">
        <v>949972</v>
      </c>
      <c r="I20" s="5">
        <v>-1.0555789473684211E-2</v>
      </c>
      <c r="K20" s="2">
        <v>4749860000000</v>
      </c>
      <c r="M20" s="1" t="s">
        <v>312</v>
      </c>
    </row>
    <row r="21" spans="1:13">
      <c r="A21" s="1" t="s">
        <v>203</v>
      </c>
      <c r="C21" s="2">
        <v>8947626</v>
      </c>
      <c r="E21" s="2">
        <v>835089</v>
      </c>
      <c r="G21" s="2">
        <v>835690</v>
      </c>
      <c r="I21" s="5">
        <v>6.3263157894736838E-4</v>
      </c>
      <c r="K21" s="2">
        <v>7477441571940</v>
      </c>
      <c r="M21" s="1" t="s">
        <v>312</v>
      </c>
    </row>
    <row r="22" spans="1:13">
      <c r="A22" s="1" t="s">
        <v>151</v>
      </c>
      <c r="C22" s="2">
        <v>5069000</v>
      </c>
      <c r="E22" s="2">
        <v>1000000</v>
      </c>
      <c r="G22" s="2">
        <v>979177</v>
      </c>
      <c r="I22" s="5">
        <v>-2.1918947368421052E-2</v>
      </c>
      <c r="K22" s="2">
        <v>4963448213000</v>
      </c>
      <c r="M22" s="1" t="s">
        <v>312</v>
      </c>
    </row>
    <row r="23" spans="1:13">
      <c r="A23" s="1" t="s">
        <v>206</v>
      </c>
      <c r="C23" s="2">
        <v>4886916</v>
      </c>
      <c r="E23" s="2">
        <v>946169.78480000002</v>
      </c>
      <c r="G23" s="2">
        <v>934358</v>
      </c>
      <c r="I23" s="5">
        <v>-1.2433457684210551E-2</v>
      </c>
      <c r="K23" s="2">
        <v>4566129059928</v>
      </c>
      <c r="M23" s="1" t="s">
        <v>312</v>
      </c>
    </row>
    <row r="24" spans="1:13">
      <c r="A24" s="1" t="s">
        <v>166</v>
      </c>
      <c r="C24" s="2">
        <v>500000</v>
      </c>
      <c r="E24" s="2">
        <v>1056250</v>
      </c>
      <c r="G24" s="2">
        <v>1000000</v>
      </c>
      <c r="I24" s="5">
        <v>-5.921052631578947E-2</v>
      </c>
      <c r="K24" s="2">
        <v>500000000000</v>
      </c>
      <c r="M24" s="1" t="s">
        <v>312</v>
      </c>
    </row>
    <row r="25" spans="1:13">
      <c r="A25" s="1" t="s">
        <v>157</v>
      </c>
      <c r="C25" s="2">
        <v>6199000</v>
      </c>
      <c r="E25" s="2">
        <v>1000000</v>
      </c>
      <c r="G25" s="2">
        <v>984800</v>
      </c>
      <c r="I25" s="5">
        <v>-1.6E-2</v>
      </c>
      <c r="K25" s="2">
        <v>6104775200000</v>
      </c>
      <c r="M25" s="1" t="s">
        <v>312</v>
      </c>
    </row>
    <row r="26" spans="1:13">
      <c r="A26" s="1" t="s">
        <v>168</v>
      </c>
      <c r="C26" s="2">
        <v>5000000</v>
      </c>
      <c r="E26" s="2">
        <v>970000</v>
      </c>
      <c r="G26" s="2">
        <v>949620</v>
      </c>
      <c r="I26" s="5">
        <v>-2.1452631578947369E-2</v>
      </c>
      <c r="K26" s="2">
        <v>4748100000000</v>
      </c>
      <c r="M26" s="1" t="s">
        <v>312</v>
      </c>
    </row>
    <row r="27" spans="1:13">
      <c r="A27" s="1" t="s">
        <v>160</v>
      </c>
      <c r="C27" s="2">
        <v>5825000</v>
      </c>
      <c r="E27" s="2">
        <v>980000</v>
      </c>
      <c r="G27" s="2">
        <v>969000</v>
      </c>
      <c r="I27" s="5">
        <v>-1.1578947368421053E-2</v>
      </c>
      <c r="K27" s="2">
        <v>5644425000000</v>
      </c>
      <c r="M27" s="1" t="s">
        <v>312</v>
      </c>
    </row>
    <row r="28" spans="1:13">
      <c r="A28" s="1" t="s">
        <v>163</v>
      </c>
      <c r="C28" s="2">
        <v>7824000</v>
      </c>
      <c r="E28" s="2">
        <v>999998</v>
      </c>
      <c r="G28" s="2">
        <v>967060</v>
      </c>
      <c r="I28" s="5">
        <v>-3.4671578947368421E-2</v>
      </c>
      <c r="K28" s="2">
        <v>7566277440000</v>
      </c>
      <c r="M28" s="1" t="s">
        <v>312</v>
      </c>
    </row>
    <row r="29" spans="1:13">
      <c r="A29" s="1" t="s">
        <v>171</v>
      </c>
      <c r="C29" s="2">
        <v>4914155</v>
      </c>
      <c r="E29" s="2">
        <v>1000000</v>
      </c>
      <c r="G29" s="2">
        <v>926846</v>
      </c>
      <c r="I29" s="5">
        <v>-7.7004210526315786E-2</v>
      </c>
      <c r="K29" s="2">
        <v>4554664905130</v>
      </c>
      <c r="M29" s="1" t="s">
        <v>312</v>
      </c>
    </row>
    <row r="30" spans="1:13">
      <c r="A30" s="1" t="s">
        <v>174</v>
      </c>
      <c r="C30" s="2">
        <v>4721729</v>
      </c>
      <c r="E30" s="2">
        <v>1000000</v>
      </c>
      <c r="G30" s="2">
        <v>1000000</v>
      </c>
      <c r="I30" s="5">
        <v>0</v>
      </c>
      <c r="K30" s="2">
        <v>4721729000000</v>
      </c>
      <c r="M30" s="1" t="s">
        <v>312</v>
      </c>
    </row>
    <row r="31" spans="1:13">
      <c r="A31" s="1" t="s">
        <v>176</v>
      </c>
      <c r="C31" s="2">
        <v>1463222</v>
      </c>
      <c r="E31" s="2">
        <v>980000</v>
      </c>
      <c r="G31" s="2">
        <v>948545</v>
      </c>
      <c r="I31" s="5">
        <v>-3.3110526315789472E-2</v>
      </c>
      <c r="K31" s="2">
        <v>1387931911990</v>
      </c>
      <c r="M31" s="1" t="s">
        <v>312</v>
      </c>
    </row>
    <row r="32" spans="1:13">
      <c r="A32" s="1" t="s">
        <v>182</v>
      </c>
      <c r="C32" s="2">
        <v>5500000</v>
      </c>
      <c r="E32" s="2">
        <v>930000</v>
      </c>
      <c r="G32" s="2">
        <v>938443</v>
      </c>
      <c r="I32" s="5">
        <v>8.8873684210526317E-3</v>
      </c>
      <c r="K32" s="2">
        <v>5161436500000</v>
      </c>
      <c r="M32" s="1" t="s">
        <v>312</v>
      </c>
    </row>
    <row r="33" spans="1:13">
      <c r="A33" s="1" t="s">
        <v>179</v>
      </c>
      <c r="C33" s="2">
        <v>1238600</v>
      </c>
      <c r="E33" s="2">
        <v>944060</v>
      </c>
      <c r="G33" s="2">
        <v>945807</v>
      </c>
      <c r="I33" s="5">
        <v>1.8389473684210526E-3</v>
      </c>
      <c r="K33" s="2">
        <v>1171476550200</v>
      </c>
      <c r="M33" s="1" t="s">
        <v>312</v>
      </c>
    </row>
    <row r="34" spans="1:13">
      <c r="A34" s="1" t="s">
        <v>185</v>
      </c>
      <c r="C34" s="2">
        <v>6695400</v>
      </c>
      <c r="E34" s="2">
        <v>946509</v>
      </c>
      <c r="G34" s="2">
        <v>932684</v>
      </c>
      <c r="I34" s="5">
        <v>-1.4552631578947369E-2</v>
      </c>
      <c r="K34" s="2">
        <v>6244692453600</v>
      </c>
      <c r="M34" s="1" t="s">
        <v>312</v>
      </c>
    </row>
    <row r="35" spans="1:13">
      <c r="A35" s="1" t="s">
        <v>221</v>
      </c>
      <c r="C35" s="2">
        <v>7021051</v>
      </c>
      <c r="E35" s="2">
        <v>944500</v>
      </c>
      <c r="G35" s="2">
        <v>944461</v>
      </c>
      <c r="I35" s="5">
        <v>-4.1052631578947371E-5</v>
      </c>
      <c r="K35" s="2">
        <v>6631108848511</v>
      </c>
      <c r="M35" s="1" t="s">
        <v>312</v>
      </c>
    </row>
    <row r="36" spans="1:13">
      <c r="A36" s="1" t="s">
        <v>218</v>
      </c>
      <c r="C36" s="2">
        <v>7000000</v>
      </c>
      <c r="E36" s="2">
        <v>942990</v>
      </c>
      <c r="G36" s="2">
        <v>941828</v>
      </c>
      <c r="I36" s="5">
        <v>-1.223157894736842E-3</v>
      </c>
      <c r="K36" s="2">
        <v>6592796000000</v>
      </c>
      <c r="M36" s="1" t="s">
        <v>312</v>
      </c>
    </row>
    <row r="37" spans="1:13" ht="22.5" thickBot="1">
      <c r="K37" s="4">
        <f>SUM(K8:K36)</f>
        <v>103554601850445</v>
      </c>
    </row>
    <row r="38" spans="1:13" ht="22.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I15" sqref="I15"/>
    </sheetView>
  </sheetViews>
  <sheetFormatPr defaultRowHeight="21.75"/>
  <cols>
    <col min="1" max="1" width="23.85546875" style="1" bestFit="1" customWidth="1"/>
    <col min="2" max="2" width="1" style="1" customWidth="1"/>
    <col min="3" max="3" width="22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3" customFormat="1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s="3" customFormat="1" ht="22.5">
      <c r="S5" s="19"/>
    </row>
    <row r="6" spans="1:19" s="3" customFormat="1" ht="22.5">
      <c r="A6" s="20" t="s">
        <v>232</v>
      </c>
      <c r="C6" s="21" t="s">
        <v>233</v>
      </c>
      <c r="D6" s="21" t="s">
        <v>233</v>
      </c>
      <c r="E6" s="21" t="s">
        <v>233</v>
      </c>
      <c r="F6" s="21" t="s">
        <v>233</v>
      </c>
      <c r="G6" s="21" t="s">
        <v>233</v>
      </c>
      <c r="H6" s="21" t="s">
        <v>233</v>
      </c>
      <c r="I6" s="21" t="s">
        <v>233</v>
      </c>
      <c r="K6" s="21" t="s">
        <v>311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s="3" customFormat="1" ht="22.5">
      <c r="A7" s="21" t="s">
        <v>232</v>
      </c>
      <c r="C7" s="21" t="s">
        <v>234</v>
      </c>
      <c r="E7" s="21" t="s">
        <v>235</v>
      </c>
      <c r="G7" s="21" t="s">
        <v>236</v>
      </c>
      <c r="I7" s="21" t="s">
        <v>43</v>
      </c>
      <c r="K7" s="21" t="s">
        <v>237</v>
      </c>
      <c r="M7" s="21" t="s">
        <v>238</v>
      </c>
      <c r="O7" s="21" t="s">
        <v>239</v>
      </c>
      <c r="Q7" s="21" t="s">
        <v>237</v>
      </c>
      <c r="S7" s="21" t="s">
        <v>231</v>
      </c>
    </row>
    <row r="8" spans="1:19">
      <c r="A8" s="1" t="s">
        <v>240</v>
      </c>
      <c r="C8" s="1" t="s">
        <v>241</v>
      </c>
      <c r="E8" s="1" t="s">
        <v>242</v>
      </c>
      <c r="G8" s="1" t="s">
        <v>243</v>
      </c>
      <c r="I8" s="1">
        <v>8</v>
      </c>
      <c r="K8" s="2">
        <v>3991461014593</v>
      </c>
      <c r="M8" s="2">
        <v>152759585179942</v>
      </c>
      <c r="O8" s="2">
        <v>152971596699985</v>
      </c>
      <c r="Q8" s="2">
        <v>3779449494550</v>
      </c>
      <c r="S8" s="5">
        <v>2.6590559524544539E-2</v>
      </c>
    </row>
    <row r="9" spans="1:19">
      <c r="A9" s="1" t="s">
        <v>244</v>
      </c>
      <c r="C9" s="1" t="s">
        <v>245</v>
      </c>
      <c r="E9" s="1" t="s">
        <v>242</v>
      </c>
      <c r="G9" s="1" t="s">
        <v>246</v>
      </c>
      <c r="I9" s="1">
        <v>10</v>
      </c>
      <c r="K9" s="2">
        <v>4389797872290</v>
      </c>
      <c r="M9" s="2">
        <v>17673910051508</v>
      </c>
      <c r="O9" s="2">
        <v>22063242612156</v>
      </c>
      <c r="Q9" s="2">
        <v>465311642</v>
      </c>
      <c r="S9" s="5">
        <v>3.2737299259869426E-6</v>
      </c>
    </row>
    <row r="10" spans="1:19">
      <c r="A10" s="1" t="s">
        <v>240</v>
      </c>
      <c r="C10" s="1" t="s">
        <v>247</v>
      </c>
      <c r="E10" s="1" t="s">
        <v>248</v>
      </c>
      <c r="G10" s="1" t="s">
        <v>249</v>
      </c>
      <c r="I10" s="1">
        <v>0</v>
      </c>
      <c r="K10" s="2">
        <v>993353</v>
      </c>
      <c r="M10" s="2">
        <v>0</v>
      </c>
      <c r="O10" s="2">
        <v>993353</v>
      </c>
      <c r="Q10" s="2">
        <v>0</v>
      </c>
      <c r="S10" s="5">
        <v>0</v>
      </c>
    </row>
    <row r="11" spans="1:19">
      <c r="A11" s="1" t="s">
        <v>250</v>
      </c>
      <c r="C11" s="1" t="s">
        <v>251</v>
      </c>
      <c r="E11" s="1" t="s">
        <v>242</v>
      </c>
      <c r="G11" s="1" t="s">
        <v>252</v>
      </c>
      <c r="I11" s="1">
        <v>10</v>
      </c>
      <c r="K11" s="2">
        <v>13161777164879</v>
      </c>
      <c r="M11" s="2">
        <v>3417308</v>
      </c>
      <c r="O11" s="2">
        <v>13161362325425</v>
      </c>
      <c r="Q11" s="2">
        <v>418256762</v>
      </c>
      <c r="S11" s="5">
        <v>2.9426722972596465E-6</v>
      </c>
    </row>
    <row r="12" spans="1:19">
      <c r="A12" s="1" t="s">
        <v>250</v>
      </c>
      <c r="C12" s="1" t="s">
        <v>253</v>
      </c>
      <c r="E12" s="1" t="s">
        <v>254</v>
      </c>
      <c r="G12" s="1" t="s">
        <v>255</v>
      </c>
      <c r="I12" s="1">
        <v>20</v>
      </c>
      <c r="K12" s="2">
        <v>0</v>
      </c>
      <c r="M12" s="2">
        <v>5000000000000</v>
      </c>
      <c r="O12" s="2">
        <v>3640341000000</v>
      </c>
      <c r="Q12" s="2">
        <v>1359659000000</v>
      </c>
      <c r="S12" s="5">
        <v>9.5659681720095032E-3</v>
      </c>
    </row>
    <row r="13" spans="1:19" ht="22.5" thickBot="1">
      <c r="J13" s="2">
        <f t="shared" ref="J13:L13" si="0">SUM(J8:J12)</f>
        <v>0</v>
      </c>
      <c r="K13" s="4">
        <f t="shared" si="0"/>
        <v>21543037045115</v>
      </c>
      <c r="L13" s="2">
        <f t="shared" si="0"/>
        <v>0</v>
      </c>
      <c r="M13" s="4">
        <f>SUM(M8:M12)</f>
        <v>175433498648758</v>
      </c>
      <c r="N13" s="2">
        <f t="shared" ref="N13:R13" si="1">SUM(N8:N12)</f>
        <v>0</v>
      </c>
      <c r="O13" s="4">
        <f t="shared" si="1"/>
        <v>191836543630919</v>
      </c>
      <c r="P13" s="2">
        <f t="shared" si="1"/>
        <v>0</v>
      </c>
      <c r="Q13" s="4">
        <f>SUM(Q8:Q12)</f>
        <v>5139992062954</v>
      </c>
      <c r="R13" s="2">
        <f t="shared" si="1"/>
        <v>0</v>
      </c>
      <c r="S13" s="6">
        <f>SUM(S8:S12)</f>
        <v>3.6162744098777289E-2</v>
      </c>
    </row>
    <row r="14" spans="1:19" ht="22.5" thickTop="1"/>
    <row r="15" spans="1:19">
      <c r="Q15" s="2"/>
      <c r="S15" s="2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M13" sqref="M13"/>
    </sheetView>
  </sheetViews>
  <sheetFormatPr defaultRowHeight="21.75"/>
  <cols>
    <col min="1" max="1" width="22.42578125" style="1" bestFit="1" customWidth="1"/>
    <col min="2" max="2" width="1" style="1" customWidth="1"/>
    <col min="3" max="3" width="19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/>
    <col min="10" max="10" width="18.42578125" style="1" bestFit="1" customWidth="1"/>
    <col min="11" max="16384" width="9.140625" style="1"/>
  </cols>
  <sheetData>
    <row r="2" spans="1:10" s="3" customFormat="1" ht="22.5">
      <c r="A2" s="22" t="s">
        <v>0</v>
      </c>
      <c r="B2" s="22"/>
      <c r="C2" s="22"/>
      <c r="D2" s="22"/>
      <c r="E2" s="22"/>
      <c r="F2" s="22"/>
      <c r="G2" s="22"/>
    </row>
    <row r="3" spans="1:10" s="3" customFormat="1" ht="22.5">
      <c r="A3" s="22" t="s">
        <v>256</v>
      </c>
      <c r="B3" s="22"/>
      <c r="C3" s="22"/>
      <c r="D3" s="22"/>
      <c r="E3" s="22"/>
      <c r="F3" s="22"/>
      <c r="G3" s="22"/>
    </row>
    <row r="4" spans="1:10" s="3" customFormat="1" ht="22.5">
      <c r="A4" s="22" t="s">
        <v>2</v>
      </c>
      <c r="B4" s="22"/>
      <c r="C4" s="22"/>
      <c r="D4" s="22"/>
      <c r="E4" s="22"/>
      <c r="F4" s="22"/>
      <c r="G4" s="22"/>
    </row>
    <row r="5" spans="1:10" s="3" customFormat="1" ht="22.5">
      <c r="G5" s="19"/>
    </row>
    <row r="6" spans="1:10" s="3" customFormat="1" ht="22.5">
      <c r="A6" s="21" t="s">
        <v>260</v>
      </c>
      <c r="C6" s="21" t="s">
        <v>237</v>
      </c>
      <c r="E6" s="21" t="s">
        <v>299</v>
      </c>
      <c r="G6" s="21" t="s">
        <v>13</v>
      </c>
    </row>
    <row r="7" spans="1:10">
      <c r="A7" s="1" t="s">
        <v>308</v>
      </c>
      <c r="C7" s="7">
        <v>-3961992088</v>
      </c>
      <c r="E7" s="5">
        <f>C7/$C$11</f>
        <v>-2.1543369921873377E-3</v>
      </c>
      <c r="G7" s="5">
        <v>-2.7874849658305113E-5</v>
      </c>
      <c r="J7" s="2"/>
    </row>
    <row r="8" spans="1:10">
      <c r="A8" s="1" t="s">
        <v>309</v>
      </c>
      <c r="C8" s="2">
        <v>1804548763965</v>
      </c>
      <c r="E8" s="5">
        <f t="shared" ref="E8:E10" si="0">C8/$C$11</f>
        <v>0.9812251185938603</v>
      </c>
      <c r="G8" s="5">
        <v>1.2696018664185857E-2</v>
      </c>
      <c r="J8" s="2"/>
    </row>
    <row r="9" spans="1:10">
      <c r="A9" s="1" t="s">
        <v>310</v>
      </c>
      <c r="C9" s="2">
        <v>37800562660</v>
      </c>
      <c r="E9" s="5">
        <f t="shared" si="0"/>
        <v>2.0554092147377703E-2</v>
      </c>
      <c r="G9" s="5">
        <v>2.6594828504030116E-4</v>
      </c>
      <c r="J9" s="2"/>
    </row>
    <row r="10" spans="1:10">
      <c r="A10" s="1" t="s">
        <v>306</v>
      </c>
      <c r="C10" s="9">
        <v>689886143</v>
      </c>
      <c r="E10" s="5">
        <f t="shared" si="0"/>
        <v>3.751262509493289E-4</v>
      </c>
      <c r="G10" s="5">
        <v>4.8537382433745492E-6</v>
      </c>
      <c r="J10" s="2"/>
    </row>
    <row r="11" spans="1:10" ht="22.5" thickBot="1">
      <c r="C11" s="8">
        <f>SUM(C7:C10)</f>
        <v>1839077220680</v>
      </c>
      <c r="E11" s="6">
        <f>SUM(E7:E10)</f>
        <v>1</v>
      </c>
      <c r="G11" s="6">
        <f>SUM(G7:G10)</f>
        <v>1.2938945837811229E-2</v>
      </c>
    </row>
    <row r="12" spans="1:10" ht="22.5" thickTop="1"/>
    <row r="13" spans="1:10">
      <c r="G13" s="2"/>
    </row>
    <row r="14" spans="1:10">
      <c r="G14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6"/>
  <sheetViews>
    <sheetView rightToLeft="1" workbookViewId="0">
      <selection activeCell="I49" sqref="I49:I50"/>
    </sheetView>
  </sheetViews>
  <sheetFormatPr defaultRowHeight="21.75"/>
  <cols>
    <col min="1" max="1" width="32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6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s="3" customFormat="1" ht="22.5"/>
    <row r="2" spans="1:19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s="3" customFormat="1" ht="22.5"/>
    <row r="6" spans="1:19" s="3" customFormat="1" ht="22.5">
      <c r="A6" s="21" t="s">
        <v>257</v>
      </c>
      <c r="B6" s="21" t="s">
        <v>257</v>
      </c>
      <c r="C6" s="21" t="s">
        <v>257</v>
      </c>
      <c r="D6" s="21" t="s">
        <v>257</v>
      </c>
      <c r="E6" s="21" t="s">
        <v>257</v>
      </c>
      <c r="F6" s="21" t="s">
        <v>257</v>
      </c>
      <c r="G6" s="21" t="s">
        <v>257</v>
      </c>
      <c r="I6" s="21" t="s">
        <v>258</v>
      </c>
      <c r="J6" s="21" t="s">
        <v>258</v>
      </c>
      <c r="K6" s="21" t="s">
        <v>258</v>
      </c>
      <c r="L6" s="21" t="s">
        <v>258</v>
      </c>
      <c r="M6" s="21" t="s">
        <v>258</v>
      </c>
      <c r="O6" s="21" t="s">
        <v>259</v>
      </c>
      <c r="P6" s="21" t="s">
        <v>259</v>
      </c>
      <c r="Q6" s="21" t="s">
        <v>259</v>
      </c>
      <c r="R6" s="21" t="s">
        <v>259</v>
      </c>
      <c r="S6" s="21" t="s">
        <v>259</v>
      </c>
    </row>
    <row r="7" spans="1:19" s="3" customFormat="1" ht="22.5">
      <c r="A7" s="21" t="s">
        <v>260</v>
      </c>
      <c r="C7" s="21" t="s">
        <v>261</v>
      </c>
      <c r="E7" s="21" t="s">
        <v>42</v>
      </c>
      <c r="G7" s="21" t="s">
        <v>43</v>
      </c>
      <c r="I7" s="21" t="s">
        <v>262</v>
      </c>
      <c r="K7" s="21" t="s">
        <v>263</v>
      </c>
      <c r="M7" s="21" t="s">
        <v>264</v>
      </c>
      <c r="O7" s="21" t="s">
        <v>262</v>
      </c>
      <c r="Q7" s="21" t="s">
        <v>263</v>
      </c>
      <c r="S7" s="21" t="s">
        <v>264</v>
      </c>
    </row>
    <row r="8" spans="1:19">
      <c r="A8" s="1" t="s">
        <v>218</v>
      </c>
      <c r="C8" s="1" t="s">
        <v>265</v>
      </c>
      <c r="E8" s="1" t="s">
        <v>220</v>
      </c>
      <c r="G8" s="2">
        <v>16</v>
      </c>
      <c r="I8" s="2">
        <v>32687031563</v>
      </c>
      <c r="K8" s="2">
        <v>0</v>
      </c>
      <c r="M8" s="2">
        <v>32687031563</v>
      </c>
      <c r="O8" s="2">
        <v>32687031563</v>
      </c>
      <c r="P8" s="1">
        <v>0</v>
      </c>
      <c r="Q8" s="1">
        <v>0</v>
      </c>
      <c r="S8" s="2">
        <v>32687031563</v>
      </c>
    </row>
    <row r="9" spans="1:19">
      <c r="A9" s="1" t="s">
        <v>221</v>
      </c>
      <c r="C9" s="1" t="s">
        <v>265</v>
      </c>
      <c r="E9" s="1" t="s">
        <v>223</v>
      </c>
      <c r="G9" s="2">
        <v>16</v>
      </c>
      <c r="I9" s="2">
        <v>62267545670</v>
      </c>
      <c r="K9" s="2">
        <v>0</v>
      </c>
      <c r="M9" s="2">
        <v>62267545670</v>
      </c>
      <c r="O9" s="2">
        <v>62267545670</v>
      </c>
      <c r="P9" s="1">
        <v>0</v>
      </c>
      <c r="Q9" s="1">
        <v>0</v>
      </c>
      <c r="S9" s="2">
        <v>62267545670</v>
      </c>
    </row>
    <row r="10" spans="1:19">
      <c r="A10" s="1" t="s">
        <v>185</v>
      </c>
      <c r="C10" s="1" t="s">
        <v>265</v>
      </c>
      <c r="E10" s="1" t="s">
        <v>187</v>
      </c>
      <c r="G10" s="2">
        <v>17</v>
      </c>
      <c r="I10" s="2">
        <v>88142310856</v>
      </c>
      <c r="K10" s="2">
        <v>0</v>
      </c>
      <c r="M10" s="2">
        <v>88142310856</v>
      </c>
      <c r="O10" s="2">
        <v>118972517586</v>
      </c>
      <c r="P10" s="1">
        <v>0</v>
      </c>
      <c r="Q10" s="1">
        <v>0</v>
      </c>
      <c r="S10" s="2">
        <v>118972517586</v>
      </c>
    </row>
    <row r="11" spans="1:19">
      <c r="A11" s="1" t="s">
        <v>179</v>
      </c>
      <c r="C11" s="1" t="s">
        <v>265</v>
      </c>
      <c r="E11" s="1" t="s">
        <v>181</v>
      </c>
      <c r="G11" s="2">
        <v>16</v>
      </c>
      <c r="I11" s="2">
        <v>15856233892</v>
      </c>
      <c r="K11" s="2">
        <v>0</v>
      </c>
      <c r="M11" s="2">
        <v>15856233892</v>
      </c>
      <c r="O11" s="2">
        <v>24136751478</v>
      </c>
      <c r="P11" s="1">
        <v>0</v>
      </c>
      <c r="Q11" s="1">
        <v>0</v>
      </c>
      <c r="S11" s="2">
        <v>24136751478</v>
      </c>
    </row>
    <row r="12" spans="1:19">
      <c r="A12" s="1" t="s">
        <v>182</v>
      </c>
      <c r="C12" s="1" t="s">
        <v>265</v>
      </c>
      <c r="E12" s="1" t="s">
        <v>184</v>
      </c>
      <c r="G12" s="2">
        <v>17</v>
      </c>
      <c r="I12" s="2">
        <v>75734574226</v>
      </c>
      <c r="K12" s="2">
        <v>0</v>
      </c>
      <c r="M12" s="2">
        <v>75734574226</v>
      </c>
      <c r="O12" s="2">
        <v>154167872646</v>
      </c>
      <c r="P12" s="1">
        <v>0</v>
      </c>
      <c r="Q12" s="1">
        <v>0</v>
      </c>
      <c r="S12" s="2">
        <v>154167872646</v>
      </c>
    </row>
    <row r="13" spans="1:19">
      <c r="A13" s="1" t="s">
        <v>176</v>
      </c>
      <c r="C13" s="1" t="s">
        <v>265</v>
      </c>
      <c r="E13" s="1" t="s">
        <v>178</v>
      </c>
      <c r="G13" s="2">
        <v>16</v>
      </c>
      <c r="I13" s="2">
        <v>19824453685</v>
      </c>
      <c r="K13" s="2">
        <v>0</v>
      </c>
      <c r="M13" s="2">
        <v>19824453685</v>
      </c>
      <c r="O13" s="2">
        <v>51097747361</v>
      </c>
      <c r="P13" s="1">
        <v>0</v>
      </c>
      <c r="Q13" s="1">
        <v>0</v>
      </c>
      <c r="S13" s="2">
        <v>51097747361</v>
      </c>
    </row>
    <row r="14" spans="1:19">
      <c r="A14" s="1" t="s">
        <v>174</v>
      </c>
      <c r="C14" s="1" t="s">
        <v>265</v>
      </c>
      <c r="E14" s="1" t="s">
        <v>175</v>
      </c>
      <c r="G14" s="2">
        <v>16</v>
      </c>
      <c r="I14" s="2">
        <v>64704028440</v>
      </c>
      <c r="K14" s="2">
        <v>0</v>
      </c>
      <c r="M14" s="2">
        <v>64704028440</v>
      </c>
      <c r="O14" s="2">
        <v>248908223395</v>
      </c>
      <c r="P14" s="1">
        <v>0</v>
      </c>
      <c r="Q14" s="1">
        <v>0</v>
      </c>
      <c r="S14" s="2">
        <v>248908223395</v>
      </c>
    </row>
    <row r="15" spans="1:19">
      <c r="A15" s="1" t="s">
        <v>171</v>
      </c>
      <c r="C15" s="1" t="s">
        <v>265</v>
      </c>
      <c r="E15" s="1" t="s">
        <v>173</v>
      </c>
      <c r="G15" s="2">
        <v>15</v>
      </c>
      <c r="I15" s="2">
        <v>62962610936</v>
      </c>
      <c r="K15" s="2">
        <v>0</v>
      </c>
      <c r="M15" s="2">
        <v>62962610936</v>
      </c>
      <c r="O15" s="2">
        <v>242787452970</v>
      </c>
      <c r="P15" s="1">
        <v>0</v>
      </c>
      <c r="Q15" s="1">
        <v>0</v>
      </c>
      <c r="S15" s="2">
        <v>242787452970</v>
      </c>
    </row>
    <row r="16" spans="1:19">
      <c r="A16" s="1" t="s">
        <v>163</v>
      </c>
      <c r="C16" s="1" t="s">
        <v>265</v>
      </c>
      <c r="E16" s="1" t="s">
        <v>165</v>
      </c>
      <c r="G16" s="2">
        <v>15</v>
      </c>
      <c r="I16" s="2">
        <v>101299204235</v>
      </c>
      <c r="K16" s="2">
        <v>0</v>
      </c>
      <c r="M16" s="2">
        <v>101299204235</v>
      </c>
      <c r="O16" s="2">
        <v>390768082309</v>
      </c>
      <c r="P16" s="1">
        <v>0</v>
      </c>
      <c r="Q16" s="1">
        <v>0</v>
      </c>
      <c r="S16" s="2">
        <v>390768082309</v>
      </c>
    </row>
    <row r="17" spans="1:19">
      <c r="A17" s="1" t="s">
        <v>160</v>
      </c>
      <c r="C17" s="1" t="s">
        <v>265</v>
      </c>
      <c r="E17" s="1" t="s">
        <v>162</v>
      </c>
      <c r="G17" s="2">
        <v>15</v>
      </c>
      <c r="I17" s="2">
        <v>100185322746</v>
      </c>
      <c r="K17" s="2">
        <v>0</v>
      </c>
      <c r="M17" s="2">
        <v>100185322746</v>
      </c>
      <c r="O17" s="2">
        <v>391578381148</v>
      </c>
      <c r="P17" s="1">
        <v>0</v>
      </c>
      <c r="Q17" s="1">
        <v>0</v>
      </c>
      <c r="S17" s="2">
        <v>391578381148</v>
      </c>
    </row>
    <row r="18" spans="1:19">
      <c r="A18" s="1" t="s">
        <v>168</v>
      </c>
      <c r="C18" s="1" t="s">
        <v>265</v>
      </c>
      <c r="E18" s="1" t="s">
        <v>170</v>
      </c>
      <c r="G18" s="2">
        <v>16</v>
      </c>
      <c r="I18" s="2">
        <v>67335169508</v>
      </c>
      <c r="K18" s="2">
        <v>0</v>
      </c>
      <c r="M18" s="2">
        <v>67335169508</v>
      </c>
      <c r="O18" s="2">
        <v>256980714997</v>
      </c>
      <c r="P18" s="1">
        <v>0</v>
      </c>
      <c r="Q18" s="1">
        <v>0</v>
      </c>
      <c r="S18" s="2">
        <v>256980714997</v>
      </c>
    </row>
    <row r="19" spans="1:19">
      <c r="A19" s="1" t="s">
        <v>166</v>
      </c>
      <c r="C19" s="1" t="s">
        <v>265</v>
      </c>
      <c r="E19" s="1" t="s">
        <v>167</v>
      </c>
      <c r="G19" s="2">
        <v>16</v>
      </c>
      <c r="I19" s="2">
        <v>6321888230</v>
      </c>
      <c r="K19" s="2">
        <v>0</v>
      </c>
      <c r="M19" s="2">
        <v>6321888230</v>
      </c>
      <c r="O19" s="2">
        <v>26672218816</v>
      </c>
      <c r="P19" s="1">
        <v>0</v>
      </c>
      <c r="Q19" s="1">
        <v>0</v>
      </c>
      <c r="S19" s="2">
        <v>26672218816</v>
      </c>
    </row>
    <row r="20" spans="1:19">
      <c r="A20" s="1" t="s">
        <v>157</v>
      </c>
      <c r="C20" s="1" t="s">
        <v>265</v>
      </c>
      <c r="E20" s="1" t="s">
        <v>159</v>
      </c>
      <c r="G20" s="2">
        <v>15</v>
      </c>
      <c r="I20" s="2">
        <v>73661889555</v>
      </c>
      <c r="K20" s="2">
        <v>0</v>
      </c>
      <c r="M20" s="2">
        <v>73661889555</v>
      </c>
      <c r="O20" s="2">
        <v>309741728337</v>
      </c>
      <c r="P20" s="1">
        <v>0</v>
      </c>
      <c r="Q20" s="1">
        <v>0</v>
      </c>
      <c r="S20" s="2">
        <v>309741728337</v>
      </c>
    </row>
    <row r="21" spans="1:19">
      <c r="A21" s="1" t="s">
        <v>151</v>
      </c>
      <c r="C21" s="1" t="s">
        <v>265</v>
      </c>
      <c r="E21" s="1" t="s">
        <v>153</v>
      </c>
      <c r="G21" s="2">
        <v>15</v>
      </c>
      <c r="I21" s="2">
        <v>58713284656</v>
      </c>
      <c r="K21" s="2">
        <v>0</v>
      </c>
      <c r="M21" s="2">
        <v>58713284656</v>
      </c>
      <c r="O21" s="2">
        <v>251233234890</v>
      </c>
      <c r="P21" s="1">
        <v>0</v>
      </c>
      <c r="Q21" s="1">
        <v>0</v>
      </c>
      <c r="S21" s="2">
        <v>251233234890</v>
      </c>
    </row>
    <row r="22" spans="1:19">
      <c r="A22" s="1" t="s">
        <v>224</v>
      </c>
      <c r="C22" s="1" t="s">
        <v>265</v>
      </c>
      <c r="E22" s="1" t="s">
        <v>225</v>
      </c>
      <c r="G22" s="2">
        <v>15</v>
      </c>
      <c r="I22" s="2">
        <v>49245068456</v>
      </c>
      <c r="K22" s="2">
        <v>0</v>
      </c>
      <c r="M22" s="2">
        <v>49245068456</v>
      </c>
      <c r="O22" s="2">
        <v>49245068456</v>
      </c>
      <c r="P22" s="1">
        <v>0</v>
      </c>
      <c r="Q22" s="1">
        <v>0</v>
      </c>
      <c r="S22" s="2">
        <v>49245068456</v>
      </c>
    </row>
    <row r="23" spans="1:19">
      <c r="A23" s="1" t="s">
        <v>154</v>
      </c>
      <c r="C23" s="1" t="s">
        <v>265</v>
      </c>
      <c r="E23" s="1" t="s">
        <v>156</v>
      </c>
      <c r="G23" s="2">
        <v>15</v>
      </c>
      <c r="I23" s="2">
        <v>58967415781</v>
      </c>
      <c r="K23" s="2">
        <v>0</v>
      </c>
      <c r="M23" s="2">
        <v>58967415781</v>
      </c>
      <c r="O23" s="2">
        <v>246220838587</v>
      </c>
      <c r="P23" s="1">
        <v>0</v>
      </c>
      <c r="Q23" s="1">
        <v>0</v>
      </c>
      <c r="S23" s="2">
        <v>246220838587</v>
      </c>
    </row>
    <row r="24" spans="1:19">
      <c r="A24" s="1" t="s">
        <v>148</v>
      </c>
      <c r="C24" s="1" t="s">
        <v>265</v>
      </c>
      <c r="E24" s="1" t="s">
        <v>150</v>
      </c>
      <c r="G24" s="2">
        <v>18</v>
      </c>
      <c r="I24" s="2">
        <v>31064637698</v>
      </c>
      <c r="K24" s="2">
        <v>0</v>
      </c>
      <c r="M24" s="2">
        <v>31064637698</v>
      </c>
      <c r="O24" s="2">
        <v>118935719013</v>
      </c>
      <c r="P24" s="1">
        <v>0</v>
      </c>
      <c r="Q24" s="1">
        <v>0</v>
      </c>
      <c r="S24" s="2">
        <v>118935719013</v>
      </c>
    </row>
    <row r="25" spans="1:19">
      <c r="A25" s="1" t="s">
        <v>196</v>
      </c>
      <c r="C25" s="1" t="s">
        <v>265</v>
      </c>
      <c r="E25" s="1" t="s">
        <v>198</v>
      </c>
      <c r="G25" s="2">
        <v>18</v>
      </c>
      <c r="I25" s="2">
        <v>70952311095</v>
      </c>
      <c r="K25" s="2">
        <v>0</v>
      </c>
      <c r="M25" s="2">
        <v>70952311095</v>
      </c>
      <c r="O25" s="2">
        <v>291799623565</v>
      </c>
      <c r="P25" s="1">
        <v>0</v>
      </c>
      <c r="Q25" s="1">
        <v>0</v>
      </c>
      <c r="S25" s="2">
        <v>291799623565</v>
      </c>
    </row>
    <row r="26" spans="1:19">
      <c r="A26" s="1" t="s">
        <v>199</v>
      </c>
      <c r="C26" s="1" t="s">
        <v>265</v>
      </c>
      <c r="E26" s="1" t="s">
        <v>198</v>
      </c>
      <c r="G26" s="2">
        <v>18</v>
      </c>
      <c r="I26" s="2">
        <v>14193300878</v>
      </c>
      <c r="K26" s="2">
        <v>0</v>
      </c>
      <c r="M26" s="2">
        <v>14193300878</v>
      </c>
      <c r="O26" s="2">
        <v>58371599070</v>
      </c>
      <c r="P26" s="1">
        <v>0</v>
      </c>
      <c r="Q26" s="1">
        <v>0</v>
      </c>
      <c r="S26" s="2">
        <v>58371599070</v>
      </c>
    </row>
    <row r="27" spans="1:19">
      <c r="A27" s="1" t="s">
        <v>191</v>
      </c>
      <c r="C27" s="1" t="s">
        <v>265</v>
      </c>
      <c r="E27" s="1" t="s">
        <v>193</v>
      </c>
      <c r="G27" s="2">
        <v>18</v>
      </c>
      <c r="I27" s="2">
        <v>14621063978</v>
      </c>
      <c r="K27" s="2">
        <v>0</v>
      </c>
      <c r="M27" s="2">
        <v>14621063978</v>
      </c>
      <c r="O27" s="2">
        <v>57470181101</v>
      </c>
      <c r="P27" s="1">
        <v>0</v>
      </c>
      <c r="Q27" s="1">
        <v>0</v>
      </c>
      <c r="S27" s="2">
        <v>57470181101</v>
      </c>
    </row>
    <row r="28" spans="1:19">
      <c r="A28" s="1" t="s">
        <v>194</v>
      </c>
      <c r="C28" s="1" t="s">
        <v>265</v>
      </c>
      <c r="E28" s="1" t="s">
        <v>193</v>
      </c>
      <c r="G28" s="2">
        <v>18</v>
      </c>
      <c r="I28" s="2">
        <v>10663317414</v>
      </c>
      <c r="K28" s="2">
        <v>0</v>
      </c>
      <c r="M28" s="2">
        <v>10663317414</v>
      </c>
      <c r="O28" s="2">
        <v>41913692724</v>
      </c>
      <c r="P28" s="1">
        <v>0</v>
      </c>
      <c r="Q28" s="1">
        <v>0</v>
      </c>
      <c r="S28" s="2">
        <v>41913692724</v>
      </c>
    </row>
    <row r="29" spans="1:19">
      <c r="A29" s="1" t="s">
        <v>195</v>
      </c>
      <c r="C29" s="1" t="s">
        <v>265</v>
      </c>
      <c r="E29" s="1" t="s">
        <v>193</v>
      </c>
      <c r="G29" s="2">
        <v>18</v>
      </c>
      <c r="I29" s="2">
        <v>21931595970</v>
      </c>
      <c r="K29" s="2">
        <v>0</v>
      </c>
      <c r="M29" s="2">
        <v>21931595970</v>
      </c>
      <c r="O29" s="2">
        <v>86205271652</v>
      </c>
      <c r="P29" s="1">
        <v>0</v>
      </c>
      <c r="Q29" s="1">
        <v>0</v>
      </c>
      <c r="S29" s="2">
        <v>86205271652</v>
      </c>
    </row>
    <row r="30" spans="1:19">
      <c r="A30" s="1" t="s">
        <v>200</v>
      </c>
      <c r="C30" s="1" t="s">
        <v>265</v>
      </c>
      <c r="E30" s="1" t="s">
        <v>202</v>
      </c>
      <c r="G30" s="2">
        <v>18</v>
      </c>
      <c r="I30" s="2">
        <v>14891978361</v>
      </c>
      <c r="K30" s="2">
        <v>0</v>
      </c>
      <c r="M30" s="2">
        <v>14891978361</v>
      </c>
      <c r="O30" s="2">
        <v>56929570820</v>
      </c>
      <c r="P30" s="1">
        <v>0</v>
      </c>
      <c r="Q30" s="1">
        <v>0</v>
      </c>
      <c r="S30" s="2">
        <v>56929570820</v>
      </c>
    </row>
    <row r="31" spans="1:19">
      <c r="A31" s="1" t="s">
        <v>45</v>
      </c>
      <c r="C31" s="1" t="s">
        <v>265</v>
      </c>
      <c r="E31" s="1" t="s">
        <v>48</v>
      </c>
      <c r="G31" s="2">
        <v>16</v>
      </c>
      <c r="I31" s="2">
        <v>12359575</v>
      </c>
      <c r="K31" s="2">
        <v>0</v>
      </c>
      <c r="M31" s="2">
        <v>12359575</v>
      </c>
      <c r="O31" s="2">
        <v>53017985</v>
      </c>
      <c r="P31" s="1">
        <v>0</v>
      </c>
      <c r="Q31" s="1">
        <v>0</v>
      </c>
      <c r="S31" s="2">
        <v>53017985</v>
      </c>
    </row>
    <row r="32" spans="1:19">
      <c r="A32" s="1" t="s">
        <v>52</v>
      </c>
      <c r="C32" s="1" t="s">
        <v>265</v>
      </c>
      <c r="E32" s="1" t="s">
        <v>54</v>
      </c>
      <c r="G32" s="2">
        <v>19</v>
      </c>
      <c r="I32" s="2">
        <v>31395659346</v>
      </c>
      <c r="K32" s="2">
        <v>0</v>
      </c>
      <c r="M32" s="2">
        <v>31395659346</v>
      </c>
      <c r="O32" s="2">
        <v>127286921511</v>
      </c>
      <c r="P32" s="1">
        <v>0</v>
      </c>
      <c r="Q32" s="1">
        <v>0</v>
      </c>
      <c r="S32" s="2">
        <v>127286921511</v>
      </c>
    </row>
    <row r="33" spans="1:19">
      <c r="A33" s="1" t="s">
        <v>55</v>
      </c>
      <c r="C33" s="1" t="s">
        <v>265</v>
      </c>
      <c r="E33" s="1" t="s">
        <v>51</v>
      </c>
      <c r="G33" s="2">
        <v>20</v>
      </c>
      <c r="I33" s="2">
        <v>25975785917</v>
      </c>
      <c r="K33" s="2">
        <v>0</v>
      </c>
      <c r="M33" s="2">
        <v>25975785917</v>
      </c>
      <c r="O33" s="2">
        <v>101535959640</v>
      </c>
      <c r="P33" s="1">
        <v>0</v>
      </c>
      <c r="Q33" s="1">
        <v>0</v>
      </c>
      <c r="S33" s="2">
        <v>101535959640</v>
      </c>
    </row>
    <row r="34" spans="1:19">
      <c r="A34" s="1" t="s">
        <v>49</v>
      </c>
      <c r="C34" s="1" t="s">
        <v>265</v>
      </c>
      <c r="E34" s="1" t="s">
        <v>51</v>
      </c>
      <c r="G34" s="2">
        <v>20</v>
      </c>
      <c r="I34" s="2">
        <v>105823726</v>
      </c>
      <c r="K34" s="2">
        <v>0</v>
      </c>
      <c r="M34" s="2">
        <v>105823726</v>
      </c>
      <c r="O34" s="2">
        <v>403233534</v>
      </c>
      <c r="P34" s="1">
        <v>0</v>
      </c>
      <c r="Q34" s="1">
        <v>0</v>
      </c>
      <c r="S34" s="2">
        <v>403233534</v>
      </c>
    </row>
    <row r="35" spans="1:19">
      <c r="A35" s="1" t="s">
        <v>141</v>
      </c>
      <c r="C35" s="1" t="s">
        <v>265</v>
      </c>
      <c r="E35" s="1" t="s">
        <v>143</v>
      </c>
      <c r="G35" s="2">
        <v>18</v>
      </c>
      <c r="I35" s="2">
        <v>45505618</v>
      </c>
      <c r="K35" s="2">
        <v>0</v>
      </c>
      <c r="M35" s="2">
        <v>45505618</v>
      </c>
      <c r="O35" s="2">
        <v>178666192</v>
      </c>
      <c r="P35" s="1">
        <v>0</v>
      </c>
      <c r="Q35" s="1">
        <v>0</v>
      </c>
      <c r="S35" s="2">
        <v>178666192</v>
      </c>
    </row>
    <row r="36" spans="1:19">
      <c r="A36" s="1" t="s">
        <v>188</v>
      </c>
      <c r="C36" s="1" t="s">
        <v>265</v>
      </c>
      <c r="E36" s="1" t="s">
        <v>190</v>
      </c>
      <c r="G36" s="2">
        <v>17</v>
      </c>
      <c r="I36" s="2">
        <v>17674106899</v>
      </c>
      <c r="K36" s="2">
        <v>0</v>
      </c>
      <c r="M36" s="2">
        <v>17674106899</v>
      </c>
      <c r="O36" s="2">
        <v>34697732214</v>
      </c>
      <c r="P36" s="1">
        <v>0</v>
      </c>
      <c r="Q36" s="1">
        <v>0</v>
      </c>
      <c r="S36" s="2">
        <v>34697732214</v>
      </c>
    </row>
    <row r="37" spans="1:19">
      <c r="A37" s="1" t="s">
        <v>147</v>
      </c>
      <c r="C37" s="1" t="s">
        <v>265</v>
      </c>
      <c r="E37" s="1" t="s">
        <v>58</v>
      </c>
      <c r="G37" s="2">
        <v>20</v>
      </c>
      <c r="I37" s="2">
        <v>30118701282</v>
      </c>
      <c r="K37" s="2">
        <v>0</v>
      </c>
      <c r="M37" s="2">
        <v>30118701282</v>
      </c>
      <c r="O37" s="2">
        <v>172473049271</v>
      </c>
      <c r="P37" s="1">
        <v>0</v>
      </c>
      <c r="Q37" s="1">
        <v>0</v>
      </c>
      <c r="S37" s="2">
        <v>172473049271</v>
      </c>
    </row>
    <row r="38" spans="1:19">
      <c r="A38" s="1" t="s">
        <v>146</v>
      </c>
      <c r="C38" s="1" t="s">
        <v>265</v>
      </c>
      <c r="E38" s="1" t="s">
        <v>58</v>
      </c>
      <c r="G38" s="2">
        <v>20</v>
      </c>
      <c r="I38" s="2">
        <v>32270038</v>
      </c>
      <c r="K38" s="2">
        <v>0</v>
      </c>
      <c r="M38" s="2">
        <v>32270038</v>
      </c>
      <c r="O38" s="2">
        <v>184792553</v>
      </c>
      <c r="P38" s="1">
        <v>0</v>
      </c>
      <c r="Q38" s="1">
        <v>0</v>
      </c>
      <c r="S38" s="2">
        <v>184792553</v>
      </c>
    </row>
    <row r="39" spans="1:19">
      <c r="A39" s="1" t="s">
        <v>145</v>
      </c>
      <c r="C39" s="1" t="s">
        <v>265</v>
      </c>
      <c r="E39" s="1" t="s">
        <v>58</v>
      </c>
      <c r="G39" s="2">
        <v>20</v>
      </c>
      <c r="I39" s="2">
        <v>94239266</v>
      </c>
      <c r="K39" s="2">
        <v>0</v>
      </c>
      <c r="M39" s="2">
        <v>94239266</v>
      </c>
      <c r="O39" s="2">
        <v>539655852</v>
      </c>
      <c r="P39" s="1">
        <v>0</v>
      </c>
      <c r="Q39" s="1">
        <v>0</v>
      </c>
      <c r="S39" s="2">
        <v>539655852</v>
      </c>
    </row>
    <row r="40" spans="1:19">
      <c r="A40" s="1" t="s">
        <v>144</v>
      </c>
      <c r="C40" s="1" t="s">
        <v>265</v>
      </c>
      <c r="E40" s="1" t="s">
        <v>58</v>
      </c>
      <c r="G40" s="2">
        <v>20</v>
      </c>
      <c r="I40" s="2">
        <v>5378339514</v>
      </c>
      <c r="K40" s="2">
        <v>0</v>
      </c>
      <c r="M40" s="2">
        <v>5378339514</v>
      </c>
      <c r="O40" s="2">
        <v>30798758797</v>
      </c>
      <c r="P40" s="1">
        <v>0</v>
      </c>
      <c r="Q40" s="1">
        <v>0</v>
      </c>
      <c r="S40" s="2">
        <v>30798758797</v>
      </c>
    </row>
    <row r="41" spans="1:19">
      <c r="A41" s="1" t="s">
        <v>61</v>
      </c>
      <c r="C41" s="1" t="s">
        <v>265</v>
      </c>
      <c r="E41" s="1" t="s">
        <v>58</v>
      </c>
      <c r="G41" s="2">
        <v>20</v>
      </c>
      <c r="I41" s="2">
        <v>10211487509</v>
      </c>
      <c r="K41" s="2">
        <v>0</v>
      </c>
      <c r="M41" s="2">
        <v>10211487509</v>
      </c>
      <c r="O41" s="2">
        <v>58475509017</v>
      </c>
      <c r="P41" s="1">
        <v>0</v>
      </c>
      <c r="Q41" s="1">
        <v>0</v>
      </c>
      <c r="S41" s="2">
        <v>58475509017</v>
      </c>
    </row>
    <row r="42" spans="1:19">
      <c r="A42" s="1" t="s">
        <v>59</v>
      </c>
      <c r="C42" s="1" t="s">
        <v>265</v>
      </c>
      <c r="E42" s="1" t="s">
        <v>58</v>
      </c>
      <c r="G42" s="2">
        <v>20</v>
      </c>
      <c r="I42" s="2">
        <v>91162855</v>
      </c>
      <c r="K42" s="2">
        <v>0</v>
      </c>
      <c r="M42" s="2">
        <v>91162855</v>
      </c>
      <c r="O42" s="2">
        <v>522038962</v>
      </c>
      <c r="P42" s="1">
        <v>0</v>
      </c>
      <c r="Q42" s="1">
        <v>0</v>
      </c>
      <c r="S42" s="2">
        <v>522038962</v>
      </c>
    </row>
    <row r="43" spans="1:19">
      <c r="A43" s="1" t="s">
        <v>56</v>
      </c>
      <c r="C43" s="1" t="s">
        <v>265</v>
      </c>
      <c r="E43" s="1" t="s">
        <v>58</v>
      </c>
      <c r="G43" s="2">
        <v>20</v>
      </c>
      <c r="I43" s="2">
        <v>5378339514</v>
      </c>
      <c r="K43" s="2">
        <v>0</v>
      </c>
      <c r="M43" s="2">
        <v>5378339514</v>
      </c>
      <c r="O43" s="2">
        <v>30798758797</v>
      </c>
      <c r="P43" s="1">
        <v>0</v>
      </c>
      <c r="Q43" s="1">
        <v>0</v>
      </c>
      <c r="S43" s="2">
        <v>30798758797</v>
      </c>
    </row>
    <row r="44" spans="1:19">
      <c r="A44" s="1" t="s">
        <v>62</v>
      </c>
      <c r="C44" s="1" t="s">
        <v>265</v>
      </c>
      <c r="E44" s="1" t="s">
        <v>58</v>
      </c>
      <c r="G44" s="2">
        <v>20</v>
      </c>
      <c r="I44" s="2">
        <v>52692795883</v>
      </c>
      <c r="K44" s="2">
        <v>0</v>
      </c>
      <c r="M44" s="2">
        <v>52692795883</v>
      </c>
      <c r="O44" s="2">
        <v>301714011313</v>
      </c>
      <c r="P44" s="1">
        <v>0</v>
      </c>
      <c r="Q44" s="1">
        <v>0</v>
      </c>
      <c r="S44" s="2">
        <v>301714011313</v>
      </c>
    </row>
    <row r="45" spans="1:19">
      <c r="A45" s="1" t="s">
        <v>60</v>
      </c>
      <c r="C45" s="1" t="s">
        <v>265</v>
      </c>
      <c r="E45" s="1" t="s">
        <v>58</v>
      </c>
      <c r="G45" s="2">
        <v>20</v>
      </c>
      <c r="I45" s="2">
        <v>53783394</v>
      </c>
      <c r="K45" s="2">
        <v>0</v>
      </c>
      <c r="M45" s="2">
        <v>53783394</v>
      </c>
      <c r="O45" s="2">
        <v>307987588</v>
      </c>
      <c r="P45" s="1">
        <v>0</v>
      </c>
      <c r="Q45" s="1">
        <v>0</v>
      </c>
      <c r="S45" s="2">
        <v>307987588</v>
      </c>
    </row>
    <row r="46" spans="1:19">
      <c r="A46" s="1" t="s">
        <v>266</v>
      </c>
      <c r="C46" s="1" t="s">
        <v>265</v>
      </c>
      <c r="E46" s="1" t="s">
        <v>267</v>
      </c>
      <c r="G46" s="2">
        <v>18</v>
      </c>
      <c r="I46" s="2">
        <v>0</v>
      </c>
      <c r="K46" s="2">
        <v>0</v>
      </c>
      <c r="M46" s="2">
        <v>0</v>
      </c>
      <c r="O46" s="2">
        <v>6362525</v>
      </c>
      <c r="P46" s="1">
        <v>0</v>
      </c>
      <c r="Q46" s="1">
        <v>0</v>
      </c>
      <c r="S46" s="2">
        <v>6362525</v>
      </c>
    </row>
    <row r="47" spans="1:19">
      <c r="A47" s="1" t="s">
        <v>240</v>
      </c>
      <c r="C47" s="2">
        <v>1</v>
      </c>
      <c r="E47" s="1" t="s">
        <v>265</v>
      </c>
      <c r="G47" s="1">
        <v>0</v>
      </c>
      <c r="I47" s="2">
        <v>0</v>
      </c>
      <c r="K47" s="2">
        <v>0</v>
      </c>
      <c r="M47" s="2">
        <v>0</v>
      </c>
      <c r="O47" s="2">
        <v>45143739304</v>
      </c>
      <c r="Q47" s="2">
        <v>0</v>
      </c>
      <c r="S47" s="2">
        <v>45143739304</v>
      </c>
    </row>
    <row r="48" spans="1:19">
      <c r="A48" s="1" t="s">
        <v>244</v>
      </c>
      <c r="C48" s="2">
        <v>1</v>
      </c>
      <c r="E48" s="1" t="s">
        <v>265</v>
      </c>
      <c r="G48" s="1">
        <v>0</v>
      </c>
      <c r="I48" s="2">
        <v>0</v>
      </c>
      <c r="K48" s="2">
        <v>0</v>
      </c>
      <c r="M48" s="2">
        <v>0</v>
      </c>
      <c r="O48" s="2">
        <v>75199344846</v>
      </c>
      <c r="Q48" s="2">
        <v>0</v>
      </c>
      <c r="S48" s="2">
        <v>75199344846</v>
      </c>
    </row>
    <row r="49" spans="1:19">
      <c r="A49" s="1" t="s">
        <v>250</v>
      </c>
      <c r="C49" s="2">
        <v>17</v>
      </c>
      <c r="E49" s="1" t="s">
        <v>265</v>
      </c>
      <c r="G49" s="1">
        <v>0</v>
      </c>
      <c r="I49" s="2">
        <v>3417308</v>
      </c>
      <c r="K49" s="2">
        <v>0</v>
      </c>
      <c r="M49" s="2">
        <v>3417308</v>
      </c>
      <c r="O49" s="2">
        <v>124132350747</v>
      </c>
      <c r="Q49" s="2">
        <v>0</v>
      </c>
      <c r="S49" s="2">
        <v>124132350747</v>
      </c>
    </row>
    <row r="50" spans="1:19">
      <c r="A50" s="1" t="s">
        <v>250</v>
      </c>
      <c r="C50" s="2">
        <v>13</v>
      </c>
      <c r="E50" s="1" t="s">
        <v>265</v>
      </c>
      <c r="G50" s="1">
        <v>20</v>
      </c>
      <c r="I50" s="2">
        <v>37797145352</v>
      </c>
      <c r="K50" s="13">
        <v>266610358</v>
      </c>
      <c r="M50" s="2">
        <v>37530534994</v>
      </c>
      <c r="O50" s="2">
        <v>37797145352</v>
      </c>
      <c r="Q50" s="2">
        <v>266610358</v>
      </c>
      <c r="S50" s="2">
        <v>37530534994</v>
      </c>
    </row>
    <row r="51" spans="1:19" ht="22.5" thickBot="1">
      <c r="I51" s="4">
        <f>SUM(I8:I50)</f>
        <v>1333287160825</v>
      </c>
      <c r="K51" s="14">
        <f>SUM(K8:K50)</f>
        <v>266610358</v>
      </c>
      <c r="M51" s="4">
        <f>SUM(M8:M50)</f>
        <v>1333020550467</v>
      </c>
      <c r="O51" s="4">
        <f>SUM(O8:O50)</f>
        <v>4711340104154</v>
      </c>
      <c r="Q51" s="4">
        <f>SUM(Q8:Q50)</f>
        <v>266610358</v>
      </c>
      <c r="S51" s="4">
        <f>SUM(S8:S50)</f>
        <v>4711073493796</v>
      </c>
    </row>
    <row r="52" spans="1:19" ht="22.5" thickTop="1">
      <c r="K52" s="15"/>
      <c r="S52" s="2"/>
    </row>
    <row r="53" spans="1:19">
      <c r="I53" s="2"/>
      <c r="J53" s="2"/>
      <c r="K53" s="16"/>
      <c r="L53" s="2"/>
      <c r="M53" s="10"/>
      <c r="N53" s="2"/>
      <c r="O53" s="2"/>
      <c r="P53" s="2"/>
      <c r="Q53" s="2"/>
      <c r="R53" s="2"/>
      <c r="S53" s="13"/>
    </row>
    <row r="54" spans="1:19">
      <c r="I54" s="2"/>
      <c r="K54" s="16"/>
      <c r="M54" s="11"/>
      <c r="S54" s="13"/>
    </row>
    <row r="55" spans="1:19">
      <c r="I55" s="2"/>
      <c r="K55" s="16"/>
      <c r="M55" s="12"/>
      <c r="S55" s="13"/>
    </row>
    <row r="56" spans="1:19">
      <c r="K56" s="16"/>
      <c r="S56" s="13"/>
    </row>
  </sheetData>
  <mergeCells count="16">
    <mergeCell ref="A6:G6"/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M17" sqref="M17"/>
    </sheetView>
  </sheetViews>
  <sheetFormatPr defaultRowHeight="21.75"/>
  <cols>
    <col min="1" max="1" width="14.28515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s="3" customFormat="1" ht="22.5"/>
    <row r="6" spans="1:19" s="3" customFormat="1" ht="22.5">
      <c r="A6" s="20" t="s">
        <v>3</v>
      </c>
      <c r="C6" s="21" t="s">
        <v>268</v>
      </c>
      <c r="D6" s="21" t="s">
        <v>268</v>
      </c>
      <c r="E6" s="21" t="s">
        <v>268</v>
      </c>
      <c r="F6" s="21" t="s">
        <v>268</v>
      </c>
      <c r="G6" s="21" t="s">
        <v>268</v>
      </c>
      <c r="I6" s="21" t="s">
        <v>258</v>
      </c>
      <c r="J6" s="21" t="s">
        <v>258</v>
      </c>
      <c r="K6" s="21" t="s">
        <v>258</v>
      </c>
      <c r="L6" s="21" t="s">
        <v>258</v>
      </c>
      <c r="M6" s="21" t="s">
        <v>258</v>
      </c>
      <c r="O6" s="21" t="s">
        <v>259</v>
      </c>
      <c r="P6" s="21" t="s">
        <v>259</v>
      </c>
      <c r="Q6" s="21" t="s">
        <v>259</v>
      </c>
      <c r="R6" s="21" t="s">
        <v>259</v>
      </c>
      <c r="S6" s="21" t="s">
        <v>259</v>
      </c>
    </row>
    <row r="7" spans="1:19" s="3" customFormat="1" ht="22.5">
      <c r="A7" s="21" t="s">
        <v>3</v>
      </c>
      <c r="C7" s="21" t="s">
        <v>269</v>
      </c>
      <c r="E7" s="21" t="s">
        <v>270</v>
      </c>
      <c r="G7" s="21" t="s">
        <v>271</v>
      </c>
      <c r="I7" s="21" t="s">
        <v>272</v>
      </c>
      <c r="K7" s="21" t="s">
        <v>263</v>
      </c>
      <c r="M7" s="21" t="s">
        <v>273</v>
      </c>
      <c r="O7" s="21" t="s">
        <v>272</v>
      </c>
      <c r="Q7" s="21" t="s">
        <v>263</v>
      </c>
      <c r="S7" s="21" t="s">
        <v>273</v>
      </c>
    </row>
    <row r="8" spans="1:19">
      <c r="A8" s="1" t="s">
        <v>15</v>
      </c>
      <c r="C8" s="1" t="s">
        <v>186</v>
      </c>
      <c r="E8" s="2">
        <v>1500000</v>
      </c>
      <c r="G8" s="2">
        <v>6800</v>
      </c>
      <c r="I8" s="2">
        <v>0</v>
      </c>
      <c r="K8" s="2">
        <v>0</v>
      </c>
      <c r="M8" s="2">
        <v>0</v>
      </c>
      <c r="O8" s="2">
        <v>10200000000</v>
      </c>
      <c r="Q8" s="2">
        <v>0</v>
      </c>
      <c r="S8" s="2">
        <v>10200000000</v>
      </c>
    </row>
    <row r="9" spans="1:19" ht="22.5" thickBot="1">
      <c r="I9" s="4">
        <f>SUM(I8)</f>
        <v>0</v>
      </c>
      <c r="K9" s="4">
        <f>SUM(K8)</f>
        <v>0</v>
      </c>
      <c r="M9" s="4">
        <f>SUM(M8)</f>
        <v>0</v>
      </c>
      <c r="O9" s="4">
        <f>SUM(O8)</f>
        <v>10200000000</v>
      </c>
      <c r="Q9" s="4">
        <f>SUM(Q8)</f>
        <v>0</v>
      </c>
      <c r="S9" s="4">
        <f>SUM(S8)</f>
        <v>10200000000</v>
      </c>
    </row>
    <row r="10" spans="1:19" ht="22.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3"/>
  <sheetViews>
    <sheetView rightToLeft="1" workbookViewId="0">
      <selection activeCell="Q29" sqref="Q29:Q88"/>
    </sheetView>
  </sheetViews>
  <sheetFormatPr defaultRowHeight="21.75"/>
  <cols>
    <col min="1" max="1" width="32.285156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28515625" style="1" bestFit="1" customWidth="1"/>
    <col min="20" max="16384" width="9.140625" style="1"/>
  </cols>
  <sheetData>
    <row r="2" spans="1:20" s="3" customFormat="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0" s="3" customFormat="1" ht="22.5">
      <c r="A3" s="22" t="s">
        <v>256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20" s="3" customFormat="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20" s="3" customFormat="1" ht="22.5"/>
    <row r="6" spans="1:20" s="3" customFormat="1" ht="22.5">
      <c r="A6" s="20" t="s">
        <v>3</v>
      </c>
      <c r="C6" s="21" t="s">
        <v>258</v>
      </c>
      <c r="D6" s="21" t="s">
        <v>258</v>
      </c>
      <c r="E6" s="21" t="s">
        <v>258</v>
      </c>
      <c r="F6" s="21" t="s">
        <v>258</v>
      </c>
      <c r="G6" s="21" t="s">
        <v>258</v>
      </c>
      <c r="H6" s="21" t="s">
        <v>258</v>
      </c>
      <c r="I6" s="21" t="s">
        <v>258</v>
      </c>
      <c r="K6" s="21" t="s">
        <v>259</v>
      </c>
      <c r="L6" s="21" t="s">
        <v>259</v>
      </c>
      <c r="M6" s="21" t="s">
        <v>259</v>
      </c>
      <c r="N6" s="21" t="s">
        <v>259</v>
      </c>
      <c r="O6" s="21" t="s">
        <v>259</v>
      </c>
      <c r="P6" s="21" t="s">
        <v>259</v>
      </c>
      <c r="Q6" s="21" t="s">
        <v>259</v>
      </c>
    </row>
    <row r="7" spans="1:20" s="3" customFormat="1" ht="22.5">
      <c r="A7" s="21" t="s">
        <v>3</v>
      </c>
      <c r="C7" s="21" t="s">
        <v>7</v>
      </c>
      <c r="E7" s="21" t="s">
        <v>274</v>
      </c>
      <c r="G7" s="21" t="s">
        <v>275</v>
      </c>
      <c r="I7" s="21" t="s">
        <v>276</v>
      </c>
      <c r="K7" s="21" t="s">
        <v>7</v>
      </c>
      <c r="M7" s="21" t="s">
        <v>274</v>
      </c>
      <c r="O7" s="21" t="s">
        <v>275</v>
      </c>
      <c r="Q7" s="21" t="s">
        <v>276</v>
      </c>
    </row>
    <row r="8" spans="1:20">
      <c r="A8" s="1" t="s">
        <v>23</v>
      </c>
      <c r="C8" s="7">
        <v>10000000</v>
      </c>
      <c r="D8" s="7"/>
      <c r="E8" s="7">
        <v>137974876400</v>
      </c>
      <c r="F8" s="7"/>
      <c r="G8" s="7">
        <v>138332457815</v>
      </c>
      <c r="H8" s="7"/>
      <c r="I8" s="7">
        <v>-357581415</v>
      </c>
      <c r="J8" s="7"/>
      <c r="K8" s="7">
        <v>10000000</v>
      </c>
      <c r="L8" s="7"/>
      <c r="M8" s="7">
        <v>137974876400</v>
      </c>
      <c r="N8" s="7"/>
      <c r="O8" s="7">
        <v>138930631466</v>
      </c>
      <c r="P8" s="7"/>
      <c r="Q8" s="7">
        <v>-955755066</v>
      </c>
      <c r="S8" s="7"/>
      <c r="T8" s="7"/>
    </row>
    <row r="9" spans="1:20">
      <c r="A9" s="1" t="s">
        <v>24</v>
      </c>
      <c r="C9" s="7">
        <v>30300000</v>
      </c>
      <c r="D9" s="7"/>
      <c r="E9" s="7">
        <v>364411842444</v>
      </c>
      <c r="F9" s="7"/>
      <c r="G9" s="7">
        <v>365470786236</v>
      </c>
      <c r="H9" s="7"/>
      <c r="I9" s="7">
        <v>-1058943792</v>
      </c>
      <c r="J9" s="7"/>
      <c r="K9" s="7">
        <v>30300000</v>
      </c>
      <c r="L9" s="7"/>
      <c r="M9" s="7">
        <v>364411842444</v>
      </c>
      <c r="N9" s="7"/>
      <c r="O9" s="7">
        <v>366033629517</v>
      </c>
      <c r="P9" s="7"/>
      <c r="Q9" s="7">
        <v>-1621787073</v>
      </c>
      <c r="S9" s="7"/>
      <c r="T9" s="7"/>
    </row>
    <row r="10" spans="1:20">
      <c r="A10" s="1" t="s">
        <v>18</v>
      </c>
      <c r="C10" s="7">
        <v>20000000</v>
      </c>
      <c r="D10" s="7"/>
      <c r="E10" s="7">
        <v>233572465600</v>
      </c>
      <c r="F10" s="7"/>
      <c r="G10" s="7">
        <v>233823521858</v>
      </c>
      <c r="H10" s="7"/>
      <c r="I10" s="7">
        <v>-251056258</v>
      </c>
      <c r="J10" s="7"/>
      <c r="K10" s="7">
        <v>20000000</v>
      </c>
      <c r="L10" s="7"/>
      <c r="M10" s="7">
        <v>233572465600</v>
      </c>
      <c r="N10" s="7"/>
      <c r="O10" s="7">
        <v>234439249724</v>
      </c>
      <c r="P10" s="7"/>
      <c r="Q10" s="7">
        <v>-866784124</v>
      </c>
      <c r="S10" s="7"/>
      <c r="T10" s="7"/>
    </row>
    <row r="11" spans="1:20">
      <c r="A11" s="1" t="s">
        <v>31</v>
      </c>
      <c r="C11" s="7">
        <v>2010777</v>
      </c>
      <c r="D11" s="7"/>
      <c r="E11" s="7">
        <v>106874140669</v>
      </c>
      <c r="F11" s="7"/>
      <c r="G11" s="7">
        <v>107439038667</v>
      </c>
      <c r="H11" s="7"/>
      <c r="I11" s="7">
        <v>-564897998</v>
      </c>
      <c r="J11" s="7"/>
      <c r="K11" s="7">
        <v>2010777</v>
      </c>
      <c r="L11" s="7"/>
      <c r="M11" s="7">
        <v>106874140669</v>
      </c>
      <c r="N11" s="7"/>
      <c r="O11" s="7">
        <v>107439038667</v>
      </c>
      <c r="P11" s="7"/>
      <c r="Q11" s="7">
        <v>-564897998</v>
      </c>
      <c r="S11" s="7"/>
      <c r="T11" s="7"/>
    </row>
    <row r="12" spans="1:20">
      <c r="A12" s="1" t="s">
        <v>33</v>
      </c>
      <c r="C12" s="7">
        <v>1100000</v>
      </c>
      <c r="D12" s="7"/>
      <c r="E12" s="7">
        <v>14279952060</v>
      </c>
      <c r="F12" s="7"/>
      <c r="G12" s="7">
        <v>14338199825</v>
      </c>
      <c r="H12" s="7"/>
      <c r="I12" s="7">
        <v>-58247765</v>
      </c>
      <c r="J12" s="7"/>
      <c r="K12" s="7">
        <v>1100000</v>
      </c>
      <c r="L12" s="7"/>
      <c r="M12" s="7">
        <v>14279952060</v>
      </c>
      <c r="N12" s="7"/>
      <c r="O12" s="7">
        <v>14338199825</v>
      </c>
      <c r="P12" s="7"/>
      <c r="Q12" s="7">
        <v>-58247765</v>
      </c>
      <c r="S12" s="7"/>
      <c r="T12" s="7"/>
    </row>
    <row r="13" spans="1:20">
      <c r="A13" s="1" t="s">
        <v>27</v>
      </c>
      <c r="C13" s="7">
        <v>46000000</v>
      </c>
      <c r="D13" s="7"/>
      <c r="E13" s="7">
        <v>558266046400</v>
      </c>
      <c r="F13" s="7"/>
      <c r="G13" s="7">
        <v>558893499807</v>
      </c>
      <c r="H13" s="7"/>
      <c r="I13" s="7">
        <v>-627453407</v>
      </c>
      <c r="J13" s="7"/>
      <c r="K13" s="7">
        <v>46000000</v>
      </c>
      <c r="L13" s="7"/>
      <c r="M13" s="7">
        <v>558266046400</v>
      </c>
      <c r="N13" s="7"/>
      <c r="O13" s="7">
        <v>560676601656</v>
      </c>
      <c r="P13" s="7"/>
      <c r="Q13" s="7">
        <v>-2410555256</v>
      </c>
      <c r="S13" s="7"/>
      <c r="T13" s="7"/>
    </row>
    <row r="14" spans="1:20">
      <c r="A14" s="1" t="s">
        <v>26</v>
      </c>
      <c r="C14" s="7">
        <v>18500000</v>
      </c>
      <c r="D14" s="7"/>
      <c r="E14" s="7">
        <v>243475420860</v>
      </c>
      <c r="F14" s="7"/>
      <c r="G14" s="7">
        <v>244080810127</v>
      </c>
      <c r="H14" s="7"/>
      <c r="I14" s="7">
        <v>-605389267</v>
      </c>
      <c r="J14" s="7"/>
      <c r="K14" s="7">
        <v>18500000</v>
      </c>
      <c r="L14" s="7"/>
      <c r="M14" s="7">
        <v>243475420860</v>
      </c>
      <c r="N14" s="7"/>
      <c r="O14" s="7">
        <v>244246229962</v>
      </c>
      <c r="P14" s="7"/>
      <c r="Q14" s="7">
        <v>-770809102</v>
      </c>
      <c r="S14" s="7"/>
      <c r="T14" s="7"/>
    </row>
    <row r="15" spans="1:20">
      <c r="A15" s="1" t="s">
        <v>29</v>
      </c>
      <c r="C15" s="7">
        <v>3534104</v>
      </c>
      <c r="D15" s="7"/>
      <c r="E15" s="7">
        <v>68132864910</v>
      </c>
      <c r="F15" s="7"/>
      <c r="G15" s="7">
        <v>68360589100</v>
      </c>
      <c r="H15" s="7"/>
      <c r="I15" s="7">
        <v>-227724190</v>
      </c>
      <c r="J15" s="7"/>
      <c r="K15" s="7">
        <v>3534104</v>
      </c>
      <c r="L15" s="7"/>
      <c r="M15" s="7">
        <v>68132864910</v>
      </c>
      <c r="N15" s="7"/>
      <c r="O15" s="7">
        <v>68360589100</v>
      </c>
      <c r="P15" s="7"/>
      <c r="Q15" s="7">
        <v>-227724190</v>
      </c>
      <c r="S15" s="7"/>
      <c r="T15" s="7"/>
    </row>
    <row r="16" spans="1:20">
      <c r="A16" s="1" t="s">
        <v>15</v>
      </c>
      <c r="C16" s="7">
        <v>1048429</v>
      </c>
      <c r="D16" s="7"/>
      <c r="E16" s="7">
        <v>98370837740</v>
      </c>
      <c r="F16" s="7"/>
      <c r="G16" s="7">
        <v>98507689537</v>
      </c>
      <c r="H16" s="7"/>
      <c r="I16" s="7">
        <v>-136851797</v>
      </c>
      <c r="J16" s="7"/>
      <c r="K16" s="7">
        <v>1048429</v>
      </c>
      <c r="L16" s="7"/>
      <c r="M16" s="7">
        <v>98370837740</v>
      </c>
      <c r="N16" s="7"/>
      <c r="O16" s="7">
        <v>98860828800</v>
      </c>
      <c r="P16" s="7"/>
      <c r="Q16" s="7">
        <v>-489991060</v>
      </c>
      <c r="S16" s="7"/>
      <c r="T16" s="7"/>
    </row>
    <row r="17" spans="1:20">
      <c r="A17" s="1" t="s">
        <v>21</v>
      </c>
      <c r="C17" s="7">
        <v>311362</v>
      </c>
      <c r="D17" s="7"/>
      <c r="E17" s="7">
        <v>13941136317</v>
      </c>
      <c r="F17" s="7"/>
      <c r="G17" s="7">
        <v>13937208978</v>
      </c>
      <c r="H17" s="7"/>
      <c r="I17" s="7">
        <v>3927339</v>
      </c>
      <c r="J17" s="7"/>
      <c r="K17" s="7">
        <v>311362</v>
      </c>
      <c r="L17" s="7"/>
      <c r="M17" s="7">
        <v>13941136317</v>
      </c>
      <c r="N17" s="7"/>
      <c r="O17" s="7">
        <v>13926603513</v>
      </c>
      <c r="P17" s="7"/>
      <c r="Q17" s="7">
        <v>14532804</v>
      </c>
      <c r="S17" s="7"/>
      <c r="T17" s="7"/>
    </row>
    <row r="18" spans="1:20">
      <c r="A18" s="1" t="s">
        <v>28</v>
      </c>
      <c r="C18" s="7">
        <v>3920723</v>
      </c>
      <c r="D18" s="7"/>
      <c r="E18" s="7">
        <v>58659390921</v>
      </c>
      <c r="F18" s="7"/>
      <c r="G18" s="7">
        <v>58687663180</v>
      </c>
      <c r="H18" s="7"/>
      <c r="I18" s="7">
        <v>-28272259</v>
      </c>
      <c r="J18" s="7"/>
      <c r="K18" s="7">
        <v>3920723</v>
      </c>
      <c r="L18" s="7"/>
      <c r="M18" s="7">
        <v>58659390921</v>
      </c>
      <c r="N18" s="7"/>
      <c r="O18" s="7">
        <v>58675198667</v>
      </c>
      <c r="P18" s="7"/>
      <c r="Q18" s="7">
        <v>-15807746</v>
      </c>
      <c r="S18" s="7"/>
      <c r="T18" s="7"/>
    </row>
    <row r="19" spans="1:20">
      <c r="A19" s="1" t="s">
        <v>16</v>
      </c>
      <c r="C19" s="7">
        <v>2000000</v>
      </c>
      <c r="D19" s="7"/>
      <c r="E19" s="7">
        <v>65575370240</v>
      </c>
      <c r="F19" s="7"/>
      <c r="G19" s="7">
        <v>63526050670</v>
      </c>
      <c r="H19" s="7"/>
      <c r="I19" s="7">
        <v>2049319570</v>
      </c>
      <c r="J19" s="7"/>
      <c r="K19" s="7">
        <v>2000000</v>
      </c>
      <c r="L19" s="7"/>
      <c r="M19" s="7">
        <v>65575370240</v>
      </c>
      <c r="N19" s="7"/>
      <c r="O19" s="7">
        <v>64052148911</v>
      </c>
      <c r="P19" s="7"/>
      <c r="Q19" s="7">
        <v>1523221329</v>
      </c>
      <c r="S19" s="7"/>
      <c r="T19" s="7"/>
    </row>
    <row r="20" spans="1:20">
      <c r="A20" s="1" t="s">
        <v>34</v>
      </c>
      <c r="C20" s="7">
        <v>6000000</v>
      </c>
      <c r="D20" s="7"/>
      <c r="E20" s="7">
        <v>56284199760</v>
      </c>
      <c r="F20" s="7"/>
      <c r="G20" s="7">
        <v>56503816007</v>
      </c>
      <c r="H20" s="7"/>
      <c r="I20" s="7">
        <v>-219616247</v>
      </c>
      <c r="J20" s="7"/>
      <c r="K20" s="7">
        <v>6000000</v>
      </c>
      <c r="L20" s="7"/>
      <c r="M20" s="7">
        <v>56284199760</v>
      </c>
      <c r="N20" s="7"/>
      <c r="O20" s="7">
        <v>56503816007</v>
      </c>
      <c r="P20" s="7"/>
      <c r="Q20" s="7">
        <v>-219616247</v>
      </c>
      <c r="S20" s="7"/>
      <c r="T20" s="7"/>
    </row>
    <row r="21" spans="1:20">
      <c r="A21" s="1" t="s">
        <v>17</v>
      </c>
      <c r="C21" s="7">
        <v>474722</v>
      </c>
      <c r="D21" s="7"/>
      <c r="E21" s="7">
        <v>3589025166</v>
      </c>
      <c r="F21" s="7"/>
      <c r="G21" s="7">
        <v>3601408426</v>
      </c>
      <c r="H21" s="7"/>
      <c r="I21" s="7">
        <v>-12383260</v>
      </c>
      <c r="J21" s="7"/>
      <c r="K21" s="7">
        <v>474722</v>
      </c>
      <c r="L21" s="7"/>
      <c r="M21" s="7">
        <v>3589025166</v>
      </c>
      <c r="N21" s="7"/>
      <c r="O21" s="7">
        <v>3651736418</v>
      </c>
      <c r="P21" s="7"/>
      <c r="Q21" s="7">
        <v>-62711252</v>
      </c>
      <c r="S21" s="7"/>
      <c r="T21" s="7"/>
    </row>
    <row r="22" spans="1:20">
      <c r="A22" s="1" t="s">
        <v>35</v>
      </c>
      <c r="C22" s="7">
        <v>608695</v>
      </c>
      <c r="D22" s="7"/>
      <c r="E22" s="7">
        <v>19352187252</v>
      </c>
      <c r="F22" s="7"/>
      <c r="G22" s="7">
        <v>21479020465</v>
      </c>
      <c r="H22" s="7"/>
      <c r="I22" s="7">
        <v>-2126833213</v>
      </c>
      <c r="J22" s="7"/>
      <c r="K22" s="7">
        <v>608695</v>
      </c>
      <c r="L22" s="7"/>
      <c r="M22" s="7">
        <v>19352187252</v>
      </c>
      <c r="N22" s="7"/>
      <c r="O22" s="7">
        <v>21479020465</v>
      </c>
      <c r="P22" s="7"/>
      <c r="Q22" s="7">
        <v>-2126833213</v>
      </c>
      <c r="S22" s="7"/>
      <c r="T22" s="7"/>
    </row>
    <row r="23" spans="1:20">
      <c r="A23" s="1" t="s">
        <v>25</v>
      </c>
      <c r="C23" s="7">
        <v>714014</v>
      </c>
      <c r="D23" s="7"/>
      <c r="E23" s="7">
        <v>15803755249</v>
      </c>
      <c r="F23" s="7"/>
      <c r="G23" s="7">
        <v>15571302265</v>
      </c>
      <c r="H23" s="7"/>
      <c r="I23" s="7">
        <v>232452984</v>
      </c>
      <c r="J23" s="7"/>
      <c r="K23" s="7">
        <v>714014</v>
      </c>
      <c r="L23" s="7"/>
      <c r="M23" s="7">
        <v>15803755249</v>
      </c>
      <c r="N23" s="7"/>
      <c r="O23" s="7">
        <v>15029172752</v>
      </c>
      <c r="P23" s="7"/>
      <c r="Q23" s="7">
        <v>774582497</v>
      </c>
      <c r="S23" s="7"/>
      <c r="T23" s="7"/>
    </row>
    <row r="24" spans="1:20">
      <c r="A24" s="1" t="s">
        <v>19</v>
      </c>
      <c r="C24" s="7">
        <v>567944</v>
      </c>
      <c r="D24" s="7"/>
      <c r="E24" s="7">
        <v>23733460926</v>
      </c>
      <c r="F24" s="7"/>
      <c r="G24" s="7">
        <v>23406095178</v>
      </c>
      <c r="H24" s="7"/>
      <c r="I24" s="7">
        <v>327365748</v>
      </c>
      <c r="J24" s="7"/>
      <c r="K24" s="7">
        <v>567944</v>
      </c>
      <c r="L24" s="7"/>
      <c r="M24" s="7">
        <v>23733460925</v>
      </c>
      <c r="N24" s="7"/>
      <c r="O24" s="7">
        <v>22493016347</v>
      </c>
      <c r="P24" s="7"/>
      <c r="Q24" s="7">
        <v>1240444578</v>
      </c>
      <c r="S24" s="7"/>
      <c r="T24" s="7"/>
    </row>
    <row r="25" spans="1:20">
      <c r="A25" s="1" t="s">
        <v>30</v>
      </c>
      <c r="C25" s="7">
        <v>1335000</v>
      </c>
      <c r="D25" s="7"/>
      <c r="E25" s="7">
        <v>101154002605</v>
      </c>
      <c r="F25" s="7"/>
      <c r="G25" s="7">
        <v>101642297858</v>
      </c>
      <c r="H25" s="7"/>
      <c r="I25" s="7">
        <v>-488295253</v>
      </c>
      <c r="J25" s="7"/>
      <c r="K25" s="7">
        <v>1335000</v>
      </c>
      <c r="L25" s="7"/>
      <c r="M25" s="7">
        <v>101154002605</v>
      </c>
      <c r="N25" s="7"/>
      <c r="O25" s="7">
        <v>101642297858</v>
      </c>
      <c r="P25" s="7"/>
      <c r="Q25" s="7">
        <v>-488295253</v>
      </c>
      <c r="S25" s="7"/>
      <c r="T25" s="7"/>
    </row>
    <row r="26" spans="1:20">
      <c r="A26" s="1" t="s">
        <v>22</v>
      </c>
      <c r="C26" s="7">
        <v>18941622</v>
      </c>
      <c r="D26" s="7"/>
      <c r="E26" s="7">
        <v>142921084593</v>
      </c>
      <c r="F26" s="7"/>
      <c r="G26" s="7">
        <v>142804045932</v>
      </c>
      <c r="H26" s="7"/>
      <c r="I26" s="7">
        <v>117038661</v>
      </c>
      <c r="J26" s="7"/>
      <c r="K26" s="7">
        <v>18941622</v>
      </c>
      <c r="L26" s="7"/>
      <c r="M26" s="7">
        <v>142921084594</v>
      </c>
      <c r="N26" s="7"/>
      <c r="O26" s="7">
        <v>143355160708</v>
      </c>
      <c r="P26" s="7"/>
      <c r="Q26" s="7">
        <v>-434076114</v>
      </c>
      <c r="S26" s="7"/>
      <c r="T26" s="7"/>
    </row>
    <row r="27" spans="1:20">
      <c r="A27" s="1" t="s">
        <v>20</v>
      </c>
      <c r="C27" s="7">
        <v>127642</v>
      </c>
      <c r="D27" s="7"/>
      <c r="E27" s="7">
        <v>8807726181</v>
      </c>
      <c r="F27" s="7"/>
      <c r="G27" s="7">
        <v>8736275751</v>
      </c>
      <c r="H27" s="7"/>
      <c r="I27" s="7">
        <v>71450430</v>
      </c>
      <c r="J27" s="7"/>
      <c r="K27" s="7">
        <v>127642</v>
      </c>
      <c r="L27" s="7"/>
      <c r="M27" s="7">
        <v>8807726181</v>
      </c>
      <c r="N27" s="7"/>
      <c r="O27" s="7">
        <v>8734234774</v>
      </c>
      <c r="P27" s="7"/>
      <c r="Q27" s="7">
        <v>73491407</v>
      </c>
      <c r="S27" s="7"/>
      <c r="T27" s="7"/>
    </row>
    <row r="28" spans="1:20">
      <c r="A28" s="1" t="s">
        <v>32</v>
      </c>
      <c r="C28" s="7">
        <v>60</v>
      </c>
      <c r="D28" s="7"/>
      <c r="E28" s="7">
        <v>1861975</v>
      </c>
      <c r="F28" s="7"/>
      <c r="G28" s="7">
        <v>1862674</v>
      </c>
      <c r="H28" s="7"/>
      <c r="I28" s="7">
        <v>-699</v>
      </c>
      <c r="J28" s="7"/>
      <c r="K28" s="7">
        <v>60</v>
      </c>
      <c r="L28" s="7"/>
      <c r="M28" s="7">
        <v>1861975</v>
      </c>
      <c r="N28" s="7"/>
      <c r="O28" s="7">
        <v>1862674</v>
      </c>
      <c r="P28" s="7"/>
      <c r="Q28" s="7">
        <v>-699</v>
      </c>
      <c r="S28" s="7"/>
      <c r="T28" s="7"/>
    </row>
    <row r="29" spans="1:20">
      <c r="A29" s="1" t="s">
        <v>141</v>
      </c>
      <c r="C29" s="7">
        <v>3000</v>
      </c>
      <c r="D29" s="7"/>
      <c r="E29" s="7">
        <v>2984734337</v>
      </c>
      <c r="F29" s="7"/>
      <c r="G29" s="7">
        <v>2969584924</v>
      </c>
      <c r="H29" s="7"/>
      <c r="I29" s="7">
        <v>15149413</v>
      </c>
      <c r="J29" s="7"/>
      <c r="K29" s="7">
        <v>3000</v>
      </c>
      <c r="L29" s="7"/>
      <c r="M29" s="7">
        <v>2984734338</v>
      </c>
      <c r="N29" s="7"/>
      <c r="O29" s="7">
        <v>2984884331</v>
      </c>
      <c r="P29" s="7"/>
      <c r="Q29" s="7">
        <v>-149993</v>
      </c>
      <c r="S29" s="7"/>
      <c r="T29" s="7"/>
    </row>
    <row r="30" spans="1:20">
      <c r="A30" s="1" t="s">
        <v>49</v>
      </c>
      <c r="C30" s="7">
        <v>6102</v>
      </c>
      <c r="D30" s="7"/>
      <c r="E30" s="7">
        <v>6012189659</v>
      </c>
      <c r="F30" s="7"/>
      <c r="G30" s="7">
        <v>6132241856</v>
      </c>
      <c r="H30" s="7"/>
      <c r="I30" s="7">
        <v>-120052197</v>
      </c>
      <c r="J30" s="7"/>
      <c r="K30" s="7">
        <v>6102</v>
      </c>
      <c r="L30" s="7"/>
      <c r="M30" s="7">
        <v>6012189658</v>
      </c>
      <c r="N30" s="7"/>
      <c r="O30" s="7">
        <v>5896750394</v>
      </c>
      <c r="P30" s="7"/>
      <c r="Q30" s="7">
        <v>115439264</v>
      </c>
      <c r="S30" s="7"/>
      <c r="T30" s="7"/>
    </row>
    <row r="31" spans="1:20">
      <c r="A31" s="1" t="s">
        <v>52</v>
      </c>
      <c r="C31" s="7">
        <v>2004025</v>
      </c>
      <c r="D31" s="7"/>
      <c r="E31" s="7">
        <v>1906435266270</v>
      </c>
      <c r="F31" s="7"/>
      <c r="G31" s="7">
        <v>1893890555897</v>
      </c>
      <c r="H31" s="7"/>
      <c r="I31" s="7">
        <v>12544710373</v>
      </c>
      <c r="J31" s="7"/>
      <c r="K31" s="7">
        <v>2004025</v>
      </c>
      <c r="L31" s="7"/>
      <c r="M31" s="7">
        <v>1906435266270</v>
      </c>
      <c r="N31" s="7"/>
      <c r="O31" s="7">
        <v>1861128020769</v>
      </c>
      <c r="P31" s="7"/>
      <c r="Q31" s="7">
        <v>45307245501</v>
      </c>
      <c r="S31" s="7"/>
      <c r="T31" s="7"/>
    </row>
    <row r="32" spans="1:20">
      <c r="A32" s="1" t="s">
        <v>72</v>
      </c>
      <c r="C32" s="7">
        <v>816543</v>
      </c>
      <c r="D32" s="7"/>
      <c r="E32" s="7">
        <v>746390179962</v>
      </c>
      <c r="F32" s="7"/>
      <c r="G32" s="7">
        <v>739965577757</v>
      </c>
      <c r="H32" s="7"/>
      <c r="I32" s="7">
        <v>6424602205</v>
      </c>
      <c r="J32" s="7"/>
      <c r="K32" s="7">
        <v>816543</v>
      </c>
      <c r="L32" s="7"/>
      <c r="M32" s="7">
        <v>746390179962</v>
      </c>
      <c r="N32" s="7"/>
      <c r="O32" s="7">
        <v>723766986284</v>
      </c>
      <c r="P32" s="7"/>
      <c r="Q32" s="7">
        <v>22623193678</v>
      </c>
      <c r="S32" s="7"/>
      <c r="T32" s="7"/>
    </row>
    <row r="33" spans="1:20">
      <c r="A33" s="1" t="s">
        <v>45</v>
      </c>
      <c r="C33" s="7">
        <v>1000</v>
      </c>
      <c r="D33" s="7"/>
      <c r="E33" s="7">
        <v>999961250</v>
      </c>
      <c r="F33" s="7"/>
      <c r="G33" s="7">
        <v>1014960668</v>
      </c>
      <c r="H33" s="7"/>
      <c r="I33" s="7">
        <v>-14999418</v>
      </c>
      <c r="J33" s="7"/>
      <c r="K33" s="7">
        <v>1000</v>
      </c>
      <c r="L33" s="7"/>
      <c r="M33" s="7">
        <v>999961250</v>
      </c>
      <c r="N33" s="7"/>
      <c r="O33" s="7">
        <v>954962993</v>
      </c>
      <c r="P33" s="7"/>
      <c r="Q33" s="7">
        <v>44998257</v>
      </c>
      <c r="S33" s="7"/>
      <c r="T33" s="7"/>
    </row>
    <row r="34" spans="1:20">
      <c r="A34" s="1" t="s">
        <v>111</v>
      </c>
      <c r="C34" s="7">
        <v>709123</v>
      </c>
      <c r="D34" s="7"/>
      <c r="E34" s="7">
        <v>616955649422</v>
      </c>
      <c r="F34" s="7"/>
      <c r="G34" s="7">
        <v>575442473197</v>
      </c>
      <c r="H34" s="7"/>
      <c r="I34" s="7">
        <v>41513176225</v>
      </c>
      <c r="J34" s="7"/>
      <c r="K34" s="7">
        <v>709123</v>
      </c>
      <c r="L34" s="7"/>
      <c r="M34" s="7">
        <v>616955649422</v>
      </c>
      <c r="N34" s="7"/>
      <c r="O34" s="7">
        <v>549354382153</v>
      </c>
      <c r="P34" s="7"/>
      <c r="Q34" s="7">
        <v>67601267269</v>
      </c>
      <c r="S34" s="7"/>
      <c r="T34" s="7"/>
    </row>
    <row r="35" spans="1:20">
      <c r="A35" s="1" t="s">
        <v>93</v>
      </c>
      <c r="C35" s="7">
        <v>752036</v>
      </c>
      <c r="D35" s="7"/>
      <c r="E35" s="7">
        <v>684394673954</v>
      </c>
      <c r="F35" s="7"/>
      <c r="G35" s="7">
        <v>678222133195</v>
      </c>
      <c r="H35" s="7"/>
      <c r="I35" s="7">
        <v>6172540759</v>
      </c>
      <c r="J35" s="7"/>
      <c r="K35" s="7">
        <v>752036</v>
      </c>
      <c r="L35" s="7"/>
      <c r="M35" s="7">
        <v>684394673954</v>
      </c>
      <c r="N35" s="7"/>
      <c r="O35" s="7">
        <v>659206687597</v>
      </c>
      <c r="P35" s="7"/>
      <c r="Q35" s="7">
        <v>25187986357</v>
      </c>
      <c r="S35" s="7"/>
      <c r="T35" s="7"/>
    </row>
    <row r="36" spans="1:20">
      <c r="A36" s="1" t="s">
        <v>102</v>
      </c>
      <c r="C36" s="7">
        <v>340546</v>
      </c>
      <c r="D36" s="7"/>
      <c r="E36" s="7">
        <v>321302916409</v>
      </c>
      <c r="F36" s="7"/>
      <c r="G36" s="7">
        <v>316691418054</v>
      </c>
      <c r="H36" s="7"/>
      <c r="I36" s="7">
        <v>4611498355</v>
      </c>
      <c r="J36" s="7"/>
      <c r="K36" s="7">
        <v>340546</v>
      </c>
      <c r="L36" s="7"/>
      <c r="M36" s="7">
        <v>321302916409</v>
      </c>
      <c r="N36" s="7"/>
      <c r="O36" s="7">
        <v>305454912698</v>
      </c>
      <c r="P36" s="7"/>
      <c r="Q36" s="7">
        <v>15848003711</v>
      </c>
      <c r="S36" s="7"/>
      <c r="T36" s="7"/>
    </row>
    <row r="37" spans="1:20">
      <c r="A37" s="1" t="s">
        <v>105</v>
      </c>
      <c r="C37" s="7">
        <v>1303190</v>
      </c>
      <c r="D37" s="7"/>
      <c r="E37" s="7">
        <v>1147376539926</v>
      </c>
      <c r="F37" s="7"/>
      <c r="G37" s="7">
        <v>1137161718863</v>
      </c>
      <c r="H37" s="7"/>
      <c r="I37" s="7">
        <v>10214821063</v>
      </c>
      <c r="J37" s="7"/>
      <c r="K37" s="7">
        <v>1303190</v>
      </c>
      <c r="L37" s="7"/>
      <c r="M37" s="7">
        <v>1147376539926</v>
      </c>
      <c r="N37" s="7"/>
      <c r="O37" s="7">
        <v>1116717149117</v>
      </c>
      <c r="P37" s="7"/>
      <c r="Q37" s="7">
        <v>30659390809</v>
      </c>
      <c r="S37" s="7"/>
      <c r="T37" s="7"/>
    </row>
    <row r="38" spans="1:20">
      <c r="A38" s="1" t="s">
        <v>108</v>
      </c>
      <c r="C38" s="7">
        <v>1636475</v>
      </c>
      <c r="D38" s="7"/>
      <c r="E38" s="7">
        <v>1519370520685</v>
      </c>
      <c r="F38" s="7"/>
      <c r="G38" s="7">
        <v>1499428758120</v>
      </c>
      <c r="H38" s="7"/>
      <c r="I38" s="7">
        <v>19941762565</v>
      </c>
      <c r="J38" s="7"/>
      <c r="K38" s="7">
        <v>1636475</v>
      </c>
      <c r="L38" s="7"/>
      <c r="M38" s="7">
        <v>1519370520685</v>
      </c>
      <c r="N38" s="7"/>
      <c r="O38" s="7">
        <v>1444281835410</v>
      </c>
      <c r="P38" s="7"/>
      <c r="Q38" s="7">
        <v>75088685275</v>
      </c>
      <c r="S38" s="7"/>
      <c r="T38" s="7"/>
    </row>
    <row r="39" spans="1:20">
      <c r="A39" s="1" t="s">
        <v>214</v>
      </c>
      <c r="C39" s="7">
        <v>699510</v>
      </c>
      <c r="D39" s="7"/>
      <c r="E39" s="7">
        <v>549641766886</v>
      </c>
      <c r="F39" s="7"/>
      <c r="G39" s="7">
        <v>542915539377</v>
      </c>
      <c r="H39" s="7"/>
      <c r="I39" s="7">
        <v>6726227509</v>
      </c>
      <c r="J39" s="7"/>
      <c r="K39" s="7">
        <v>699510</v>
      </c>
      <c r="L39" s="7"/>
      <c r="M39" s="7">
        <v>549641766886</v>
      </c>
      <c r="N39" s="7"/>
      <c r="O39" s="7">
        <v>457740906342</v>
      </c>
      <c r="P39" s="7"/>
      <c r="Q39" s="7">
        <v>91900860544</v>
      </c>
      <c r="S39" s="7"/>
      <c r="T39" s="7"/>
    </row>
    <row r="40" spans="1:20">
      <c r="A40" s="1" t="s">
        <v>81</v>
      </c>
      <c r="C40" s="7">
        <v>795105</v>
      </c>
      <c r="D40" s="7"/>
      <c r="E40" s="7">
        <v>608560915821</v>
      </c>
      <c r="F40" s="7"/>
      <c r="G40" s="7">
        <v>613814534861</v>
      </c>
      <c r="H40" s="7"/>
      <c r="I40" s="7">
        <v>-5253619040</v>
      </c>
      <c r="J40" s="7"/>
      <c r="K40" s="7">
        <v>795105</v>
      </c>
      <c r="L40" s="7"/>
      <c r="M40" s="7">
        <v>608560915820</v>
      </c>
      <c r="N40" s="7"/>
      <c r="O40" s="7">
        <v>588956013720</v>
      </c>
      <c r="P40" s="7"/>
      <c r="Q40" s="7">
        <v>19604902100</v>
      </c>
      <c r="S40" s="7"/>
      <c r="T40" s="7"/>
    </row>
    <row r="41" spans="1:20">
      <c r="A41" s="1" t="s">
        <v>66</v>
      </c>
      <c r="C41" s="7">
        <v>3524106</v>
      </c>
      <c r="D41" s="7"/>
      <c r="E41" s="7">
        <v>2988326085876</v>
      </c>
      <c r="F41" s="7"/>
      <c r="G41" s="7">
        <v>2968487851630</v>
      </c>
      <c r="H41" s="7"/>
      <c r="I41" s="7">
        <v>19838234246</v>
      </c>
      <c r="J41" s="7"/>
      <c r="K41" s="7">
        <v>3524106</v>
      </c>
      <c r="L41" s="7"/>
      <c r="M41" s="7">
        <v>2988326085876</v>
      </c>
      <c r="N41" s="7"/>
      <c r="O41" s="7">
        <v>2894413834228</v>
      </c>
      <c r="P41" s="7"/>
      <c r="Q41" s="7">
        <v>93912251648</v>
      </c>
      <c r="S41" s="7"/>
      <c r="T41" s="7"/>
    </row>
    <row r="42" spans="1:20">
      <c r="A42" s="1" t="s">
        <v>132</v>
      </c>
      <c r="C42" s="7">
        <v>1115149</v>
      </c>
      <c r="D42" s="7"/>
      <c r="E42" s="7">
        <v>987360384011</v>
      </c>
      <c r="F42" s="7"/>
      <c r="G42" s="7">
        <v>978998230073</v>
      </c>
      <c r="H42" s="7"/>
      <c r="I42" s="7">
        <v>8362153938</v>
      </c>
      <c r="J42" s="7"/>
      <c r="K42" s="7">
        <v>1115149</v>
      </c>
      <c r="L42" s="7"/>
      <c r="M42" s="7">
        <v>987360384011</v>
      </c>
      <c r="N42" s="7"/>
      <c r="O42" s="7">
        <v>956179874455</v>
      </c>
      <c r="P42" s="7"/>
      <c r="Q42" s="7">
        <v>31180509556</v>
      </c>
      <c r="S42" s="7"/>
      <c r="T42" s="7"/>
    </row>
    <row r="43" spans="1:20">
      <c r="A43" s="1" t="s">
        <v>123</v>
      </c>
      <c r="C43" s="7">
        <v>4067623</v>
      </c>
      <c r="D43" s="7"/>
      <c r="E43" s="7">
        <v>3778675337656</v>
      </c>
      <c r="F43" s="7"/>
      <c r="G43" s="7">
        <v>3725878488184</v>
      </c>
      <c r="H43" s="7"/>
      <c r="I43" s="7">
        <v>52796849472</v>
      </c>
      <c r="J43" s="7"/>
      <c r="K43" s="7">
        <v>4067623</v>
      </c>
      <c r="L43" s="7"/>
      <c r="M43" s="7">
        <v>3778675337656</v>
      </c>
      <c r="N43" s="7"/>
      <c r="O43" s="7">
        <v>3614646215116</v>
      </c>
      <c r="P43" s="7"/>
      <c r="Q43" s="7">
        <v>164029122540</v>
      </c>
      <c r="S43" s="7"/>
      <c r="T43" s="7"/>
    </row>
    <row r="44" spans="1:20">
      <c r="A44" s="1" t="s">
        <v>138</v>
      </c>
      <c r="C44" s="7">
        <v>1325330</v>
      </c>
      <c r="D44" s="7"/>
      <c r="E44" s="7">
        <v>1140294925129</v>
      </c>
      <c r="F44" s="7"/>
      <c r="G44" s="7">
        <v>1131483463905</v>
      </c>
      <c r="H44" s="7"/>
      <c r="I44" s="7">
        <v>8811461224</v>
      </c>
      <c r="J44" s="7"/>
      <c r="K44" s="7">
        <v>1325330</v>
      </c>
      <c r="L44" s="7"/>
      <c r="M44" s="7">
        <v>1140294925129</v>
      </c>
      <c r="N44" s="7"/>
      <c r="O44" s="7">
        <v>1101922476370</v>
      </c>
      <c r="P44" s="7"/>
      <c r="Q44" s="7">
        <v>38372448759</v>
      </c>
      <c r="S44" s="7"/>
      <c r="T44" s="7"/>
    </row>
    <row r="45" spans="1:20">
      <c r="A45" s="1" t="s">
        <v>200</v>
      </c>
      <c r="C45" s="7">
        <v>999000</v>
      </c>
      <c r="D45" s="7"/>
      <c r="E45" s="7">
        <v>1041616935779</v>
      </c>
      <c r="F45" s="7"/>
      <c r="G45" s="7">
        <v>1030928049990</v>
      </c>
      <c r="H45" s="7"/>
      <c r="I45" s="7">
        <v>10688885789</v>
      </c>
      <c r="J45" s="7"/>
      <c r="K45" s="7">
        <v>999000</v>
      </c>
      <c r="L45" s="7"/>
      <c r="M45" s="7">
        <v>1041616935779</v>
      </c>
      <c r="N45" s="7"/>
      <c r="O45" s="7">
        <v>922023288213</v>
      </c>
      <c r="P45" s="7"/>
      <c r="Q45" s="7">
        <v>119593647566</v>
      </c>
      <c r="S45" s="7"/>
      <c r="T45" s="7"/>
    </row>
    <row r="46" spans="1:20">
      <c r="A46" s="1" t="s">
        <v>87</v>
      </c>
      <c r="C46" s="7">
        <v>388234</v>
      </c>
      <c r="D46" s="7"/>
      <c r="E46" s="7">
        <v>291586987393</v>
      </c>
      <c r="F46" s="7"/>
      <c r="G46" s="7">
        <v>297166739162</v>
      </c>
      <c r="H46" s="7"/>
      <c r="I46" s="7">
        <v>-5579751769</v>
      </c>
      <c r="J46" s="7"/>
      <c r="K46" s="7">
        <v>388234</v>
      </c>
      <c r="L46" s="7"/>
      <c r="M46" s="7">
        <v>291586987392</v>
      </c>
      <c r="N46" s="7"/>
      <c r="O46" s="7">
        <v>281577572088</v>
      </c>
      <c r="P46" s="7"/>
      <c r="Q46" s="7">
        <v>10009415304</v>
      </c>
      <c r="S46" s="7"/>
      <c r="T46" s="7"/>
    </row>
    <row r="47" spans="1:20">
      <c r="A47" s="1" t="s">
        <v>78</v>
      </c>
      <c r="C47" s="7">
        <v>2161245</v>
      </c>
      <c r="D47" s="7"/>
      <c r="E47" s="7">
        <v>1670752701669</v>
      </c>
      <c r="F47" s="7"/>
      <c r="G47" s="7">
        <v>1688316571773</v>
      </c>
      <c r="H47" s="7"/>
      <c r="I47" s="7">
        <v>-17563870104</v>
      </c>
      <c r="J47" s="7"/>
      <c r="K47" s="7">
        <v>2161245</v>
      </c>
      <c r="L47" s="7"/>
      <c r="M47" s="7">
        <v>1670752701668</v>
      </c>
      <c r="N47" s="7"/>
      <c r="O47" s="7">
        <v>1617230883531</v>
      </c>
      <c r="P47" s="7"/>
      <c r="Q47" s="7">
        <v>53521818137</v>
      </c>
      <c r="S47" s="7"/>
      <c r="T47" s="7"/>
    </row>
    <row r="48" spans="1:20">
      <c r="A48" s="1" t="s">
        <v>129</v>
      </c>
      <c r="C48" s="7">
        <v>1133151</v>
      </c>
      <c r="D48" s="7"/>
      <c r="E48" s="7">
        <v>1034781722629</v>
      </c>
      <c r="F48" s="7"/>
      <c r="G48" s="7">
        <v>1024129667108</v>
      </c>
      <c r="H48" s="7"/>
      <c r="I48" s="7">
        <v>10652055521</v>
      </c>
      <c r="J48" s="7"/>
      <c r="K48" s="7">
        <v>1133151</v>
      </c>
      <c r="L48" s="7"/>
      <c r="M48" s="7">
        <v>1034781722629</v>
      </c>
      <c r="N48" s="7"/>
      <c r="O48" s="7">
        <v>994760266352</v>
      </c>
      <c r="P48" s="7"/>
      <c r="Q48" s="7">
        <v>40021456277</v>
      </c>
      <c r="S48" s="7"/>
      <c r="T48" s="7"/>
    </row>
    <row r="49" spans="1:20">
      <c r="A49" s="1" t="s">
        <v>195</v>
      </c>
      <c r="C49" s="7">
        <v>1500000</v>
      </c>
      <c r="D49" s="7"/>
      <c r="E49" s="7">
        <v>1432444490625</v>
      </c>
      <c r="F49" s="7"/>
      <c r="G49" s="7">
        <v>1364947106250</v>
      </c>
      <c r="H49" s="7"/>
      <c r="I49" s="7">
        <v>67497384375</v>
      </c>
      <c r="J49" s="7"/>
      <c r="K49" s="7">
        <v>1500000</v>
      </c>
      <c r="L49" s="7"/>
      <c r="M49" s="7">
        <v>1432444490625</v>
      </c>
      <c r="N49" s="7"/>
      <c r="O49" s="7">
        <v>1302609521925</v>
      </c>
      <c r="P49" s="7"/>
      <c r="Q49" s="7">
        <v>129834968700</v>
      </c>
      <c r="S49" s="7"/>
      <c r="T49" s="7"/>
    </row>
    <row r="50" spans="1:20">
      <c r="A50" s="1" t="s">
        <v>191</v>
      </c>
      <c r="C50" s="7">
        <v>1000000</v>
      </c>
      <c r="D50" s="7"/>
      <c r="E50" s="7">
        <v>979962025000</v>
      </c>
      <c r="F50" s="7"/>
      <c r="G50" s="7">
        <v>912598635432</v>
      </c>
      <c r="H50" s="7"/>
      <c r="I50" s="7">
        <v>67363389568</v>
      </c>
      <c r="J50" s="7"/>
      <c r="K50" s="7">
        <v>1000000</v>
      </c>
      <c r="L50" s="7"/>
      <c r="M50" s="7">
        <v>979962025000</v>
      </c>
      <c r="N50" s="7"/>
      <c r="O50" s="7">
        <v>908109809381</v>
      </c>
      <c r="P50" s="7"/>
      <c r="Q50" s="7">
        <v>71852215619</v>
      </c>
      <c r="S50" s="7"/>
      <c r="T50" s="7"/>
    </row>
    <row r="51" spans="1:20">
      <c r="A51" s="1" t="s">
        <v>117</v>
      </c>
      <c r="C51" s="7">
        <v>1313725</v>
      </c>
      <c r="D51" s="7"/>
      <c r="E51" s="7">
        <v>1224007954253</v>
      </c>
      <c r="F51" s="7"/>
      <c r="G51" s="7">
        <v>1205543080629</v>
      </c>
      <c r="H51" s="7"/>
      <c r="I51" s="7">
        <v>18464873624</v>
      </c>
      <c r="J51" s="7"/>
      <c r="K51" s="7">
        <v>1313725</v>
      </c>
      <c r="L51" s="7"/>
      <c r="M51" s="7">
        <v>1224007954253</v>
      </c>
      <c r="N51" s="7"/>
      <c r="O51" s="7">
        <v>1164090901244</v>
      </c>
      <c r="P51" s="7"/>
      <c r="Q51" s="7">
        <v>59917053009</v>
      </c>
      <c r="S51" s="7"/>
      <c r="T51" s="7"/>
    </row>
    <row r="52" spans="1:20">
      <c r="A52" s="1" t="s">
        <v>75</v>
      </c>
      <c r="C52" s="7">
        <v>294549</v>
      </c>
      <c r="D52" s="7"/>
      <c r="E52" s="7">
        <v>230836469766</v>
      </c>
      <c r="F52" s="7"/>
      <c r="G52" s="7">
        <v>233559197145</v>
      </c>
      <c r="H52" s="7"/>
      <c r="I52" s="7">
        <v>-2722727379</v>
      </c>
      <c r="J52" s="7"/>
      <c r="K52" s="7">
        <v>294549</v>
      </c>
      <c r="L52" s="7"/>
      <c r="M52" s="7">
        <v>230836469765</v>
      </c>
      <c r="N52" s="7"/>
      <c r="O52" s="7">
        <v>225302217983</v>
      </c>
      <c r="P52" s="7"/>
      <c r="Q52" s="7">
        <v>5534251782</v>
      </c>
      <c r="S52" s="7"/>
      <c r="T52" s="7"/>
    </row>
    <row r="53" spans="1:20">
      <c r="A53" s="1" t="s">
        <v>135</v>
      </c>
      <c r="C53" s="7">
        <v>995104</v>
      </c>
      <c r="D53" s="7"/>
      <c r="E53" s="7">
        <v>870079250098</v>
      </c>
      <c r="F53" s="7"/>
      <c r="G53" s="7">
        <v>863503811330</v>
      </c>
      <c r="H53" s="7"/>
      <c r="I53" s="7">
        <v>6575438768</v>
      </c>
      <c r="J53" s="7"/>
      <c r="K53" s="7">
        <v>995104</v>
      </c>
      <c r="L53" s="7"/>
      <c r="M53" s="7">
        <v>870079250098</v>
      </c>
      <c r="N53" s="7"/>
      <c r="O53" s="7">
        <v>839175892684</v>
      </c>
      <c r="P53" s="7"/>
      <c r="Q53" s="7">
        <v>30903357414</v>
      </c>
      <c r="S53" s="7"/>
      <c r="T53" s="7"/>
    </row>
    <row r="54" spans="1:20">
      <c r="A54" s="1" t="s">
        <v>69</v>
      </c>
      <c r="C54" s="7">
        <v>3944427</v>
      </c>
      <c r="D54" s="7"/>
      <c r="E54" s="7">
        <v>3304702210922</v>
      </c>
      <c r="F54" s="7"/>
      <c r="G54" s="7">
        <v>3280691564675</v>
      </c>
      <c r="H54" s="7"/>
      <c r="I54" s="7">
        <v>24010646247</v>
      </c>
      <c r="J54" s="7"/>
      <c r="K54" s="7">
        <v>3944427</v>
      </c>
      <c r="L54" s="7"/>
      <c r="M54" s="7">
        <v>3304702210922</v>
      </c>
      <c r="N54" s="7"/>
      <c r="O54" s="7">
        <v>3188242496531</v>
      </c>
      <c r="P54" s="7"/>
      <c r="Q54" s="7">
        <v>116459714391</v>
      </c>
      <c r="S54" s="7"/>
      <c r="T54" s="7"/>
    </row>
    <row r="55" spans="1:20">
      <c r="A55" s="1" t="s">
        <v>199</v>
      </c>
      <c r="C55" s="7">
        <v>1000000</v>
      </c>
      <c r="D55" s="7"/>
      <c r="E55" s="7">
        <v>920901313691</v>
      </c>
      <c r="F55" s="7"/>
      <c r="G55" s="7">
        <v>919439370343</v>
      </c>
      <c r="H55" s="7"/>
      <c r="I55" s="7">
        <v>1461943348</v>
      </c>
      <c r="J55" s="7"/>
      <c r="K55" s="7">
        <v>1000000</v>
      </c>
      <c r="L55" s="7"/>
      <c r="M55" s="7">
        <v>920901313691</v>
      </c>
      <c r="N55" s="7"/>
      <c r="O55" s="7">
        <v>914916545610</v>
      </c>
      <c r="P55" s="7"/>
      <c r="Q55" s="7">
        <v>5984768081</v>
      </c>
      <c r="S55" s="7"/>
      <c r="T55" s="7"/>
    </row>
    <row r="56" spans="1:20">
      <c r="A56" s="1" t="s">
        <v>63</v>
      </c>
      <c r="C56" s="7">
        <v>1254576</v>
      </c>
      <c r="D56" s="7"/>
      <c r="E56" s="7">
        <v>1067602804788</v>
      </c>
      <c r="F56" s="7"/>
      <c r="G56" s="7">
        <v>1064379037460</v>
      </c>
      <c r="H56" s="7"/>
      <c r="I56" s="7">
        <v>3223767328</v>
      </c>
      <c r="J56" s="7"/>
      <c r="K56" s="7">
        <v>1254576</v>
      </c>
      <c r="L56" s="7"/>
      <c r="M56" s="7">
        <v>1067602804788</v>
      </c>
      <c r="N56" s="7"/>
      <c r="O56" s="7">
        <v>1039695612496</v>
      </c>
      <c r="P56" s="7"/>
      <c r="Q56" s="7">
        <v>27907192292</v>
      </c>
      <c r="S56" s="7"/>
      <c r="T56" s="7"/>
    </row>
    <row r="57" spans="1:20">
      <c r="A57" s="1" t="s">
        <v>90</v>
      </c>
      <c r="C57" s="7">
        <v>204678</v>
      </c>
      <c r="D57" s="7"/>
      <c r="E57" s="7">
        <v>153242620559</v>
      </c>
      <c r="F57" s="7"/>
      <c r="G57" s="7">
        <v>156001101021</v>
      </c>
      <c r="H57" s="7"/>
      <c r="I57" s="7">
        <v>-2758480462</v>
      </c>
      <c r="J57" s="7"/>
      <c r="K57" s="7">
        <v>204678</v>
      </c>
      <c r="L57" s="7"/>
      <c r="M57" s="7">
        <v>153242620558</v>
      </c>
      <c r="N57" s="7"/>
      <c r="O57" s="7">
        <v>148180691092</v>
      </c>
      <c r="P57" s="7"/>
      <c r="Q57" s="7">
        <v>5061929466</v>
      </c>
      <c r="S57" s="7"/>
      <c r="T57" s="7"/>
    </row>
    <row r="58" spans="1:20">
      <c r="A58" s="1" t="s">
        <v>96</v>
      </c>
      <c r="C58" s="7">
        <v>133020</v>
      </c>
      <c r="D58" s="7"/>
      <c r="E58" s="7">
        <v>97831753773</v>
      </c>
      <c r="F58" s="7"/>
      <c r="G58" s="7">
        <v>99644879131</v>
      </c>
      <c r="H58" s="7"/>
      <c r="I58" s="7">
        <v>-1813125358</v>
      </c>
      <c r="J58" s="7"/>
      <c r="K58" s="7">
        <v>133020</v>
      </c>
      <c r="L58" s="7"/>
      <c r="M58" s="7">
        <v>97831753772</v>
      </c>
      <c r="N58" s="7"/>
      <c r="O58" s="7">
        <v>93982509535</v>
      </c>
      <c r="P58" s="7"/>
      <c r="Q58" s="7">
        <v>3849244237</v>
      </c>
      <c r="S58" s="7"/>
      <c r="T58" s="7"/>
    </row>
    <row r="59" spans="1:20">
      <c r="A59" s="1" t="s">
        <v>148</v>
      </c>
      <c r="C59" s="7">
        <v>1998800</v>
      </c>
      <c r="D59" s="7"/>
      <c r="E59" s="7">
        <v>1666394948693</v>
      </c>
      <c r="F59" s="7"/>
      <c r="G59" s="7">
        <v>1662427484438</v>
      </c>
      <c r="H59" s="7"/>
      <c r="I59" s="7">
        <v>3967464255</v>
      </c>
      <c r="J59" s="7"/>
      <c r="K59" s="7">
        <v>1998800</v>
      </c>
      <c r="L59" s="7"/>
      <c r="M59" s="7">
        <v>1666394948693</v>
      </c>
      <c r="N59" s="7"/>
      <c r="O59" s="7">
        <v>1652663724798</v>
      </c>
      <c r="P59" s="7"/>
      <c r="Q59" s="7">
        <v>13731223895</v>
      </c>
      <c r="S59" s="7"/>
      <c r="T59" s="7"/>
    </row>
    <row r="60" spans="1:20">
      <c r="A60" s="1" t="s">
        <v>208</v>
      </c>
      <c r="C60" s="7">
        <v>500000</v>
      </c>
      <c r="D60" s="7"/>
      <c r="E60" s="7">
        <v>293129171904</v>
      </c>
      <c r="F60" s="7"/>
      <c r="G60" s="7">
        <v>291537202495</v>
      </c>
      <c r="H60" s="7"/>
      <c r="I60" s="7">
        <v>1591969409</v>
      </c>
      <c r="J60" s="7"/>
      <c r="K60" s="7">
        <v>500000</v>
      </c>
      <c r="L60" s="7"/>
      <c r="M60" s="7">
        <v>293129171904</v>
      </c>
      <c r="N60" s="7"/>
      <c r="O60" s="7">
        <v>278264788871</v>
      </c>
      <c r="P60" s="7"/>
      <c r="Q60" s="7">
        <v>14864383033</v>
      </c>
      <c r="S60" s="7"/>
      <c r="T60" s="7"/>
    </row>
    <row r="61" spans="1:20">
      <c r="A61" s="1" t="s">
        <v>224</v>
      </c>
      <c r="C61" s="7">
        <v>5000000</v>
      </c>
      <c r="D61" s="7"/>
      <c r="E61" s="7">
        <v>4749675942925</v>
      </c>
      <c r="F61" s="7"/>
      <c r="G61" s="7">
        <v>4740532500000</v>
      </c>
      <c r="H61" s="7"/>
      <c r="I61" s="7">
        <v>9143442925</v>
      </c>
      <c r="J61" s="7"/>
      <c r="K61" s="7">
        <v>5000000</v>
      </c>
      <c r="L61" s="7"/>
      <c r="M61" s="7">
        <v>4749675942925</v>
      </c>
      <c r="N61" s="7"/>
      <c r="O61" s="7">
        <v>4740532500000</v>
      </c>
      <c r="P61" s="7"/>
      <c r="Q61" s="7">
        <v>9143442925</v>
      </c>
      <c r="S61" s="7"/>
      <c r="T61" s="7"/>
    </row>
    <row r="62" spans="1:20">
      <c r="A62" s="1" t="s">
        <v>203</v>
      </c>
      <c r="C62" s="7">
        <v>8947626</v>
      </c>
      <c r="D62" s="7"/>
      <c r="E62" s="7">
        <v>7477151821079</v>
      </c>
      <c r="F62" s="7"/>
      <c r="G62" s="7">
        <v>7399310491347</v>
      </c>
      <c r="H62" s="7"/>
      <c r="I62" s="7">
        <v>77841329732</v>
      </c>
      <c r="J62" s="7"/>
      <c r="K62" s="7">
        <v>8947626</v>
      </c>
      <c r="L62" s="7"/>
      <c r="M62" s="7">
        <v>7477151821079</v>
      </c>
      <c r="N62" s="7"/>
      <c r="O62" s="7">
        <v>7157733950801</v>
      </c>
      <c r="P62" s="7"/>
      <c r="Q62" s="7">
        <v>319417870278</v>
      </c>
      <c r="S62" s="7"/>
      <c r="T62" s="7"/>
    </row>
    <row r="63" spans="1:20">
      <c r="A63" s="1" t="s">
        <v>151</v>
      </c>
      <c r="C63" s="7">
        <v>5069000</v>
      </c>
      <c r="D63" s="7"/>
      <c r="E63" s="7">
        <v>4963255879381</v>
      </c>
      <c r="F63" s="7"/>
      <c r="G63" s="7">
        <v>4963255878335</v>
      </c>
      <c r="H63" s="7"/>
      <c r="I63" s="7">
        <v>1046</v>
      </c>
      <c r="J63" s="7"/>
      <c r="K63" s="7">
        <v>5069000</v>
      </c>
      <c r="L63" s="7"/>
      <c r="M63" s="7">
        <v>4963255879382</v>
      </c>
      <c r="N63" s="7"/>
      <c r="O63" s="7">
        <v>4963261190363</v>
      </c>
      <c r="P63" s="7"/>
      <c r="Q63" s="7">
        <v>-5310981</v>
      </c>
      <c r="S63" s="7"/>
      <c r="T63" s="7"/>
    </row>
    <row r="64" spans="1:20">
      <c r="A64" s="1" t="s">
        <v>157</v>
      </c>
      <c r="C64" s="7">
        <v>6199000</v>
      </c>
      <c r="D64" s="7"/>
      <c r="E64" s="7">
        <v>6104538639961</v>
      </c>
      <c r="F64" s="7"/>
      <c r="G64" s="7">
        <v>6104538639962</v>
      </c>
      <c r="H64" s="7"/>
      <c r="I64" s="7">
        <v>-1</v>
      </c>
      <c r="J64" s="7"/>
      <c r="K64" s="7">
        <v>6199000</v>
      </c>
      <c r="L64" s="7"/>
      <c r="M64" s="7">
        <v>6104538639961</v>
      </c>
      <c r="N64" s="7"/>
      <c r="O64" s="7">
        <v>6104538639962</v>
      </c>
      <c r="P64" s="7"/>
      <c r="Q64" s="7">
        <v>-1</v>
      </c>
      <c r="S64" s="7"/>
      <c r="T64" s="7"/>
    </row>
    <row r="65" spans="1:20">
      <c r="A65" s="1" t="s">
        <v>163</v>
      </c>
      <c r="C65" s="7">
        <v>7824000</v>
      </c>
      <c r="D65" s="7"/>
      <c r="E65" s="7">
        <v>7565984246749</v>
      </c>
      <c r="F65" s="7"/>
      <c r="G65" s="7">
        <v>7565984246748</v>
      </c>
      <c r="H65" s="7"/>
      <c r="I65" s="7">
        <v>1</v>
      </c>
      <c r="J65" s="7"/>
      <c r="K65" s="7">
        <v>7824000</v>
      </c>
      <c r="L65" s="7"/>
      <c r="M65" s="7">
        <v>7565984246749</v>
      </c>
      <c r="N65" s="7"/>
      <c r="O65" s="7">
        <v>7565984246748</v>
      </c>
      <c r="P65" s="7"/>
      <c r="Q65" s="7">
        <v>1</v>
      </c>
      <c r="S65" s="7"/>
      <c r="T65" s="7"/>
    </row>
    <row r="66" spans="1:20">
      <c r="A66" s="1" t="s">
        <v>114</v>
      </c>
      <c r="C66" s="7">
        <v>292170</v>
      </c>
      <c r="D66" s="7"/>
      <c r="E66" s="7">
        <v>198244855555</v>
      </c>
      <c r="F66" s="7"/>
      <c r="G66" s="7">
        <v>200620397768</v>
      </c>
      <c r="H66" s="7"/>
      <c r="I66" s="7">
        <v>-2375542213</v>
      </c>
      <c r="J66" s="7"/>
      <c r="K66" s="7">
        <v>292170</v>
      </c>
      <c r="L66" s="7"/>
      <c r="M66" s="7">
        <v>198244855554</v>
      </c>
      <c r="N66" s="7"/>
      <c r="O66" s="7">
        <v>195126934855</v>
      </c>
      <c r="P66" s="7"/>
      <c r="Q66" s="7">
        <v>3117920699</v>
      </c>
      <c r="S66" s="7"/>
      <c r="T66" s="7"/>
    </row>
    <row r="67" spans="1:20">
      <c r="A67" s="1" t="s">
        <v>171</v>
      </c>
      <c r="C67" s="7">
        <v>4914155</v>
      </c>
      <c r="D67" s="7"/>
      <c r="E67" s="7">
        <v>4554488411864</v>
      </c>
      <c r="F67" s="7"/>
      <c r="G67" s="7">
        <v>4529230633941</v>
      </c>
      <c r="H67" s="7"/>
      <c r="I67" s="7">
        <v>25257777923</v>
      </c>
      <c r="J67" s="7"/>
      <c r="K67" s="7">
        <v>4914155</v>
      </c>
      <c r="L67" s="7"/>
      <c r="M67" s="7">
        <v>4554488411864</v>
      </c>
      <c r="N67" s="7"/>
      <c r="O67" s="7">
        <v>4461619395333</v>
      </c>
      <c r="P67" s="7"/>
      <c r="Q67" s="7">
        <v>92869016531</v>
      </c>
      <c r="S67" s="7"/>
      <c r="T67" s="7"/>
    </row>
    <row r="68" spans="1:20">
      <c r="A68" s="1" t="s">
        <v>176</v>
      </c>
      <c r="C68" s="7">
        <v>1463222</v>
      </c>
      <c r="D68" s="7"/>
      <c r="E68" s="7">
        <v>1387878129628</v>
      </c>
      <c r="F68" s="7"/>
      <c r="G68" s="7">
        <v>1385674602686</v>
      </c>
      <c r="H68" s="7"/>
      <c r="I68" s="7">
        <v>2203526942</v>
      </c>
      <c r="J68" s="7"/>
      <c r="K68" s="7">
        <v>1463222</v>
      </c>
      <c r="L68" s="7"/>
      <c r="M68" s="7">
        <v>1387878129628</v>
      </c>
      <c r="N68" s="7"/>
      <c r="O68" s="7">
        <v>1382066732008</v>
      </c>
      <c r="P68" s="7"/>
      <c r="Q68" s="7">
        <v>5811397620</v>
      </c>
      <c r="S68" s="7"/>
      <c r="T68" s="7"/>
    </row>
    <row r="69" spans="1:20">
      <c r="A69" s="1" t="s">
        <v>120</v>
      </c>
      <c r="C69" s="7">
        <v>78946</v>
      </c>
      <c r="D69" s="7"/>
      <c r="E69" s="7">
        <v>52632048090</v>
      </c>
      <c r="F69" s="7"/>
      <c r="G69" s="7">
        <v>53611414213</v>
      </c>
      <c r="H69" s="7"/>
      <c r="I69" s="7">
        <v>-979366123</v>
      </c>
      <c r="J69" s="7"/>
      <c r="K69" s="7">
        <v>78946</v>
      </c>
      <c r="L69" s="7"/>
      <c r="M69" s="7">
        <v>52632048089</v>
      </c>
      <c r="N69" s="7"/>
      <c r="O69" s="7">
        <v>51426152369</v>
      </c>
      <c r="P69" s="7"/>
      <c r="Q69" s="7">
        <v>1205895720</v>
      </c>
      <c r="S69" s="7"/>
      <c r="T69" s="7"/>
    </row>
    <row r="70" spans="1:20">
      <c r="A70" s="1" t="s">
        <v>99</v>
      </c>
      <c r="C70" s="7">
        <v>28984</v>
      </c>
      <c r="D70" s="7"/>
      <c r="E70" s="7">
        <v>21211234369</v>
      </c>
      <c r="F70" s="7"/>
      <c r="G70" s="7">
        <v>21415215385</v>
      </c>
      <c r="H70" s="7"/>
      <c r="I70" s="7">
        <v>-203981016</v>
      </c>
      <c r="J70" s="7"/>
      <c r="K70" s="7">
        <v>28984</v>
      </c>
      <c r="L70" s="7"/>
      <c r="M70" s="7">
        <v>21211234369</v>
      </c>
      <c r="N70" s="7"/>
      <c r="O70" s="7">
        <v>21336741926</v>
      </c>
      <c r="P70" s="7"/>
      <c r="Q70" s="7">
        <v>-125507557</v>
      </c>
      <c r="S70" s="7"/>
      <c r="T70" s="7"/>
    </row>
    <row r="71" spans="1:20">
      <c r="A71" s="1" t="s">
        <v>126</v>
      </c>
      <c r="C71" s="7">
        <v>5426</v>
      </c>
      <c r="D71" s="7"/>
      <c r="E71" s="7">
        <v>3487317842</v>
      </c>
      <c r="F71" s="7"/>
      <c r="G71" s="7">
        <v>3495608447</v>
      </c>
      <c r="H71" s="7"/>
      <c r="I71" s="7">
        <v>-8290605</v>
      </c>
      <c r="J71" s="7"/>
      <c r="K71" s="7">
        <v>5426</v>
      </c>
      <c r="L71" s="7"/>
      <c r="M71" s="7">
        <v>3487317841</v>
      </c>
      <c r="N71" s="7"/>
      <c r="O71" s="7">
        <v>3429364879</v>
      </c>
      <c r="P71" s="7"/>
      <c r="Q71" s="7">
        <v>57952962</v>
      </c>
      <c r="S71" s="7"/>
      <c r="T71" s="7"/>
    </row>
    <row r="72" spans="1:20">
      <c r="A72" s="1" t="s">
        <v>179</v>
      </c>
      <c r="C72" s="7">
        <v>1238600</v>
      </c>
      <c r="D72" s="7"/>
      <c r="E72" s="7">
        <v>1171431155483</v>
      </c>
      <c r="F72" s="7"/>
      <c r="G72" s="7">
        <v>1170036545926</v>
      </c>
      <c r="H72" s="7"/>
      <c r="I72" s="7">
        <v>1394609557</v>
      </c>
      <c r="J72" s="7"/>
      <c r="K72" s="7">
        <v>1238600</v>
      </c>
      <c r="L72" s="7"/>
      <c r="M72" s="7">
        <v>1171431155483</v>
      </c>
      <c r="N72" s="7"/>
      <c r="O72" s="7">
        <v>1169358026865</v>
      </c>
      <c r="P72" s="7"/>
      <c r="Q72" s="7">
        <v>2073128618</v>
      </c>
      <c r="S72" s="7"/>
      <c r="T72" s="7"/>
    </row>
    <row r="73" spans="1:20">
      <c r="A73" s="1" t="s">
        <v>185</v>
      </c>
      <c r="C73" s="7">
        <v>6695400</v>
      </c>
      <c r="D73" s="7"/>
      <c r="E73" s="7">
        <v>6244450471776</v>
      </c>
      <c r="F73" s="7"/>
      <c r="G73" s="7">
        <v>6243346880217</v>
      </c>
      <c r="H73" s="7"/>
      <c r="I73" s="7">
        <v>1103591559</v>
      </c>
      <c r="J73" s="7"/>
      <c r="K73" s="7">
        <v>6695400</v>
      </c>
      <c r="L73" s="7"/>
      <c r="M73" s="7">
        <v>6244450471767</v>
      </c>
      <c r="N73" s="7"/>
      <c r="O73" s="7">
        <v>6195292964637</v>
      </c>
      <c r="P73" s="7"/>
      <c r="Q73" s="7">
        <v>49157507130</v>
      </c>
      <c r="S73" s="7"/>
      <c r="T73" s="7"/>
    </row>
    <row r="74" spans="1:20">
      <c r="A74" s="1" t="s">
        <v>215</v>
      </c>
      <c r="C74" s="7">
        <v>20000</v>
      </c>
      <c r="D74" s="7"/>
      <c r="E74" s="7">
        <v>11706506355</v>
      </c>
      <c r="F74" s="7"/>
      <c r="G74" s="7">
        <v>11700020000</v>
      </c>
      <c r="H74" s="7"/>
      <c r="I74" s="7">
        <v>6486355</v>
      </c>
      <c r="J74" s="7"/>
      <c r="K74" s="7">
        <v>20000</v>
      </c>
      <c r="L74" s="7"/>
      <c r="M74" s="7">
        <v>11706506355</v>
      </c>
      <c r="N74" s="7"/>
      <c r="O74" s="7">
        <v>11700020000</v>
      </c>
      <c r="P74" s="7"/>
      <c r="Q74" s="7">
        <v>6486355</v>
      </c>
      <c r="S74" s="7"/>
      <c r="T74" s="7"/>
    </row>
    <row r="75" spans="1:20">
      <c r="A75" s="1" t="s">
        <v>221</v>
      </c>
      <c r="C75" s="7">
        <v>7021051</v>
      </c>
      <c r="D75" s="7"/>
      <c r="E75" s="7">
        <v>6630851893043</v>
      </c>
      <c r="F75" s="7"/>
      <c r="G75" s="7">
        <v>6626532669500</v>
      </c>
      <c r="H75" s="7"/>
      <c r="I75" s="7">
        <v>4319223543</v>
      </c>
      <c r="J75" s="7"/>
      <c r="K75" s="7">
        <v>7021051</v>
      </c>
      <c r="L75" s="7"/>
      <c r="M75" s="7">
        <v>6630851893043</v>
      </c>
      <c r="N75" s="7"/>
      <c r="O75" s="7">
        <v>6626532669500</v>
      </c>
      <c r="P75" s="7"/>
      <c r="Q75" s="7">
        <v>4319223543</v>
      </c>
      <c r="S75" s="7"/>
      <c r="T75" s="7"/>
    </row>
    <row r="76" spans="1:20">
      <c r="A76" s="1" t="s">
        <v>218</v>
      </c>
      <c r="C76" s="7">
        <v>7000000</v>
      </c>
      <c r="D76" s="7"/>
      <c r="E76" s="7">
        <v>6592540529155</v>
      </c>
      <c r="F76" s="7"/>
      <c r="G76" s="7">
        <v>6591290000000</v>
      </c>
      <c r="H76" s="7"/>
      <c r="I76" s="7">
        <v>1250529155</v>
      </c>
      <c r="J76" s="7"/>
      <c r="K76" s="7">
        <v>7000000</v>
      </c>
      <c r="L76" s="7"/>
      <c r="M76" s="7">
        <v>6592540529155</v>
      </c>
      <c r="N76" s="7"/>
      <c r="O76" s="7">
        <v>6591290000000</v>
      </c>
      <c r="P76" s="7"/>
      <c r="Q76" s="7">
        <v>1250529155</v>
      </c>
      <c r="S76" s="7"/>
      <c r="T76" s="7"/>
    </row>
    <row r="77" spans="1:20">
      <c r="A77" s="1" t="s">
        <v>188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1275000</v>
      </c>
      <c r="L77" s="7"/>
      <c r="M77" s="7">
        <v>1274950593750</v>
      </c>
      <c r="N77" s="7"/>
      <c r="O77" s="7">
        <v>1249839668487</v>
      </c>
      <c r="P77" s="7"/>
      <c r="Q77" s="7">
        <v>25110925263</v>
      </c>
      <c r="S77" s="7"/>
      <c r="T77" s="7"/>
    </row>
    <row r="78" spans="1:20">
      <c r="A78" s="1" t="s">
        <v>84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1030636</v>
      </c>
      <c r="L78" s="7"/>
      <c r="M78" s="7">
        <v>942872756600</v>
      </c>
      <c r="N78" s="7"/>
      <c r="O78" s="7">
        <v>926592033479</v>
      </c>
      <c r="P78" s="7"/>
      <c r="Q78" s="7">
        <v>16280723121</v>
      </c>
      <c r="S78" s="7"/>
      <c r="T78" s="7"/>
    </row>
    <row r="79" spans="1:20">
      <c r="A79" s="1" t="s">
        <v>211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775000</v>
      </c>
      <c r="L79" s="7"/>
      <c r="M79" s="7">
        <v>683523512437</v>
      </c>
      <c r="N79" s="7"/>
      <c r="O79" s="7">
        <v>596326216463</v>
      </c>
      <c r="P79" s="7"/>
      <c r="Q79" s="7">
        <v>87197295974</v>
      </c>
      <c r="S79" s="7"/>
      <c r="T79" s="7"/>
    </row>
    <row r="80" spans="1:20">
      <c r="A80" s="1" t="s">
        <v>194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729312</v>
      </c>
      <c r="L80" s="7"/>
      <c r="M80" s="7">
        <v>666565337592</v>
      </c>
      <c r="N80" s="7"/>
      <c r="O80" s="7">
        <v>588058672355</v>
      </c>
      <c r="P80" s="7"/>
      <c r="Q80" s="7">
        <v>78506665237</v>
      </c>
      <c r="S80" s="7"/>
      <c r="T80" s="7"/>
    </row>
    <row r="81" spans="1:20">
      <c r="A81" s="1" t="s">
        <v>206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4886916</v>
      </c>
      <c r="L81" s="7"/>
      <c r="M81" s="7">
        <v>4565952122426</v>
      </c>
      <c r="N81" s="7"/>
      <c r="O81" s="7">
        <v>4432085133069</v>
      </c>
      <c r="P81" s="7"/>
      <c r="Q81" s="7">
        <v>133866989357</v>
      </c>
      <c r="S81" s="7"/>
      <c r="T81" s="7"/>
    </row>
    <row r="82" spans="1:20">
      <c r="A82" s="1" t="s">
        <v>168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5000000</v>
      </c>
      <c r="L82" s="7"/>
      <c r="M82" s="7">
        <v>4747916011125</v>
      </c>
      <c r="N82" s="7"/>
      <c r="O82" s="7">
        <v>4755159838158</v>
      </c>
      <c r="P82" s="7"/>
      <c r="Q82" s="7">
        <v>-7243827033</v>
      </c>
      <c r="S82" s="7"/>
      <c r="T82" s="7"/>
    </row>
    <row r="83" spans="1:20">
      <c r="A83" s="1" t="s">
        <v>182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0</v>
      </c>
      <c r="J83" s="7"/>
      <c r="K83" s="7">
        <v>5500000</v>
      </c>
      <c r="L83" s="7"/>
      <c r="M83" s="7">
        <v>5161236494335</v>
      </c>
      <c r="N83" s="7"/>
      <c r="O83" s="7">
        <v>5091194315235</v>
      </c>
      <c r="P83" s="7"/>
      <c r="Q83" s="7">
        <v>70042179100</v>
      </c>
      <c r="S83" s="7"/>
      <c r="T83" s="7"/>
    </row>
    <row r="84" spans="1:20">
      <c r="A84" s="1" t="s">
        <v>60</v>
      </c>
      <c r="C84" s="7">
        <v>0</v>
      </c>
      <c r="D84" s="7"/>
      <c r="E84" s="7">
        <v>0</v>
      </c>
      <c r="F84" s="7"/>
      <c r="G84" s="7">
        <v>139799583</v>
      </c>
      <c r="H84" s="7"/>
      <c r="I84" s="7">
        <v>-139799583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0</v>
      </c>
      <c r="S84" s="7"/>
      <c r="T84" s="7"/>
    </row>
    <row r="85" spans="1:20">
      <c r="A85" s="1" t="s">
        <v>61</v>
      </c>
      <c r="C85" s="7">
        <v>0</v>
      </c>
      <c r="D85" s="7"/>
      <c r="E85" s="7">
        <v>0</v>
      </c>
      <c r="F85" s="7"/>
      <c r="G85" s="7">
        <v>26542796103</v>
      </c>
      <c r="H85" s="7"/>
      <c r="I85" s="7">
        <v>-26542796103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0</v>
      </c>
      <c r="S85" s="7"/>
      <c r="T85" s="7"/>
    </row>
    <row r="86" spans="1:20">
      <c r="A86" s="1" t="s">
        <v>62</v>
      </c>
      <c r="C86" s="7">
        <v>0</v>
      </c>
      <c r="D86" s="7"/>
      <c r="E86" s="7">
        <v>0</v>
      </c>
      <c r="F86" s="7"/>
      <c r="G86" s="7">
        <v>-17487214</v>
      </c>
      <c r="H86" s="7"/>
      <c r="I86" s="7">
        <v>17487214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0</v>
      </c>
      <c r="S86" s="7"/>
      <c r="T86" s="7"/>
    </row>
    <row r="87" spans="1:20">
      <c r="A87" s="1" t="s">
        <v>56</v>
      </c>
      <c r="C87" s="7">
        <v>0</v>
      </c>
      <c r="D87" s="7"/>
      <c r="E87" s="7">
        <v>0</v>
      </c>
      <c r="F87" s="7"/>
      <c r="G87" s="7">
        <v>2292911147</v>
      </c>
      <c r="H87" s="7"/>
      <c r="I87" s="7">
        <v>-2292911147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0</v>
      </c>
      <c r="S87" s="7"/>
      <c r="T87" s="7"/>
    </row>
    <row r="88" spans="1:20">
      <c r="A88" s="1" t="s">
        <v>144</v>
      </c>
      <c r="C88" s="7">
        <v>0</v>
      </c>
      <c r="D88" s="7"/>
      <c r="E88" s="7">
        <v>0</v>
      </c>
      <c r="F88" s="7"/>
      <c r="G88" s="7">
        <v>2292911147</v>
      </c>
      <c r="H88" s="7"/>
      <c r="I88" s="7">
        <v>-2292911147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0</v>
      </c>
      <c r="S88" s="7"/>
      <c r="T88" s="7"/>
    </row>
    <row r="89" spans="1:20">
      <c r="A89" s="1" t="s">
        <v>145</v>
      </c>
      <c r="C89" s="7">
        <v>0</v>
      </c>
      <c r="D89" s="7"/>
      <c r="E89" s="7">
        <v>0</v>
      </c>
      <c r="F89" s="7"/>
      <c r="G89" s="7">
        <v>-40737072</v>
      </c>
      <c r="H89" s="7"/>
      <c r="I89" s="7">
        <v>40737072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0</v>
      </c>
      <c r="S89" s="7"/>
      <c r="T89" s="7"/>
    </row>
    <row r="90" spans="1:20">
      <c r="A90" s="1" t="s">
        <v>146</v>
      </c>
      <c r="C90" s="7">
        <v>0</v>
      </c>
      <c r="D90" s="7"/>
      <c r="E90" s="7">
        <v>0</v>
      </c>
      <c r="F90" s="7"/>
      <c r="G90" s="7">
        <v>5999767</v>
      </c>
      <c r="H90" s="7"/>
      <c r="I90" s="7">
        <v>-5999767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0</v>
      </c>
      <c r="S90" s="7"/>
      <c r="T90" s="7"/>
    </row>
    <row r="91" spans="1:20">
      <c r="A91" s="1" t="s">
        <v>147</v>
      </c>
      <c r="C91" s="7">
        <v>0</v>
      </c>
      <c r="D91" s="7"/>
      <c r="E91" s="7">
        <v>0</v>
      </c>
      <c r="F91" s="7"/>
      <c r="G91" s="7">
        <v>89084147856</v>
      </c>
      <c r="H91" s="7"/>
      <c r="I91" s="7">
        <v>-89084147856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0</v>
      </c>
      <c r="S91" s="7"/>
      <c r="T91" s="7"/>
    </row>
    <row r="92" spans="1:20">
      <c r="A92" s="1" t="s">
        <v>55</v>
      </c>
      <c r="C92" s="7">
        <v>0</v>
      </c>
      <c r="D92" s="7"/>
      <c r="E92" s="7">
        <v>0</v>
      </c>
      <c r="F92" s="7"/>
      <c r="G92" s="7">
        <v>86545622239</v>
      </c>
      <c r="H92" s="7"/>
      <c r="I92" s="7">
        <v>-86545622239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v>0</v>
      </c>
      <c r="S92" s="7"/>
      <c r="T92" s="7"/>
    </row>
    <row r="93" spans="1:20" ht="22.5" thickBot="1">
      <c r="E93" s="8">
        <f>SUM(E8:E92)</f>
        <v>93349666140318</v>
      </c>
      <c r="G93" s="8">
        <f>SUM(G8:G92)</f>
        <v>93063876377330</v>
      </c>
      <c r="I93" s="8">
        <f>SUM(I8:I92)</f>
        <v>285789762988</v>
      </c>
      <c r="M93" s="8">
        <f>SUM(M8:M92)</f>
        <v>111392682968566</v>
      </c>
      <c r="O93" s="8">
        <f>SUM(O8:O92)</f>
        <v>109077787289614</v>
      </c>
      <c r="Q93" s="8">
        <f>SUM(Q8:Q92)</f>
        <v>2314895678952</v>
      </c>
    </row>
    <row r="94" spans="1:20" ht="22.5" thickTop="1"/>
    <row r="95" spans="1:20">
      <c r="I95" s="7"/>
      <c r="J95" s="7"/>
      <c r="K95" s="7"/>
      <c r="L95" s="7"/>
      <c r="M95" s="7"/>
      <c r="N95" s="7"/>
      <c r="O95" s="7"/>
      <c r="P95" s="7"/>
      <c r="Q95" s="7"/>
    </row>
    <row r="96" spans="1:20">
      <c r="E96" s="7"/>
      <c r="F96" s="7"/>
      <c r="G96" s="7"/>
      <c r="H96" s="7"/>
      <c r="J96" s="7"/>
      <c r="K96" s="7"/>
      <c r="L96" s="7"/>
      <c r="M96" s="7"/>
      <c r="N96" s="7"/>
      <c r="O96" s="7"/>
      <c r="P96" s="7"/>
      <c r="Q96" s="7"/>
    </row>
    <row r="97" spans="4:17">
      <c r="E97" s="2"/>
      <c r="G97" s="2"/>
      <c r="I97" s="2"/>
      <c r="M97" s="2"/>
      <c r="O97" s="2"/>
      <c r="Q97" s="7"/>
    </row>
    <row r="98" spans="4:17">
      <c r="D98" s="2"/>
      <c r="E98" s="2"/>
      <c r="F98" s="2"/>
      <c r="G98" s="2"/>
      <c r="H98" s="2"/>
      <c r="I98" s="7"/>
      <c r="J98" s="2"/>
      <c r="K98" s="2"/>
      <c r="L98" s="2"/>
      <c r="M98" s="2"/>
      <c r="N98" s="2"/>
      <c r="O98" s="2"/>
      <c r="P98" s="2"/>
      <c r="Q98" s="2"/>
    </row>
    <row r="99" spans="4:17">
      <c r="I99" s="9"/>
      <c r="Q99" s="9"/>
    </row>
    <row r="100" spans="4:17">
      <c r="I100" s="18"/>
      <c r="J100" s="7"/>
      <c r="K100" s="7"/>
      <c r="L100" s="7"/>
      <c r="M100" s="7"/>
      <c r="N100" s="7"/>
      <c r="O100" s="7"/>
      <c r="P100" s="7"/>
      <c r="Q100" s="7"/>
    </row>
    <row r="101" spans="4:17">
      <c r="E101" s="7"/>
      <c r="F101" s="7"/>
      <c r="G101" s="7"/>
      <c r="H101" s="7"/>
      <c r="I101" s="18"/>
      <c r="J101" s="7"/>
      <c r="K101" s="7"/>
      <c r="L101" s="7"/>
      <c r="M101" s="7"/>
      <c r="N101" s="7"/>
      <c r="O101" s="7"/>
      <c r="P101" s="7"/>
      <c r="Q101" s="7"/>
    </row>
    <row r="102" spans="4:17">
      <c r="E102" s="2"/>
      <c r="G102" s="2"/>
      <c r="I102" s="2"/>
      <c r="M102" s="2"/>
      <c r="O102" s="2"/>
      <c r="Q102" s="2"/>
    </row>
    <row r="103" spans="4:17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Ali Ghayouri</cp:lastModifiedBy>
  <dcterms:created xsi:type="dcterms:W3CDTF">2021-02-22T05:55:59Z</dcterms:created>
  <dcterms:modified xsi:type="dcterms:W3CDTF">2021-02-28T15:02:39Z</dcterms:modified>
</cp:coreProperties>
</file>