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akrami\Desktop\پرتفوی ماهانه\اسفند 99\"/>
    </mc:Choice>
  </mc:AlternateContent>
  <xr:revisionPtr revIDLastSave="0" documentId="13_ncr:1_{FC271E94-5B6C-4B0B-94E9-4F4BBCF284E5}" xr6:coauthVersionLast="46" xr6:coauthVersionMax="46" xr10:uidLastSave="{00000000-0000-0000-0000-000000000000}"/>
  <bookViews>
    <workbookView xWindow="-120" yWindow="-120" windowWidth="29040" windowHeight="15840" tabRatio="909" xr2:uid="{00000000-000D-0000-FFFF-FFFF00000000}"/>
  </bookViews>
  <sheets>
    <sheet name="تاییدیه" sheetId="16" r:id="rId1"/>
    <sheet name="سهام" sheetId="1" r:id="rId2"/>
    <sheet name="اوراق مشارکت" sheetId="3" r:id="rId3"/>
    <sheet name="تعدیل قیمت" sheetId="4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calcPr calcId="191029"/>
</workbook>
</file>

<file path=xl/calcChain.xml><?xml version="1.0" encoding="utf-8"?>
<calcChain xmlns="http://schemas.openxmlformats.org/spreadsheetml/2006/main">
  <c r="I91" i="9" l="1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8" i="9"/>
  <c r="G11" i="15"/>
  <c r="E9" i="15"/>
  <c r="E10" i="15"/>
  <c r="C11" i="15"/>
  <c r="E7" i="15" s="1"/>
  <c r="E10" i="14"/>
  <c r="C10" i="14"/>
  <c r="K12" i="13"/>
  <c r="K9" i="13"/>
  <c r="K10" i="13"/>
  <c r="K11" i="13"/>
  <c r="K8" i="13"/>
  <c r="I12" i="13"/>
  <c r="G12" i="13"/>
  <c r="E12" i="13"/>
  <c r="M80" i="12"/>
  <c r="C80" i="12"/>
  <c r="E80" i="12"/>
  <c r="G80" i="12"/>
  <c r="I80" i="12"/>
  <c r="K80" i="12"/>
  <c r="O80" i="12"/>
  <c r="Q80" i="12"/>
  <c r="S54" i="11"/>
  <c r="U54" i="11"/>
  <c r="C54" i="11"/>
  <c r="E54" i="11"/>
  <c r="G54" i="11"/>
  <c r="M54" i="11"/>
  <c r="O54" i="11"/>
  <c r="Q54" i="11"/>
  <c r="E62" i="10"/>
  <c r="G62" i="10"/>
  <c r="I62" i="10"/>
  <c r="M62" i="10"/>
  <c r="O62" i="10"/>
  <c r="Q62" i="10"/>
  <c r="E91" i="9"/>
  <c r="G91" i="9"/>
  <c r="M91" i="9"/>
  <c r="O91" i="9"/>
  <c r="K11" i="8"/>
  <c r="I11" i="8"/>
  <c r="M11" i="8"/>
  <c r="O11" i="8"/>
  <c r="Q11" i="8"/>
  <c r="S11" i="8"/>
  <c r="K51" i="7"/>
  <c r="I51" i="7"/>
  <c r="M51" i="7"/>
  <c r="Q51" i="7"/>
  <c r="S51" i="7"/>
  <c r="O51" i="7"/>
  <c r="S12" i="6"/>
  <c r="Q12" i="6"/>
  <c r="K12" i="6"/>
  <c r="M12" i="6"/>
  <c r="O12" i="6"/>
  <c r="AK69" i="3"/>
  <c r="Q69" i="3"/>
  <c r="S69" i="3"/>
  <c r="W69" i="3"/>
  <c r="AA69" i="3"/>
  <c r="AG69" i="3"/>
  <c r="AI69" i="3"/>
  <c r="Y38" i="1"/>
  <c r="W38" i="1"/>
  <c r="E38" i="1"/>
  <c r="G38" i="1"/>
  <c r="K38" i="1"/>
  <c r="O38" i="1"/>
  <c r="U38" i="1"/>
  <c r="E11" i="15" l="1"/>
  <c r="E8" i="15"/>
  <c r="I54" i="11"/>
  <c r="Q91" i="9"/>
  <c r="K54" i="11" l="1"/>
</calcChain>
</file>

<file path=xl/sharedStrings.xml><?xml version="1.0" encoding="utf-8"?>
<sst xmlns="http://schemas.openxmlformats.org/spreadsheetml/2006/main" count="1208" uniqueCount="346">
  <si>
    <t>صندوق سرمایه‌گذاری ثابت حامی</t>
  </si>
  <si>
    <t>صورت وضعیت پورتفوی</t>
  </si>
  <si>
    <t>برای ماه منتهی به 1399/12/30</t>
  </si>
  <si>
    <t>نام شرکت</t>
  </si>
  <si>
    <t>1399/11/30</t>
  </si>
  <si>
    <t>تغییرات طی دوره</t>
  </si>
  <si>
    <t>1399/12/30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</si>
  <si>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</si>
  <si>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</si>
  <si>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</si>
  <si>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</si>
  <si>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</si>
  <si>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</si>
  <si>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</si>
  <si>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</si>
  <si>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پالایش نفت اصفهان</t>
  </si>
  <si>
    <t>پالایش نفت تهران</t>
  </si>
  <si>
    <t>پتروشیمی پردیس</t>
  </si>
  <si>
    <t>پتروشیمی جم</t>
  </si>
  <si>
    <t>پتروشیمی‌شیراز</t>
  </si>
  <si>
    <t>پلیمر آریا ساسول</t>
  </si>
  <si>
    <t>تامین سرمایه امید</t>
  </si>
  <si>
    <t>0.00%</t>
  </si>
  <si>
    <t>توسعه‌معادن‌وفلزات‌</t>
  </si>
  <si>
    <t>ح . پتروشیمی جم</t>
  </si>
  <si>
    <t>رایان هم افزا</t>
  </si>
  <si>
    <t>زغال سنگ پروده طبس</t>
  </si>
  <si>
    <t>سپیدار سیستم آسیا</t>
  </si>
  <si>
    <t>سرمایه گذاری دارویی تامین</t>
  </si>
  <si>
    <t>سرمایه گذاری صبا تامین</t>
  </si>
  <si>
    <t>0.11%</t>
  </si>
  <si>
    <t>سرمایه‌گذاری‌صندوق‌بازنشستگی‌</t>
  </si>
  <si>
    <t>سرمایه‌گذاری‌غدیر(هلدینگ‌</t>
  </si>
  <si>
    <t>شیرپاستوریزه پگاه گیلان</t>
  </si>
  <si>
    <t>فولاد  خوزستان</t>
  </si>
  <si>
    <t>فولاد مبارکه اصفهان</t>
  </si>
  <si>
    <t>گسترش نفت و گاز پارسیان</t>
  </si>
  <si>
    <t>مبین انرژی خلیج فارس</t>
  </si>
  <si>
    <t>پالایش نفت بندرعباس</t>
  </si>
  <si>
    <t>معدنی‌وصنعتی‌چادرملو</t>
  </si>
  <si>
    <t>پتروشیمی تندگویان</t>
  </si>
  <si>
    <t>صندوق سرمایه‌گذاری مشترک امید توسعه</t>
  </si>
  <si>
    <t>صندوق س.توسعه اندوخته آینده-س</t>
  </si>
  <si>
    <t>صندوق سرمایه‌گذاری مشترک پیشرو</t>
  </si>
  <si>
    <t>فرآوری معدنی اپال کانی پارس</t>
  </si>
  <si>
    <t>صندوق سرمایه‌گذاری توسعه ممتاز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</si>
  <si>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</si>
  <si>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</si>
  <si>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</si>
  <si>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</si>
  <si>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</si>
  <si>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</si>
  <si>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</si>
  <si>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</si>
  <si>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</si>
  <si>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اعتماد مبین لوتوس011019</t>
  </si>
  <si>
    <t>بله</t>
  </si>
  <si>
    <t>1397/10/19</t>
  </si>
  <si>
    <t>1401/10/19</t>
  </si>
  <si>
    <t>اجاره ت.اجتماعی-کاردان991226</t>
  </si>
  <si>
    <t>1396/12/26</t>
  </si>
  <si>
    <t>1399/12/26</t>
  </si>
  <si>
    <t>اجاره تامین اجتماعی-سپهر000523</t>
  </si>
  <si>
    <t>1397/05/23</t>
  </si>
  <si>
    <t>1400/05/23</t>
  </si>
  <si>
    <t>اسنادخزانه-م10بودجه98-001006</t>
  </si>
  <si>
    <t>1398/09/20</t>
  </si>
  <si>
    <t>1400/10/06</t>
  </si>
  <si>
    <t>اسنادخزانه-م10بودجه99-020807</t>
  </si>
  <si>
    <t>1399/11/21</t>
  </si>
  <si>
    <t>1402/08/07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</si>
  <si>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</si>
  <si>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</si>
  <si>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</si>
  <si>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</si>
  <si>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</si>
  <si>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</si>
  <si>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اسنادخزانه-م13بودجه97-000518</t>
  </si>
  <si>
    <t>1397/11/02</t>
  </si>
  <si>
    <t>1400/05/18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</si>
  <si>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</si>
  <si>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</si>
  <si>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</si>
  <si>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</si>
  <si>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</si>
  <si>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</si>
  <si>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</si>
  <si>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</si>
  <si>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</si>
  <si>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اسنادخزانه-م16بودجه97-000407</t>
  </si>
  <si>
    <t>1397/12/25</t>
  </si>
  <si>
    <t>1400/04/07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</si>
  <si>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</si>
  <si>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</si>
  <si>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</si>
  <si>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</si>
  <si>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</si>
  <si>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</si>
  <si>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اسنادخزانه-م18بودجه97-000525</t>
  </si>
  <si>
    <t>1398/03/22</t>
  </si>
  <si>
    <t>1400/05/25</t>
  </si>
  <si>
    <t>اسنادخزانه-م18بودجه98-010614</t>
  </si>
  <si>
    <t>1398/11/12</t>
  </si>
  <si>
    <t>1401/06/14</t>
  </si>
  <si>
    <t>اسنادخزانه-م1بودجه99-010621</t>
  </si>
  <si>
    <t>1399/09/01</t>
  </si>
  <si>
    <t>1401/06/21</t>
  </si>
  <si>
    <t>اسنادخزانه-م20بودجه97-000324</t>
  </si>
  <si>
    <t>1398/03/21</t>
  </si>
  <si>
    <t>1400/03/24</t>
  </si>
  <si>
    <t>اسنادخزانه-م21بودجه97-000728</t>
  </si>
  <si>
    <t>1398/03/25</t>
  </si>
  <si>
    <t>1400/07/28</t>
  </si>
  <si>
    <t>اسنادخزانه-م22بودجه97-000428</t>
  </si>
  <si>
    <t>1398/03/26</t>
  </si>
  <si>
    <t>1400/04/28</t>
  </si>
  <si>
    <t>اسنادخزانه-م23بودجه97-000824</t>
  </si>
  <si>
    <t>1398/03/19</t>
  </si>
  <si>
    <t>1400/08/24</t>
  </si>
  <si>
    <t>اسنادخزانه-م3بودجه99-011110</t>
  </si>
  <si>
    <t>1399/06/22</t>
  </si>
  <si>
    <t>1401/11/10</t>
  </si>
  <si>
    <t>اسنادخزانه-م4بودجه98-000421</t>
  </si>
  <si>
    <t>1398/09/11</t>
  </si>
  <si>
    <t>1400/04/21</t>
  </si>
  <si>
    <t>اسنادخزانه-م4بودجه99-011215</t>
  </si>
  <si>
    <t>1399/07/23</t>
  </si>
  <si>
    <t>1401/12/15</t>
  </si>
  <si>
    <t>اسنادخزانه-م5بودجه98-000422</t>
  </si>
  <si>
    <t>1398/07/22</t>
  </si>
  <si>
    <t>1400/04/22</t>
  </si>
  <si>
    <t>اسنادخزانه-م5بودجه99-020218</t>
  </si>
  <si>
    <t>1399/09/05</t>
  </si>
  <si>
    <t>1402/02/18</t>
  </si>
  <si>
    <t>اسنادخزانه-م6بودجه98-000519</t>
  </si>
  <si>
    <t>1398/08/19</t>
  </si>
  <si>
    <t>1400/05/19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</si>
  <si>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</si>
  <si>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</si>
  <si>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</si>
  <si>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</si>
  <si>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</si>
  <si>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</si>
  <si>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</si>
  <si>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</si>
  <si>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</si>
  <si>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ص مرابحه خودرو412- 3ماهه 18%</t>
  </si>
  <si>
    <t>1396/12/05</t>
  </si>
  <si>
    <t>1400/12/05</t>
  </si>
  <si>
    <t>مرابحه عام دولت1-ش.خ سایر0206</t>
  </si>
  <si>
    <t>1398/12/25</t>
  </si>
  <si>
    <t>1402/06/25</t>
  </si>
  <si>
    <t>مرابحه عام دولت3-ش.خ 0005</t>
  </si>
  <si>
    <t>1399/04/24</t>
  </si>
  <si>
    <t>1400/05/24</t>
  </si>
  <si>
    <t>مرابحه عام دولت3-ش.خ 0103</t>
  </si>
  <si>
    <t>1399/04/03</t>
  </si>
  <si>
    <t>1401/03/03</t>
  </si>
  <si>
    <t>مرابحه عام دولت3-ش.خ 0104</t>
  </si>
  <si>
    <t>1401/04/03</t>
  </si>
  <si>
    <t>مرابحه عام دولت4-ش.خ 0006</t>
  </si>
  <si>
    <t>1399/05/07</t>
  </si>
  <si>
    <t>1400/06/07</t>
  </si>
  <si>
    <t>مرابحه عام دولت4-ش.خ 0008</t>
  </si>
  <si>
    <t>1399/06/04</t>
  </si>
  <si>
    <t>1400/08/04</t>
  </si>
  <si>
    <t>مرابحه عام دولت4-ش.خ 0009</t>
  </si>
  <si>
    <t>1399/06/12</t>
  </si>
  <si>
    <t>1400/09/12</t>
  </si>
  <si>
    <t>مرابحه عام دولت4-ش.خ 0106</t>
  </si>
  <si>
    <t>1401/06/07</t>
  </si>
  <si>
    <t>مرابحه عام دولت4-ش.خ 0107</t>
  </si>
  <si>
    <t>1399/05/21</t>
  </si>
  <si>
    <t>1401/07/21</t>
  </si>
  <si>
    <t>مرابحه عام دولت5-ش.خ 0010</t>
  </si>
  <si>
    <t>1399/06/25</t>
  </si>
  <si>
    <t>1400/10/25</t>
  </si>
  <si>
    <t>مرابحه عام دولت5-ش.خ 0108</t>
  </si>
  <si>
    <t>1401/08/25</t>
  </si>
  <si>
    <t>مرابحه عام دولت5-ش.خ 0109</t>
  </si>
  <si>
    <t>1399/07/08</t>
  </si>
  <si>
    <t>1401/09/08</t>
  </si>
  <si>
    <t>مرابحه عام دولت5-ش.خ 0110</t>
  </si>
  <si>
    <t>1399/09/11</t>
  </si>
  <si>
    <t>1401/10/11</t>
  </si>
  <si>
    <t>مرابحه عام دولت5-ش.خ 0209</t>
  </si>
  <si>
    <t>1399/08/27</t>
  </si>
  <si>
    <t>1402/09/27</t>
  </si>
  <si>
    <t>مرابحه عام دولت70-ش.خ0112</t>
  </si>
  <si>
    <t>1399/11/07</t>
  </si>
  <si>
    <t>1401/12/07</t>
  </si>
  <si>
    <t>مرابحه عام دولتی64-ش.خ0111</t>
  </si>
  <si>
    <t>1399/10/09</t>
  </si>
  <si>
    <t>1401/11/09</t>
  </si>
  <si>
    <t>مرابحه عام دولتی6-ش.خ0210</t>
  </si>
  <si>
    <t>1399/09/25</t>
  </si>
  <si>
    <t>1402/10/25</t>
  </si>
  <si>
    <t>مرابحه گندم2-واجدشرایط خاص1400</t>
  </si>
  <si>
    <t>1396/08/20</t>
  </si>
  <si>
    <t>1400/08/20</t>
  </si>
  <si>
    <t>منفعت دولت5-ش.خاص سایر0108</t>
  </si>
  <si>
    <t>1398/08/18</t>
  </si>
  <si>
    <t>1401/08/18</t>
  </si>
  <si>
    <t>منفعت دولت5-ش.خاص سپهر0108</t>
  </si>
  <si>
    <t>منفعت دولت5-ش.خاص کاردان0108</t>
  </si>
  <si>
    <t>منفعت دولت6-ش.خاص ملت0109</t>
  </si>
  <si>
    <t>1398/09/17</t>
  </si>
  <si>
    <t>1401/09/17</t>
  </si>
  <si>
    <t>منفعت دولت6-ش.خاص140109</t>
  </si>
  <si>
    <t>منفعت دولتی4-شرایط خاص14010729</t>
  </si>
  <si>
    <t>1398/07/29</t>
  </si>
  <si>
    <t>1401/07/29</t>
  </si>
  <si>
    <t>اوراق سلف موازی ورق گرم فولاد</t>
  </si>
  <si>
    <t>1399/04/14</t>
  </si>
  <si>
    <t>1400/04/14</t>
  </si>
  <si>
    <t>اوراق سلف ورق گرم فولاد اصفهان</t>
  </si>
  <si>
    <t>1399/04/28</t>
  </si>
  <si>
    <t>اوراق سلف ورق گرم فولاد مبارکه</t>
  </si>
  <si>
    <t>1399/02/30</t>
  </si>
  <si>
    <t>1400/02/30</t>
  </si>
  <si>
    <t>سلف نفت خام سبک داخلی2991</t>
  </si>
  <si>
    <t>1398/07/03</t>
  </si>
  <si>
    <t>1399/12/03</t>
  </si>
  <si>
    <t>سلف نفت خام سبک داخلی2993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</si>
  <si>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</si>
  <si>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</si>
  <si>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</si>
  <si>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</si>
  <si>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</si>
  <si>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-0.40%</t>
  </si>
  <si>
    <t>-3.40%</t>
  </si>
  <si>
    <t>-4.50%</t>
  </si>
  <si>
    <t>-10.00%</t>
  </si>
  <si>
    <t>0.70%</t>
  </si>
  <si>
    <t>-7.77%</t>
  </si>
  <si>
    <t>-3.36%</t>
  </si>
  <si>
    <t>-1.12%</t>
  </si>
  <si>
    <t>-4.79%</t>
  </si>
  <si>
    <t>-2.45%</t>
  </si>
  <si>
    <t>-2.08%</t>
  </si>
  <si>
    <t>-1.45%</t>
  </si>
  <si>
    <t>-5.33%</t>
  </si>
  <si>
    <t>-1.52%</t>
  </si>
  <si>
    <t>-2.90%</t>
  </si>
  <si>
    <t>0.94%</t>
  </si>
  <si>
    <t>-1.32%</t>
  </si>
  <si>
    <t>-6.83%</t>
  </si>
  <si>
    <t>-6.41%</t>
  </si>
  <si>
    <t>-3.25%</t>
  </si>
  <si>
    <t>-2.62%</t>
  </si>
  <si>
    <t>-1.36%</t>
  </si>
  <si>
    <t>-0.13%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</si>
  <si>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</si>
  <si>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</si>
  <si>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</si>
  <si>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</si>
  <si>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</si>
  <si>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</si>
  <si>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</si>
  <si>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</si>
  <si>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</si>
  <si>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</si>
  <si>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</si>
  <si>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</si>
  <si>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</si>
  <si>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</si>
  <si>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</si>
  <si>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</si>
  <si>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بانک پاسارگاد هفت تیر</t>
  </si>
  <si>
    <t>207.8100.14422144.1</t>
  </si>
  <si>
    <t>1399/03/27</t>
  </si>
  <si>
    <t>207-433-14422144-1</t>
  </si>
  <si>
    <t>سپرده بلند مدت</t>
  </si>
  <si>
    <t>1399/11/13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</si>
  <si>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</si>
  <si>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</si>
  <si>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</si>
  <si>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</si>
  <si>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</si>
  <si>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</si>
  <si>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</si>
  <si>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</si>
  <si>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</si>
  <si>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</si>
  <si>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اجاره تامین اجتماعی-سپهر991226</t>
  </si>
  <si>
    <t>اجاره دولتی آپرورش-لوتوس991118</t>
  </si>
  <si>
    <t>1399/11/18</t>
  </si>
  <si>
    <t>اجاره دولتی آپرورش-ملت991118</t>
  </si>
  <si>
    <t>اجاره دولتی آپرورش-نوین991118</t>
  </si>
  <si>
    <t>اجاره دولتی آپرورش-سپهر991118</t>
  </si>
  <si>
    <t>اجاره دولت آپرورش-کاردان991118</t>
  </si>
  <si>
    <t>مرابحه دولتی تعاون-ملت991118</t>
  </si>
  <si>
    <t>مرابحه دولت تعاون-کاردان991118</t>
  </si>
  <si>
    <t>مرابحه دولتی تعاون-امید991118</t>
  </si>
  <si>
    <t>مرابحه دولتی تعاون-لوتوس991118</t>
  </si>
  <si>
    <t>صکوک مرابحه سایپا908-3ماهه 18%</t>
  </si>
  <si>
    <t>1399/08/26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</si>
  <si>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</si>
  <si>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</si>
  <si>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</si>
  <si>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</si>
  <si>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</si>
  <si>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</si>
  <si>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1399/12/25</t>
  </si>
  <si>
    <t>1399/12/27</t>
  </si>
  <si>
    <t>بهای فروش</t>
  </si>
  <si>
    <t>ارزش دفتری</t>
  </si>
  <si>
    <t>سود و زیان ناشی از تغییر قیمت</t>
  </si>
  <si>
    <t>سود و زیان ناشی از فروش</t>
  </si>
  <si>
    <t>سکه تمام بهارتحویلی1روزه سامان</t>
  </si>
  <si>
    <t>پتروشیمی ارومیه</t>
  </si>
  <si>
    <t>صنایع پتروشیمی کرمانشاه</t>
  </si>
  <si>
    <t>لیزینگ پارسیان</t>
  </si>
  <si>
    <t>پالایش نفت شیراز</t>
  </si>
  <si>
    <t>سکه تمام بهارتحویل1روزه صادرات</t>
  </si>
  <si>
    <t>مدیریت سرمایه گذاری کوثربهمن</t>
  </si>
  <si>
    <t>سکه تمام بهارتحویلی 1روزه رفاه</t>
  </si>
  <si>
    <t>صندوق س. پشتوانه طلای مفید</t>
  </si>
  <si>
    <t>صنایع چوب خزر کاسپین</t>
  </si>
  <si>
    <t>پلی پروپیلن جم - جم پیلن</t>
  </si>
  <si>
    <t>سرمایه گذاری تامین اجتماعی</t>
  </si>
  <si>
    <t>سرمایه گذاری سیمان تامین</t>
  </si>
  <si>
    <t>پتروشیمی بوعلی سینا</t>
  </si>
  <si>
    <t>تامین سرمایه نوین</t>
  </si>
  <si>
    <t>ح . سرمایه گذاری صبا تامین</t>
  </si>
  <si>
    <t>ح . تامین سرمایه نوین</t>
  </si>
  <si>
    <t>اسنادخزانه-م4بودجه97-991022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</si>
  <si>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</si>
  <si>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</si>
  <si>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</si>
  <si>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</si>
  <si>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</si>
  <si>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</si>
  <si>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</si>
  <si>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</si>
  <si>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</si>
  <si>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</si>
  <si>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</si>
  <si>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</si>
  <si>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</si>
  <si>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</si>
  <si>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</si>
  <si>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1399/12/01</t>
  </si>
  <si>
    <t>جلوگیری از نوسانات ناگهانی</t>
  </si>
  <si>
    <t xml:space="preserve">از ابتدای سال مالی 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</si>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</sst>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\(#,##0\)"/>
  </numFmts>
  <fonts count="5" x14ac:knownFonts="1"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2" xfId="1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9" fontId="1" fillId="0" borderId="2" xfId="1" applyFont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19050</xdr:rowOff>
        </xdr:from>
        <xdr:to>
          <xdr:col>10</xdr:col>
          <xdr:colOff>238125</xdr:colOff>
          <xdr:row>33</xdr:row>
          <xdr:rowOff>47625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25B3EC9D-E7F9-43D7-A4A7-CBAAC3A737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65C05-69AA-4833-993E-4C2A3427CA25}">
  <dimension ref="A1"/>
  <sheetViews>
    <sheetView rightToLeft="1" tabSelected="1" workbookViewId="0">
      <selection activeCell="O14" sqref="O14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050" r:id="rId4">
          <objectPr defaultSize="0" r:id="rId5">
            <anchor moveWithCells="1">
              <from>
                <xdr:col>0</xdr:col>
                <xdr:colOff>19050</xdr:colOff>
                <xdr:row>0</xdr:row>
                <xdr:rowOff>19050</xdr:rowOff>
              </from>
              <to>
                <xdr:col>10</xdr:col>
                <xdr:colOff>247650</xdr:colOff>
                <xdr:row>33</xdr:row>
                <xdr:rowOff>47625</xdr:rowOff>
              </to>
            </anchor>
          </objectPr>
        </oleObject>
      </mc:Choice>
      <mc:Fallback>
        <oleObject progId="Document" shapeId="2050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64"/>
  <sheetViews>
    <sheetView rightToLeft="1" workbookViewId="0">
      <selection activeCell="Q61" sqref="Q35:Q61"/>
    </sheetView>
  </sheetViews>
  <sheetFormatPr defaultRowHeight="22.5" x14ac:dyDescent="0.25"/>
  <cols>
    <col min="1" max="1" width="36.285156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1.8554687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" x14ac:dyDescent="0.25">
      <c r="A3" s="18" t="s">
        <v>274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" x14ac:dyDescent="0.2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" x14ac:dyDescent="0.25">
      <c r="A6" s="16" t="s">
        <v>3</v>
      </c>
      <c r="C6" s="17" t="s">
        <v>276</v>
      </c>
      <c r="D6" s="17" t="s">
        <v>276</v>
      </c>
      <c r="E6" s="17" t="s">
        <v>276</v>
      </c>
      <c r="F6" s="17" t="s">
        <v>276</v>
      </c>
      <c r="G6" s="17" t="s">
        <v>276</v>
      </c>
      <c r="H6" s="17" t="s">
        <v>276</v>
      </c>
      <c r="I6" s="17" t="s">
        <v>276</v>
      </c>
      <c r="K6" s="17" t="s">
        <v>277</v>
      </c>
      <c r="L6" s="17" t="s">
        <v>277</v>
      </c>
      <c r="M6" s="17" t="s">
        <v>277</v>
      </c>
      <c r="N6" s="17" t="s">
        <v>277</v>
      </c>
      <c r="O6" s="17" t="s">
        <v>277</v>
      </c>
      <c r="P6" s="17" t="s">
        <v>277</v>
      </c>
      <c r="Q6" s="17" t="s">
        <v>277</v>
      </c>
    </row>
    <row r="7" spans="1:17" ht="24" x14ac:dyDescent="0.25">
      <c r="A7" s="17" t="s">
        <v>3</v>
      </c>
      <c r="C7" s="17" t="s">
        <v>7</v>
      </c>
      <c r="E7" s="17" t="s">
        <v>305</v>
      </c>
      <c r="G7" s="17" t="s">
        <v>306</v>
      </c>
      <c r="I7" s="17" t="s">
        <v>308</v>
      </c>
      <c r="K7" s="17" t="s">
        <v>7</v>
      </c>
      <c r="M7" s="17" t="s">
        <v>305</v>
      </c>
      <c r="O7" s="17" t="s">
        <v>306</v>
      </c>
      <c r="Q7" s="17" t="s">
        <v>308</v>
      </c>
    </row>
    <row r="8" spans="1:17" x14ac:dyDescent="0.25">
      <c r="A8" s="1" t="s">
        <v>27</v>
      </c>
      <c r="C8" s="3">
        <v>127642</v>
      </c>
      <c r="E8" s="3">
        <v>9336068115</v>
      </c>
      <c r="G8" s="3">
        <v>8734234774</v>
      </c>
      <c r="I8" s="3">
        <v>601833341</v>
      </c>
      <c r="K8" s="3">
        <v>127642</v>
      </c>
      <c r="M8" s="3">
        <v>9336068115</v>
      </c>
      <c r="O8" s="3">
        <v>8734234774</v>
      </c>
      <c r="Q8" s="3">
        <v>601833341</v>
      </c>
    </row>
    <row r="9" spans="1:17" x14ac:dyDescent="0.25">
      <c r="A9" s="1" t="s">
        <v>44</v>
      </c>
      <c r="C9" s="3">
        <v>8155003</v>
      </c>
      <c r="E9" s="3">
        <v>113086420269</v>
      </c>
      <c r="G9" s="3">
        <v>107239888189</v>
      </c>
      <c r="I9" s="3">
        <v>5846532080</v>
      </c>
      <c r="K9" s="3">
        <v>8155003</v>
      </c>
      <c r="M9" s="3">
        <v>113086420269</v>
      </c>
      <c r="O9" s="3">
        <v>107239888189</v>
      </c>
      <c r="Q9" s="3">
        <v>5846532080</v>
      </c>
    </row>
    <row r="10" spans="1:17" x14ac:dyDescent="0.25">
      <c r="A10" s="1" t="s">
        <v>17</v>
      </c>
      <c r="C10" s="3">
        <v>0</v>
      </c>
      <c r="E10" s="3">
        <v>0</v>
      </c>
      <c r="G10" s="3">
        <v>0</v>
      </c>
      <c r="I10" s="3">
        <v>0</v>
      </c>
      <c r="K10" s="3">
        <v>1500000</v>
      </c>
      <c r="M10" s="3">
        <v>154495080508</v>
      </c>
      <c r="O10" s="3">
        <v>159232146165</v>
      </c>
      <c r="Q10" s="7">
        <v>-4737065657</v>
      </c>
    </row>
    <row r="11" spans="1:17" x14ac:dyDescent="0.25">
      <c r="A11" s="1" t="s">
        <v>309</v>
      </c>
      <c r="C11" s="3">
        <v>0</v>
      </c>
      <c r="E11" s="3">
        <v>0</v>
      </c>
      <c r="G11" s="3">
        <v>0</v>
      </c>
      <c r="I11" s="3">
        <v>0</v>
      </c>
      <c r="K11" s="3">
        <v>77700</v>
      </c>
      <c r="M11" s="3">
        <v>96449133897</v>
      </c>
      <c r="O11" s="3">
        <v>108162624423</v>
      </c>
      <c r="Q11" s="7">
        <v>-11713490526</v>
      </c>
    </row>
    <row r="12" spans="1:17" x14ac:dyDescent="0.25">
      <c r="A12" s="1" t="s">
        <v>310</v>
      </c>
      <c r="C12" s="3">
        <v>0</v>
      </c>
      <c r="E12" s="3">
        <v>0</v>
      </c>
      <c r="G12" s="3">
        <v>0</v>
      </c>
      <c r="I12" s="3">
        <v>0</v>
      </c>
      <c r="K12" s="3">
        <v>1790956</v>
      </c>
      <c r="M12" s="3">
        <v>34687613501</v>
      </c>
      <c r="O12" s="3">
        <v>36524665653</v>
      </c>
      <c r="Q12" s="7">
        <v>-1837052152</v>
      </c>
    </row>
    <row r="13" spans="1:17" x14ac:dyDescent="0.25">
      <c r="A13" s="1" t="s">
        <v>31</v>
      </c>
      <c r="C13" s="3">
        <v>0</v>
      </c>
      <c r="E13" s="3">
        <v>0</v>
      </c>
      <c r="G13" s="3">
        <v>0</v>
      </c>
      <c r="I13" s="3">
        <v>0</v>
      </c>
      <c r="K13" s="3">
        <v>2642251</v>
      </c>
      <c r="M13" s="3">
        <v>42070907639</v>
      </c>
      <c r="O13" s="3">
        <v>42031238006</v>
      </c>
      <c r="Q13" s="7">
        <v>39669633</v>
      </c>
    </row>
    <row r="14" spans="1:17" x14ac:dyDescent="0.25">
      <c r="A14" s="1" t="s">
        <v>311</v>
      </c>
      <c r="C14" s="3">
        <v>0</v>
      </c>
      <c r="E14" s="3">
        <v>0</v>
      </c>
      <c r="G14" s="3">
        <v>0</v>
      </c>
      <c r="I14" s="3">
        <v>0</v>
      </c>
      <c r="K14" s="3">
        <v>1983789</v>
      </c>
      <c r="M14" s="3">
        <v>87817089929</v>
      </c>
      <c r="O14" s="3">
        <v>90058535639</v>
      </c>
      <c r="Q14" s="7">
        <v>-2241445710</v>
      </c>
    </row>
    <row r="15" spans="1:17" x14ac:dyDescent="0.25">
      <c r="A15" s="1" t="s">
        <v>312</v>
      </c>
      <c r="C15" s="3">
        <v>0</v>
      </c>
      <c r="E15" s="3">
        <v>0</v>
      </c>
      <c r="G15" s="3">
        <v>0</v>
      </c>
      <c r="I15" s="3">
        <v>0</v>
      </c>
      <c r="K15" s="3">
        <v>2299853</v>
      </c>
      <c r="M15" s="3">
        <v>18737322648</v>
      </c>
      <c r="O15" s="3">
        <v>17581498763</v>
      </c>
      <c r="Q15" s="7">
        <v>1155823885</v>
      </c>
    </row>
    <row r="16" spans="1:17" x14ac:dyDescent="0.25">
      <c r="A16" s="1" t="s">
        <v>313</v>
      </c>
      <c r="C16" s="3">
        <v>0</v>
      </c>
      <c r="E16" s="3">
        <v>0</v>
      </c>
      <c r="G16" s="3">
        <v>0</v>
      </c>
      <c r="I16" s="3">
        <v>0</v>
      </c>
      <c r="K16" s="3">
        <v>240000</v>
      </c>
      <c r="M16" s="3">
        <v>30051604554</v>
      </c>
      <c r="O16" s="3">
        <v>32138042271</v>
      </c>
      <c r="Q16" s="7">
        <v>-2086437717</v>
      </c>
    </row>
    <row r="17" spans="1:17" x14ac:dyDescent="0.25">
      <c r="A17" s="1" t="s">
        <v>37</v>
      </c>
      <c r="C17" s="3">
        <v>0</v>
      </c>
      <c r="E17" s="3">
        <v>0</v>
      </c>
      <c r="G17" s="3">
        <v>0</v>
      </c>
      <c r="I17" s="3">
        <v>0</v>
      </c>
      <c r="K17" s="3">
        <v>1452585</v>
      </c>
      <c r="M17" s="3">
        <v>28679434610</v>
      </c>
      <c r="O17" s="3">
        <v>28416773705</v>
      </c>
      <c r="Q17" s="7">
        <v>262660905</v>
      </c>
    </row>
    <row r="18" spans="1:17" x14ac:dyDescent="0.25">
      <c r="A18" s="1" t="s">
        <v>314</v>
      </c>
      <c r="C18" s="3">
        <v>0</v>
      </c>
      <c r="E18" s="3">
        <v>0</v>
      </c>
      <c r="G18" s="3">
        <v>0</v>
      </c>
      <c r="I18" s="3">
        <v>0</v>
      </c>
      <c r="K18" s="3">
        <v>190400</v>
      </c>
      <c r="M18" s="3">
        <v>229687548533</v>
      </c>
      <c r="O18" s="3">
        <v>262530274889</v>
      </c>
      <c r="Q18" s="7">
        <v>-32842726356</v>
      </c>
    </row>
    <row r="19" spans="1:17" x14ac:dyDescent="0.25">
      <c r="A19" s="1" t="s">
        <v>315</v>
      </c>
      <c r="C19" s="3">
        <v>0</v>
      </c>
      <c r="E19" s="3">
        <v>0</v>
      </c>
      <c r="G19" s="3">
        <v>0</v>
      </c>
      <c r="I19" s="3">
        <v>0</v>
      </c>
      <c r="K19" s="3">
        <v>1872047</v>
      </c>
      <c r="M19" s="3">
        <v>41263814769</v>
      </c>
      <c r="O19" s="3">
        <v>40468018474</v>
      </c>
      <c r="Q19" s="7">
        <v>795796295</v>
      </c>
    </row>
    <row r="20" spans="1:17" x14ac:dyDescent="0.25">
      <c r="A20" s="1" t="s">
        <v>316</v>
      </c>
      <c r="C20" s="3">
        <v>0</v>
      </c>
      <c r="E20" s="3">
        <v>0</v>
      </c>
      <c r="G20" s="3">
        <v>0</v>
      </c>
      <c r="I20" s="3">
        <v>0</v>
      </c>
      <c r="K20" s="3">
        <v>148800</v>
      </c>
      <c r="M20" s="3">
        <v>183489722540</v>
      </c>
      <c r="O20" s="3">
        <v>207063032566</v>
      </c>
      <c r="Q20" s="7">
        <v>-23573310026</v>
      </c>
    </row>
    <row r="21" spans="1:17" x14ac:dyDescent="0.25">
      <c r="A21" s="1" t="s">
        <v>34</v>
      </c>
      <c r="C21" s="3">
        <v>0</v>
      </c>
      <c r="E21" s="3">
        <v>0</v>
      </c>
      <c r="G21" s="3">
        <v>0</v>
      </c>
      <c r="I21" s="3">
        <v>0</v>
      </c>
      <c r="K21" s="3">
        <v>4000000</v>
      </c>
      <c r="M21" s="3">
        <v>75554923670</v>
      </c>
      <c r="O21" s="3">
        <v>72009708980</v>
      </c>
      <c r="Q21" s="7">
        <v>3545214690</v>
      </c>
    </row>
    <row r="22" spans="1:17" x14ac:dyDescent="0.25">
      <c r="A22" s="1" t="s">
        <v>28</v>
      </c>
      <c r="C22" s="3">
        <v>0</v>
      </c>
      <c r="E22" s="3">
        <v>0</v>
      </c>
      <c r="G22" s="3">
        <v>0</v>
      </c>
      <c r="I22" s="3">
        <v>0</v>
      </c>
      <c r="K22" s="3">
        <v>338639</v>
      </c>
      <c r="M22" s="3">
        <v>20644938041</v>
      </c>
      <c r="O22" s="3">
        <v>20245496346</v>
      </c>
      <c r="Q22" s="7">
        <v>399441695</v>
      </c>
    </row>
    <row r="23" spans="1:17" x14ac:dyDescent="0.25">
      <c r="A23" s="1" t="s">
        <v>317</v>
      </c>
      <c r="C23" s="3">
        <v>0</v>
      </c>
      <c r="E23" s="3">
        <v>0</v>
      </c>
      <c r="G23" s="3">
        <v>0</v>
      </c>
      <c r="I23" s="3">
        <v>0</v>
      </c>
      <c r="K23" s="3">
        <v>15000</v>
      </c>
      <c r="M23" s="3">
        <v>434203063</v>
      </c>
      <c r="O23" s="3">
        <v>435189616</v>
      </c>
      <c r="Q23" s="7">
        <v>-986553</v>
      </c>
    </row>
    <row r="24" spans="1:17" x14ac:dyDescent="0.25">
      <c r="A24" s="1" t="s">
        <v>318</v>
      </c>
      <c r="C24" s="3">
        <v>0</v>
      </c>
      <c r="E24" s="3">
        <v>0</v>
      </c>
      <c r="G24" s="3">
        <v>0</v>
      </c>
      <c r="I24" s="3">
        <v>0</v>
      </c>
      <c r="K24" s="3">
        <v>44254</v>
      </c>
      <c r="M24" s="3">
        <v>2206766906</v>
      </c>
      <c r="O24" s="3">
        <v>2083550313</v>
      </c>
      <c r="Q24" s="7">
        <v>123216593</v>
      </c>
    </row>
    <row r="25" spans="1:17" x14ac:dyDescent="0.25">
      <c r="A25" s="1" t="s">
        <v>319</v>
      </c>
      <c r="C25" s="3">
        <v>0</v>
      </c>
      <c r="E25" s="3">
        <v>0</v>
      </c>
      <c r="G25" s="3">
        <v>0</v>
      </c>
      <c r="I25" s="3">
        <v>0</v>
      </c>
      <c r="K25" s="3">
        <v>125522</v>
      </c>
      <c r="M25" s="3">
        <v>10908888544</v>
      </c>
      <c r="O25" s="3">
        <v>10546740864</v>
      </c>
      <c r="Q25" s="7">
        <v>362147680</v>
      </c>
    </row>
    <row r="26" spans="1:17" x14ac:dyDescent="0.25">
      <c r="A26" s="1" t="s">
        <v>320</v>
      </c>
      <c r="C26" s="3">
        <v>0</v>
      </c>
      <c r="E26" s="3">
        <v>0</v>
      </c>
      <c r="G26" s="3">
        <v>0</v>
      </c>
      <c r="I26" s="3">
        <v>0</v>
      </c>
      <c r="K26" s="3">
        <v>8900000</v>
      </c>
      <c r="M26" s="3">
        <v>267374213696</v>
      </c>
      <c r="O26" s="3">
        <v>265148500397</v>
      </c>
      <c r="Q26" s="7">
        <v>2225713299</v>
      </c>
    </row>
    <row r="27" spans="1:17" x14ac:dyDescent="0.25">
      <c r="A27" s="1" t="s">
        <v>321</v>
      </c>
      <c r="C27" s="3">
        <v>0</v>
      </c>
      <c r="E27" s="3">
        <v>0</v>
      </c>
      <c r="G27" s="3">
        <v>0</v>
      </c>
      <c r="I27" s="3">
        <v>0</v>
      </c>
      <c r="K27" s="3">
        <v>1500000</v>
      </c>
      <c r="M27" s="3">
        <v>27169213264</v>
      </c>
      <c r="O27" s="3">
        <v>25884149993</v>
      </c>
      <c r="Q27" s="7">
        <v>1285063271</v>
      </c>
    </row>
    <row r="28" spans="1:17" x14ac:dyDescent="0.25">
      <c r="A28" s="1" t="s">
        <v>322</v>
      </c>
      <c r="C28" s="3">
        <v>0</v>
      </c>
      <c r="E28" s="3">
        <v>0</v>
      </c>
      <c r="G28" s="3">
        <v>0</v>
      </c>
      <c r="I28" s="3">
        <v>0</v>
      </c>
      <c r="K28" s="3">
        <v>3316149</v>
      </c>
      <c r="M28" s="3">
        <v>222570862856</v>
      </c>
      <c r="O28" s="3">
        <v>211845532854</v>
      </c>
      <c r="Q28" s="7">
        <v>10725330002</v>
      </c>
    </row>
    <row r="29" spans="1:17" x14ac:dyDescent="0.25">
      <c r="A29" s="1" t="s">
        <v>19</v>
      </c>
      <c r="C29" s="3">
        <v>0</v>
      </c>
      <c r="E29" s="3">
        <v>0</v>
      </c>
      <c r="G29" s="3">
        <v>0</v>
      </c>
      <c r="I29" s="3">
        <v>0</v>
      </c>
      <c r="K29" s="3">
        <v>241625</v>
      </c>
      <c r="M29" s="3">
        <v>13768827376</v>
      </c>
      <c r="O29" s="3">
        <v>13573744527</v>
      </c>
      <c r="Q29" s="7">
        <v>195082849</v>
      </c>
    </row>
    <row r="30" spans="1:17" x14ac:dyDescent="0.25">
      <c r="A30" s="1" t="s">
        <v>36</v>
      </c>
      <c r="C30" s="3">
        <v>0</v>
      </c>
      <c r="E30" s="3">
        <v>0</v>
      </c>
      <c r="G30" s="3">
        <v>0</v>
      </c>
      <c r="I30" s="3">
        <v>0</v>
      </c>
      <c r="K30" s="3">
        <v>3000000</v>
      </c>
      <c r="M30" s="3">
        <v>71804919975</v>
      </c>
      <c r="O30" s="3">
        <v>70926154242</v>
      </c>
      <c r="Q30" s="7">
        <v>878765733</v>
      </c>
    </row>
    <row r="31" spans="1:17" x14ac:dyDescent="0.25">
      <c r="A31" s="1" t="s">
        <v>18</v>
      </c>
      <c r="C31" s="3">
        <v>0</v>
      </c>
      <c r="E31" s="3">
        <v>0</v>
      </c>
      <c r="G31" s="3">
        <v>0</v>
      </c>
      <c r="I31" s="3">
        <v>0</v>
      </c>
      <c r="K31" s="3">
        <v>200000</v>
      </c>
      <c r="M31" s="3">
        <v>9822649347</v>
      </c>
      <c r="O31" s="3">
        <v>10031931322</v>
      </c>
      <c r="Q31" s="7">
        <v>-209281975</v>
      </c>
    </row>
    <row r="32" spans="1:17" x14ac:dyDescent="0.25">
      <c r="A32" s="1" t="s">
        <v>323</v>
      </c>
      <c r="C32" s="3">
        <v>0</v>
      </c>
      <c r="E32" s="3">
        <v>0</v>
      </c>
      <c r="G32" s="3">
        <v>0</v>
      </c>
      <c r="I32" s="3">
        <v>0</v>
      </c>
      <c r="K32" s="3">
        <v>4958544</v>
      </c>
      <c r="M32" s="3">
        <v>35377176766</v>
      </c>
      <c r="O32" s="3">
        <v>45524869917</v>
      </c>
      <c r="Q32" s="7">
        <v>-10147693151</v>
      </c>
    </row>
    <row r="33" spans="1:17" x14ac:dyDescent="0.25">
      <c r="A33" s="1" t="s">
        <v>324</v>
      </c>
      <c r="C33" s="3">
        <v>0</v>
      </c>
      <c r="E33" s="3">
        <v>0</v>
      </c>
      <c r="G33" s="3">
        <v>0</v>
      </c>
      <c r="I33" s="3">
        <v>0</v>
      </c>
      <c r="K33" s="3">
        <v>18941622</v>
      </c>
      <c r="M33" s="3">
        <v>69515752740</v>
      </c>
      <c r="O33" s="3">
        <v>109653718756</v>
      </c>
      <c r="Q33" s="7">
        <v>-40137966016</v>
      </c>
    </row>
    <row r="34" spans="1:17" x14ac:dyDescent="0.25">
      <c r="A34" s="1" t="s">
        <v>325</v>
      </c>
      <c r="C34" s="3">
        <v>0</v>
      </c>
      <c r="E34" s="3">
        <v>0</v>
      </c>
      <c r="G34" s="3">
        <v>0</v>
      </c>
      <c r="I34" s="3">
        <v>0</v>
      </c>
      <c r="K34" s="3">
        <v>3305695</v>
      </c>
      <c r="M34" s="3">
        <v>17353717440</v>
      </c>
      <c r="O34" s="3">
        <v>6266836232</v>
      </c>
      <c r="Q34" s="7">
        <v>11086881208</v>
      </c>
    </row>
    <row r="35" spans="1:17" x14ac:dyDescent="0.25">
      <c r="A35" s="1" t="s">
        <v>155</v>
      </c>
      <c r="C35" s="3">
        <v>6000</v>
      </c>
      <c r="E35" s="3">
        <v>5759776800</v>
      </c>
      <c r="G35" s="3">
        <v>5694007349</v>
      </c>
      <c r="I35" s="3">
        <v>65769451</v>
      </c>
      <c r="K35" s="3">
        <v>6000</v>
      </c>
      <c r="M35" s="3">
        <v>5759776800</v>
      </c>
      <c r="O35" s="3">
        <v>5694007349</v>
      </c>
      <c r="Q35" s="7">
        <v>65769451</v>
      </c>
    </row>
    <row r="36" spans="1:17" x14ac:dyDescent="0.25">
      <c r="A36" s="1" t="s">
        <v>163</v>
      </c>
      <c r="C36" s="3">
        <v>6000</v>
      </c>
      <c r="E36" s="3">
        <v>5999767500</v>
      </c>
      <c r="G36" s="3">
        <v>5813774708</v>
      </c>
      <c r="I36" s="3">
        <v>185992792</v>
      </c>
      <c r="K36" s="3">
        <v>2006000</v>
      </c>
      <c r="M36" s="3">
        <v>1955967267500</v>
      </c>
      <c r="O36" s="3">
        <v>1943738677208</v>
      </c>
      <c r="Q36" s="7">
        <v>12228590292</v>
      </c>
    </row>
    <row r="37" spans="1:17" x14ac:dyDescent="0.25">
      <c r="A37" s="1" t="s">
        <v>59</v>
      </c>
      <c r="C37" s="3">
        <v>6102</v>
      </c>
      <c r="E37" s="3">
        <v>6102000000</v>
      </c>
      <c r="G37" s="3">
        <v>5896750394</v>
      </c>
      <c r="I37" s="3">
        <v>205249606</v>
      </c>
      <c r="K37" s="3">
        <v>6102</v>
      </c>
      <c r="M37" s="3">
        <v>6102000000</v>
      </c>
      <c r="O37" s="3">
        <v>5896750394</v>
      </c>
      <c r="Q37" s="7">
        <v>205249606</v>
      </c>
    </row>
    <row r="38" spans="1:17" x14ac:dyDescent="0.25">
      <c r="A38" s="1" t="s">
        <v>92</v>
      </c>
      <c r="C38" s="3">
        <v>200000</v>
      </c>
      <c r="E38" s="3">
        <v>151581625990</v>
      </c>
      <c r="G38" s="3">
        <v>145055596415</v>
      </c>
      <c r="I38" s="3">
        <v>6526029575</v>
      </c>
      <c r="K38" s="3">
        <v>200000</v>
      </c>
      <c r="M38" s="3">
        <v>151581625990</v>
      </c>
      <c r="O38" s="3">
        <v>145055596415</v>
      </c>
      <c r="Q38" s="7">
        <v>6526029575</v>
      </c>
    </row>
    <row r="39" spans="1:17" x14ac:dyDescent="0.25">
      <c r="A39" s="1" t="s">
        <v>220</v>
      </c>
      <c r="C39" s="3">
        <v>775000</v>
      </c>
      <c r="E39" s="3">
        <v>695137025000</v>
      </c>
      <c r="G39" s="3">
        <v>596326216463</v>
      </c>
      <c r="I39" s="3">
        <v>98810808537</v>
      </c>
      <c r="K39" s="3">
        <v>775000</v>
      </c>
      <c r="M39" s="3">
        <v>695137025000</v>
      </c>
      <c r="O39" s="3">
        <v>596326216463</v>
      </c>
      <c r="Q39" s="7">
        <v>98810808537</v>
      </c>
    </row>
    <row r="40" spans="1:17" x14ac:dyDescent="0.25">
      <c r="A40" s="1" t="s">
        <v>194</v>
      </c>
      <c r="C40" s="3">
        <v>10200</v>
      </c>
      <c r="E40" s="3">
        <v>9659025700</v>
      </c>
      <c r="G40" s="3">
        <v>9438404863</v>
      </c>
      <c r="I40" s="3">
        <v>220620837</v>
      </c>
      <c r="K40" s="3">
        <v>10200</v>
      </c>
      <c r="M40" s="3">
        <v>9659025700</v>
      </c>
      <c r="O40" s="3">
        <v>9438404863</v>
      </c>
      <c r="Q40" s="7">
        <v>220620837</v>
      </c>
    </row>
    <row r="41" spans="1:17" x14ac:dyDescent="0.25">
      <c r="A41" s="1" t="s">
        <v>86</v>
      </c>
      <c r="C41" s="3">
        <v>725000</v>
      </c>
      <c r="E41" s="3">
        <v>559578710517</v>
      </c>
      <c r="G41" s="3">
        <v>537206303638</v>
      </c>
      <c r="I41" s="3">
        <v>22372406879</v>
      </c>
      <c r="K41" s="3">
        <v>725000</v>
      </c>
      <c r="M41" s="3">
        <v>559578710517</v>
      </c>
      <c r="O41" s="3">
        <v>537206303638</v>
      </c>
      <c r="Q41" s="7">
        <v>22372406879</v>
      </c>
    </row>
    <row r="42" spans="1:17" x14ac:dyDescent="0.25">
      <c r="A42" s="1" t="s">
        <v>95</v>
      </c>
      <c r="C42" s="3">
        <v>200000</v>
      </c>
      <c r="E42" s="3">
        <v>150904152250</v>
      </c>
      <c r="G42" s="3">
        <v>144793960360</v>
      </c>
      <c r="I42" s="3">
        <v>6110191890</v>
      </c>
      <c r="K42" s="3">
        <v>200000</v>
      </c>
      <c r="M42" s="3">
        <v>150904152250</v>
      </c>
      <c r="O42" s="3">
        <v>144793960360</v>
      </c>
      <c r="Q42" s="7">
        <v>6110191890</v>
      </c>
    </row>
    <row r="43" spans="1:17" x14ac:dyDescent="0.25">
      <c r="A43" s="1" t="s">
        <v>223</v>
      </c>
      <c r="C43" s="3">
        <v>699510</v>
      </c>
      <c r="E43" s="3">
        <v>627426893520</v>
      </c>
      <c r="G43" s="3">
        <v>457740906342</v>
      </c>
      <c r="I43" s="3">
        <v>169685987178</v>
      </c>
      <c r="K43" s="3">
        <v>699510</v>
      </c>
      <c r="M43" s="3">
        <v>627426893520</v>
      </c>
      <c r="O43" s="3">
        <v>457740906342</v>
      </c>
      <c r="Q43" s="7">
        <v>169685987178</v>
      </c>
    </row>
    <row r="44" spans="1:17" x14ac:dyDescent="0.25">
      <c r="A44" s="1" t="s">
        <v>83</v>
      </c>
      <c r="C44" s="3">
        <v>275000</v>
      </c>
      <c r="E44" s="3">
        <v>215866634868</v>
      </c>
      <c r="G44" s="3">
        <v>205798930062</v>
      </c>
      <c r="I44" s="3">
        <v>10067704806</v>
      </c>
      <c r="K44" s="3">
        <v>275000</v>
      </c>
      <c r="M44" s="3">
        <v>215866634868</v>
      </c>
      <c r="O44" s="3">
        <v>205798930062</v>
      </c>
      <c r="Q44" s="7">
        <v>10067704806</v>
      </c>
    </row>
    <row r="45" spans="1:17" x14ac:dyDescent="0.25">
      <c r="A45" s="1" t="s">
        <v>80</v>
      </c>
      <c r="C45" s="3">
        <v>100000</v>
      </c>
      <c r="E45" s="3">
        <v>79946901944</v>
      </c>
      <c r="G45" s="3">
        <v>76582994220</v>
      </c>
      <c r="I45" s="3">
        <v>3363907724</v>
      </c>
      <c r="K45" s="3">
        <v>100000</v>
      </c>
      <c r="M45" s="3">
        <v>79946901944</v>
      </c>
      <c r="O45" s="3">
        <v>76582994220</v>
      </c>
      <c r="Q45" s="7">
        <v>3363907724</v>
      </c>
    </row>
    <row r="46" spans="1:17" x14ac:dyDescent="0.25">
      <c r="A46" s="1" t="s">
        <v>205</v>
      </c>
      <c r="C46" s="3">
        <v>4999000</v>
      </c>
      <c r="E46" s="3">
        <v>4998990000000</v>
      </c>
      <c r="G46" s="3">
        <v>4998806288750</v>
      </c>
      <c r="I46" s="3">
        <v>183711250</v>
      </c>
      <c r="K46" s="3">
        <v>4999000</v>
      </c>
      <c r="M46" s="3">
        <v>4998990000000</v>
      </c>
      <c r="O46" s="3">
        <v>4998806288750</v>
      </c>
      <c r="Q46" s="7">
        <v>183711250</v>
      </c>
    </row>
    <row r="47" spans="1:17" x14ac:dyDescent="0.25">
      <c r="A47" s="1" t="s">
        <v>293</v>
      </c>
      <c r="C47" s="3">
        <v>0</v>
      </c>
      <c r="E47" s="3">
        <v>0</v>
      </c>
      <c r="G47" s="3">
        <v>0</v>
      </c>
      <c r="I47" s="3">
        <v>0</v>
      </c>
      <c r="K47" s="3">
        <v>8761</v>
      </c>
      <c r="M47" s="3">
        <v>8761000000</v>
      </c>
      <c r="O47" s="3">
        <v>8845200885</v>
      </c>
      <c r="Q47" s="7">
        <v>-84200885</v>
      </c>
    </row>
    <row r="48" spans="1:17" x14ac:dyDescent="0.25">
      <c r="A48" s="1" t="s">
        <v>287</v>
      </c>
      <c r="C48" s="3">
        <v>0</v>
      </c>
      <c r="E48" s="3">
        <v>0</v>
      </c>
      <c r="G48" s="3">
        <v>0</v>
      </c>
      <c r="I48" s="3">
        <v>0</v>
      </c>
      <c r="K48" s="3">
        <v>949316</v>
      </c>
      <c r="M48" s="3">
        <v>949316000000</v>
      </c>
      <c r="O48" s="3">
        <v>922736417902</v>
      </c>
      <c r="Q48" s="7">
        <v>26579582098</v>
      </c>
    </row>
    <row r="49" spans="1:17" x14ac:dyDescent="0.25">
      <c r="A49" s="1" t="s">
        <v>152</v>
      </c>
      <c r="C49" s="3">
        <v>0</v>
      </c>
      <c r="E49" s="3">
        <v>0</v>
      </c>
      <c r="G49" s="3">
        <v>0</v>
      </c>
      <c r="I49" s="3">
        <v>0</v>
      </c>
      <c r="K49" s="3">
        <v>1000</v>
      </c>
      <c r="M49" s="3">
        <v>999961250</v>
      </c>
      <c r="O49" s="3">
        <v>979140103</v>
      </c>
      <c r="Q49" s="7">
        <v>20821147</v>
      </c>
    </row>
    <row r="50" spans="1:17" x14ac:dyDescent="0.25">
      <c r="A50" s="1" t="s">
        <v>290</v>
      </c>
      <c r="C50" s="3">
        <v>0</v>
      </c>
      <c r="E50" s="3">
        <v>0</v>
      </c>
      <c r="G50" s="3">
        <v>0</v>
      </c>
      <c r="I50" s="3">
        <v>0</v>
      </c>
      <c r="K50" s="3">
        <v>500000</v>
      </c>
      <c r="M50" s="3">
        <v>500000000000</v>
      </c>
      <c r="O50" s="3">
        <v>497687713853</v>
      </c>
      <c r="Q50" s="7">
        <v>2312286147</v>
      </c>
    </row>
    <row r="51" spans="1:17" x14ac:dyDescent="0.25">
      <c r="A51" s="1" t="s">
        <v>289</v>
      </c>
      <c r="C51" s="3">
        <v>0</v>
      </c>
      <c r="E51" s="3">
        <v>0</v>
      </c>
      <c r="G51" s="3">
        <v>0</v>
      </c>
      <c r="I51" s="3">
        <v>0</v>
      </c>
      <c r="K51" s="3">
        <v>8475</v>
      </c>
      <c r="M51" s="3">
        <v>8475000000</v>
      </c>
      <c r="O51" s="3">
        <v>8474671593</v>
      </c>
      <c r="Q51" s="7">
        <v>328407</v>
      </c>
    </row>
    <row r="52" spans="1:17" x14ac:dyDescent="0.25">
      <c r="A52" s="1" t="s">
        <v>291</v>
      </c>
      <c r="C52" s="3">
        <v>0</v>
      </c>
      <c r="E52" s="3">
        <v>0</v>
      </c>
      <c r="G52" s="3">
        <v>0</v>
      </c>
      <c r="I52" s="3">
        <v>0</v>
      </c>
      <c r="K52" s="3">
        <v>2800000</v>
      </c>
      <c r="M52" s="3">
        <v>2800000000000</v>
      </c>
      <c r="O52" s="3">
        <v>2710807352144</v>
      </c>
      <c r="Q52" s="7">
        <v>89192647856</v>
      </c>
    </row>
    <row r="53" spans="1:17" x14ac:dyDescent="0.25">
      <c r="A53" s="1" t="s">
        <v>284</v>
      </c>
      <c r="C53" s="3">
        <v>0</v>
      </c>
      <c r="E53" s="3">
        <v>0</v>
      </c>
      <c r="G53" s="3">
        <v>0</v>
      </c>
      <c r="I53" s="3">
        <v>0</v>
      </c>
      <c r="K53" s="3">
        <v>1550279</v>
      </c>
      <c r="M53" s="3">
        <v>1550246810757</v>
      </c>
      <c r="O53" s="3">
        <v>1463673304449</v>
      </c>
      <c r="Q53" s="7">
        <v>86573506308</v>
      </c>
    </row>
    <row r="54" spans="1:17" x14ac:dyDescent="0.25">
      <c r="A54" s="1" t="s">
        <v>288</v>
      </c>
      <c r="C54" s="3">
        <v>0</v>
      </c>
      <c r="E54" s="3">
        <v>0</v>
      </c>
      <c r="G54" s="3">
        <v>0</v>
      </c>
      <c r="I54" s="3">
        <v>0</v>
      </c>
      <c r="K54" s="3">
        <v>4899000</v>
      </c>
      <c r="M54" s="3">
        <v>4899000000000</v>
      </c>
      <c r="O54" s="3">
        <v>4898827689714</v>
      </c>
      <c r="Q54" s="7">
        <v>172310286</v>
      </c>
    </row>
    <row r="55" spans="1:17" x14ac:dyDescent="0.25">
      <c r="A55" s="1" t="s">
        <v>285</v>
      </c>
      <c r="C55" s="3">
        <v>0</v>
      </c>
      <c r="E55" s="3">
        <v>0</v>
      </c>
      <c r="G55" s="3">
        <v>0</v>
      </c>
      <c r="I55" s="3">
        <v>0</v>
      </c>
      <c r="K55" s="3">
        <v>5000</v>
      </c>
      <c r="M55" s="3">
        <v>5000000000</v>
      </c>
      <c r="O55" s="3">
        <v>4860006667</v>
      </c>
      <c r="Q55" s="7">
        <v>139993333</v>
      </c>
    </row>
    <row r="56" spans="1:17" x14ac:dyDescent="0.25">
      <c r="A56" s="1" t="s">
        <v>294</v>
      </c>
      <c r="C56" s="3">
        <v>0</v>
      </c>
      <c r="E56" s="3">
        <v>0</v>
      </c>
      <c r="G56" s="3">
        <v>0</v>
      </c>
      <c r="I56" s="3">
        <v>0</v>
      </c>
      <c r="K56" s="3">
        <v>3000</v>
      </c>
      <c r="M56" s="3">
        <v>3000000000</v>
      </c>
      <c r="O56" s="3">
        <v>2999883750</v>
      </c>
      <c r="Q56" s="7">
        <v>116250</v>
      </c>
    </row>
    <row r="57" spans="1:17" x14ac:dyDescent="0.25">
      <c r="A57" s="1" t="s">
        <v>295</v>
      </c>
      <c r="C57" s="3">
        <v>0</v>
      </c>
      <c r="E57" s="3">
        <v>0</v>
      </c>
      <c r="G57" s="3">
        <v>0</v>
      </c>
      <c r="I57" s="3">
        <v>0</v>
      </c>
      <c r="K57" s="3">
        <v>500</v>
      </c>
      <c r="M57" s="3">
        <v>500000000</v>
      </c>
      <c r="O57" s="3">
        <v>495041316</v>
      </c>
      <c r="Q57" s="7">
        <v>4958684</v>
      </c>
    </row>
    <row r="58" spans="1:17" x14ac:dyDescent="0.25">
      <c r="A58" s="1" t="s">
        <v>160</v>
      </c>
      <c r="C58" s="3">
        <v>0</v>
      </c>
      <c r="E58" s="3">
        <v>0</v>
      </c>
      <c r="G58" s="3">
        <v>0</v>
      </c>
      <c r="I58" s="3">
        <v>0</v>
      </c>
      <c r="K58" s="3">
        <v>1000</v>
      </c>
      <c r="M58" s="3">
        <v>999961250</v>
      </c>
      <c r="O58" s="3">
        <v>984761838</v>
      </c>
      <c r="Q58" s="7">
        <v>15199412</v>
      </c>
    </row>
    <row r="59" spans="1:17" x14ac:dyDescent="0.25">
      <c r="A59" s="1" t="s">
        <v>166</v>
      </c>
      <c r="C59" s="3">
        <v>0</v>
      </c>
      <c r="E59" s="3">
        <v>0</v>
      </c>
      <c r="G59" s="3">
        <v>0</v>
      </c>
      <c r="I59" s="3">
        <v>0</v>
      </c>
      <c r="K59" s="3">
        <v>1000</v>
      </c>
      <c r="M59" s="3">
        <v>999959254</v>
      </c>
      <c r="O59" s="3">
        <v>967022527</v>
      </c>
      <c r="Q59" s="7">
        <v>32936727</v>
      </c>
    </row>
    <row r="60" spans="1:17" x14ac:dyDescent="0.25">
      <c r="A60" s="1" t="s">
        <v>292</v>
      </c>
      <c r="C60" s="3">
        <v>0</v>
      </c>
      <c r="E60" s="3">
        <v>0</v>
      </c>
      <c r="G60" s="3">
        <v>0</v>
      </c>
      <c r="I60" s="3">
        <v>0</v>
      </c>
      <c r="K60" s="3">
        <v>500000</v>
      </c>
      <c r="M60" s="3">
        <v>500000000000</v>
      </c>
      <c r="O60" s="3">
        <v>497687713853</v>
      </c>
      <c r="Q60" s="7">
        <v>2312286147</v>
      </c>
    </row>
    <row r="61" spans="1:17" x14ac:dyDescent="0.25">
      <c r="A61" s="1" t="s">
        <v>326</v>
      </c>
      <c r="C61" s="3">
        <v>0</v>
      </c>
      <c r="E61" s="3">
        <v>0</v>
      </c>
      <c r="G61" s="3">
        <v>0</v>
      </c>
      <c r="I61" s="3">
        <v>0</v>
      </c>
      <c r="K61" s="3">
        <v>3411289</v>
      </c>
      <c r="M61" s="3">
        <v>3411289000000</v>
      </c>
      <c r="O61" s="3">
        <v>3115712137660</v>
      </c>
      <c r="Q61" s="7">
        <v>295576862340</v>
      </c>
    </row>
    <row r="62" spans="1:17" ht="23.25" thickBot="1" x14ac:dyDescent="0.3">
      <c r="E62" s="4">
        <f>SUM(E8:E61)</f>
        <v>7629375002473</v>
      </c>
      <c r="G62" s="4">
        <f>SUM(G8:G61)</f>
        <v>7305128256527</v>
      </c>
      <c r="I62" s="4">
        <f>SUM(I8:I61)</f>
        <v>324246745946</v>
      </c>
      <c r="M62" s="4">
        <f>SUM(M8:M61)</f>
        <v>26009866521796</v>
      </c>
      <c r="O62" s="4">
        <f>SUM(O8:O61)</f>
        <v>25267174192194</v>
      </c>
      <c r="Q62" s="4">
        <f>SUM(Q8:Q61)</f>
        <v>742692329602</v>
      </c>
    </row>
    <row r="63" spans="1:17" ht="23.25" thickTop="1" x14ac:dyDescent="0.25"/>
    <row r="64" spans="1:17" x14ac:dyDescent="0.25">
      <c r="I64" s="3"/>
      <c r="Q64" s="3"/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55"/>
  <sheetViews>
    <sheetView rightToLeft="1" workbookViewId="0">
      <selection activeCell="E63" sqref="E63"/>
    </sheetView>
  </sheetViews>
  <sheetFormatPr defaultRowHeight="22.5" x14ac:dyDescent="0.25"/>
  <cols>
    <col min="1" max="1" width="41.7109375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18.285156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24" x14ac:dyDescent="0.25">
      <c r="A3" s="18" t="s">
        <v>274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24" x14ac:dyDescent="0.2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6" spans="1:21" ht="24" x14ac:dyDescent="0.25">
      <c r="A6" s="16" t="s">
        <v>3</v>
      </c>
      <c r="C6" s="17" t="s">
        <v>276</v>
      </c>
      <c r="D6" s="17" t="s">
        <v>276</v>
      </c>
      <c r="E6" s="17" t="s">
        <v>276</v>
      </c>
      <c r="F6" s="17" t="s">
        <v>276</v>
      </c>
      <c r="G6" s="17" t="s">
        <v>276</v>
      </c>
      <c r="H6" s="17" t="s">
        <v>276</v>
      </c>
      <c r="I6" s="17" t="s">
        <v>276</v>
      </c>
      <c r="J6" s="17" t="s">
        <v>276</v>
      </c>
      <c r="K6" s="17" t="s">
        <v>276</v>
      </c>
      <c r="M6" s="17" t="s">
        <v>277</v>
      </c>
      <c r="N6" s="17" t="s">
        <v>277</v>
      </c>
      <c r="O6" s="17" t="s">
        <v>277</v>
      </c>
      <c r="P6" s="17" t="s">
        <v>277</v>
      </c>
      <c r="Q6" s="17" t="s">
        <v>277</v>
      </c>
      <c r="R6" s="17" t="s">
        <v>277</v>
      </c>
      <c r="S6" s="17" t="s">
        <v>277</v>
      </c>
      <c r="T6" s="17" t="s">
        <v>277</v>
      </c>
      <c r="U6" s="17" t="s">
        <v>277</v>
      </c>
    </row>
    <row r="7" spans="1:21" ht="24" x14ac:dyDescent="0.25">
      <c r="A7" s="17" t="s">
        <v>3</v>
      </c>
      <c r="C7" s="17" t="s">
        <v>327</v>
      </c>
      <c r="E7" s="17" t="s">
        <v>328</v>
      </c>
      <c r="G7" s="17" t="s">
        <v>329</v>
      </c>
      <c r="I7" s="17" t="s">
        <v>258</v>
      </c>
      <c r="K7" s="17" t="s">
        <v>330</v>
      </c>
      <c r="M7" s="17" t="s">
        <v>327</v>
      </c>
      <c r="O7" s="17" t="s">
        <v>328</v>
      </c>
      <c r="Q7" s="17" t="s">
        <v>329</v>
      </c>
      <c r="S7" s="17" t="s">
        <v>258</v>
      </c>
      <c r="U7" s="17" t="s">
        <v>330</v>
      </c>
    </row>
    <row r="8" spans="1:21" x14ac:dyDescent="0.25">
      <c r="A8" s="1" t="s">
        <v>27</v>
      </c>
      <c r="C8" s="3">
        <v>0</v>
      </c>
      <c r="E8" s="7">
        <v>-73491407</v>
      </c>
      <c r="G8" s="3">
        <v>601833341</v>
      </c>
      <c r="I8" s="3">
        <v>528341934</v>
      </c>
      <c r="K8" s="5">
        <v>3.9837665427092496E-3</v>
      </c>
      <c r="M8" s="7">
        <v>0</v>
      </c>
      <c r="N8" s="7"/>
      <c r="O8" s="7">
        <v>0</v>
      </c>
      <c r="P8" s="7"/>
      <c r="Q8" s="7">
        <v>601833341</v>
      </c>
      <c r="R8" s="7"/>
      <c r="S8" s="7">
        <v>601833341</v>
      </c>
      <c r="U8" s="5">
        <v>2.0775180855656473E-2</v>
      </c>
    </row>
    <row r="9" spans="1:21" x14ac:dyDescent="0.25">
      <c r="A9" s="1" t="s">
        <v>44</v>
      </c>
      <c r="C9" s="3">
        <v>0</v>
      </c>
      <c r="E9" s="7">
        <v>0</v>
      </c>
      <c r="F9" s="7"/>
      <c r="G9" s="7">
        <v>5846532080</v>
      </c>
      <c r="H9" s="7"/>
      <c r="I9" s="3">
        <v>5846532080</v>
      </c>
      <c r="K9" s="5">
        <v>4.4083608345917014E-2</v>
      </c>
      <c r="M9" s="7">
        <v>0</v>
      </c>
      <c r="N9" s="7"/>
      <c r="O9" s="7">
        <v>0</v>
      </c>
      <c r="P9" s="7"/>
      <c r="Q9" s="7">
        <v>5846532080</v>
      </c>
      <c r="R9" s="7"/>
      <c r="S9" s="7">
        <v>5846532080</v>
      </c>
      <c r="U9" s="5">
        <v>0.20182125692567299</v>
      </c>
    </row>
    <row r="10" spans="1:21" x14ac:dyDescent="0.25">
      <c r="A10" s="1" t="s">
        <v>17</v>
      </c>
      <c r="C10" s="3">
        <v>0</v>
      </c>
      <c r="E10" s="7">
        <v>159796995</v>
      </c>
      <c r="F10" s="7"/>
      <c r="G10" s="7">
        <v>0</v>
      </c>
      <c r="H10" s="7"/>
      <c r="I10" s="3">
        <v>159796995</v>
      </c>
      <c r="K10" s="5">
        <v>1.2048900178846635E-3</v>
      </c>
      <c r="M10" s="7">
        <v>10200000000</v>
      </c>
      <c r="N10" s="7"/>
      <c r="O10" s="7">
        <v>-330194065</v>
      </c>
      <c r="P10" s="7"/>
      <c r="Q10" s="7">
        <v>-4737065657</v>
      </c>
      <c r="R10" s="7"/>
      <c r="S10" s="7">
        <v>5132740278</v>
      </c>
      <c r="U10" s="5">
        <v>0.17718128972944799</v>
      </c>
    </row>
    <row r="11" spans="1:21" x14ac:dyDescent="0.25">
      <c r="A11" s="1" t="s">
        <v>309</v>
      </c>
      <c r="C11" s="3">
        <v>0</v>
      </c>
      <c r="E11" s="7">
        <v>0</v>
      </c>
      <c r="F11" s="7"/>
      <c r="G11" s="7">
        <v>0</v>
      </c>
      <c r="H11" s="7"/>
      <c r="I11" s="3">
        <v>0</v>
      </c>
      <c r="K11" s="5">
        <v>0</v>
      </c>
      <c r="M11" s="7">
        <v>0</v>
      </c>
      <c r="N11" s="7"/>
      <c r="O11" s="7">
        <v>0</v>
      </c>
      <c r="P11" s="7"/>
      <c r="Q11" s="7">
        <v>-11713490526</v>
      </c>
      <c r="R11" s="7"/>
      <c r="S11" s="7">
        <v>-11713490526</v>
      </c>
      <c r="U11" s="5">
        <v>-0.4043476284054337</v>
      </c>
    </row>
    <row r="12" spans="1:21" x14ac:dyDescent="0.25">
      <c r="A12" s="1" t="s">
        <v>310</v>
      </c>
      <c r="C12" s="3">
        <v>0</v>
      </c>
      <c r="E12" s="7">
        <v>0</v>
      </c>
      <c r="F12" s="7"/>
      <c r="G12" s="7">
        <v>0</v>
      </c>
      <c r="H12" s="7"/>
      <c r="I12" s="3">
        <v>0</v>
      </c>
      <c r="K12" s="5">
        <v>0</v>
      </c>
      <c r="M12" s="7">
        <v>0</v>
      </c>
      <c r="N12" s="7"/>
      <c r="O12" s="7">
        <v>0</v>
      </c>
      <c r="P12" s="7"/>
      <c r="Q12" s="7">
        <v>-1837052152</v>
      </c>
      <c r="R12" s="7"/>
      <c r="S12" s="7">
        <v>-1837052152</v>
      </c>
      <c r="U12" s="5">
        <v>-6.3414716498853663E-2</v>
      </c>
    </row>
    <row r="13" spans="1:21" x14ac:dyDescent="0.25">
      <c r="A13" s="1" t="s">
        <v>31</v>
      </c>
      <c r="C13" s="3">
        <v>0</v>
      </c>
      <c r="E13" s="7">
        <v>-543947991</v>
      </c>
      <c r="F13" s="7"/>
      <c r="G13" s="7">
        <v>0</v>
      </c>
      <c r="H13" s="7"/>
      <c r="I13" s="3">
        <v>-543947991</v>
      </c>
      <c r="K13" s="5">
        <v>-4.1014382317033984E-3</v>
      </c>
      <c r="M13" s="7">
        <v>0</v>
      </c>
      <c r="N13" s="7"/>
      <c r="O13" s="7">
        <v>-1499703057</v>
      </c>
      <c r="P13" s="7"/>
      <c r="Q13" s="7">
        <v>39669633</v>
      </c>
      <c r="R13" s="7"/>
      <c r="S13" s="7">
        <v>-1460033424</v>
      </c>
      <c r="U13" s="5">
        <v>-5.0400096459433892E-2</v>
      </c>
    </row>
    <row r="14" spans="1:21" x14ac:dyDescent="0.25">
      <c r="A14" s="1" t="s">
        <v>311</v>
      </c>
      <c r="C14" s="3">
        <v>0</v>
      </c>
      <c r="E14" s="7">
        <v>0</v>
      </c>
      <c r="F14" s="7"/>
      <c r="G14" s="7">
        <v>0</v>
      </c>
      <c r="H14" s="7"/>
      <c r="I14" s="3">
        <v>0</v>
      </c>
      <c r="K14" s="5">
        <v>0</v>
      </c>
      <c r="M14" s="7">
        <v>0</v>
      </c>
      <c r="N14" s="7"/>
      <c r="O14" s="7">
        <v>0</v>
      </c>
      <c r="P14" s="7"/>
      <c r="Q14" s="7">
        <v>-2241445710</v>
      </c>
      <c r="R14" s="7"/>
      <c r="S14" s="7">
        <v>-2241445710</v>
      </c>
      <c r="U14" s="5">
        <v>-7.7374310844944241E-2</v>
      </c>
    </row>
    <row r="15" spans="1:21" x14ac:dyDescent="0.25">
      <c r="A15" s="1" t="s">
        <v>312</v>
      </c>
      <c r="C15" s="3">
        <v>0</v>
      </c>
      <c r="E15" s="7">
        <v>0</v>
      </c>
      <c r="F15" s="7"/>
      <c r="G15" s="7">
        <v>0</v>
      </c>
      <c r="H15" s="7"/>
      <c r="I15" s="3">
        <v>0</v>
      </c>
      <c r="K15" s="5">
        <v>0</v>
      </c>
      <c r="M15" s="7">
        <v>0</v>
      </c>
      <c r="N15" s="7"/>
      <c r="O15" s="7">
        <v>0</v>
      </c>
      <c r="P15" s="7"/>
      <c r="Q15" s="7">
        <v>1155823885</v>
      </c>
      <c r="R15" s="7"/>
      <c r="S15" s="7">
        <v>1155823885</v>
      </c>
      <c r="U15" s="5">
        <v>3.989883679136761E-2</v>
      </c>
    </row>
    <row r="16" spans="1:21" x14ac:dyDescent="0.25">
      <c r="A16" s="1" t="s">
        <v>313</v>
      </c>
      <c r="C16" s="3">
        <v>0</v>
      </c>
      <c r="E16" s="7">
        <v>0</v>
      </c>
      <c r="F16" s="7"/>
      <c r="G16" s="7">
        <v>0</v>
      </c>
      <c r="H16" s="7"/>
      <c r="I16" s="3">
        <v>0</v>
      </c>
      <c r="K16" s="5">
        <v>0</v>
      </c>
      <c r="M16" s="7">
        <v>0</v>
      </c>
      <c r="N16" s="7"/>
      <c r="O16" s="7">
        <v>0</v>
      </c>
      <c r="P16" s="7"/>
      <c r="Q16" s="7">
        <v>-2086437717</v>
      </c>
      <c r="R16" s="7"/>
      <c r="S16" s="7">
        <v>-2086437717</v>
      </c>
      <c r="U16" s="5">
        <v>-7.2023462247396489E-2</v>
      </c>
    </row>
    <row r="17" spans="1:21" x14ac:dyDescent="0.25">
      <c r="A17" s="1" t="s">
        <v>37</v>
      </c>
      <c r="C17" s="3">
        <v>0</v>
      </c>
      <c r="E17" s="7">
        <v>2756931</v>
      </c>
      <c r="F17" s="7"/>
      <c r="G17" s="7">
        <v>0</v>
      </c>
      <c r="H17" s="7"/>
      <c r="I17" s="3">
        <v>2756931</v>
      </c>
      <c r="K17" s="5">
        <v>2.0787616449838644E-5</v>
      </c>
      <c r="M17" s="7">
        <v>0</v>
      </c>
      <c r="N17" s="7"/>
      <c r="O17" s="7">
        <v>-13050815</v>
      </c>
      <c r="P17" s="7"/>
      <c r="Q17" s="7">
        <v>262660905</v>
      </c>
      <c r="R17" s="7"/>
      <c r="S17" s="7">
        <v>249610090</v>
      </c>
      <c r="U17" s="5">
        <v>8.616496311969344E-3</v>
      </c>
    </row>
    <row r="18" spans="1:21" x14ac:dyDescent="0.25">
      <c r="A18" s="1" t="s">
        <v>314</v>
      </c>
      <c r="C18" s="3">
        <v>0</v>
      </c>
      <c r="E18" s="7">
        <v>0</v>
      </c>
      <c r="F18" s="7"/>
      <c r="G18" s="7">
        <v>0</v>
      </c>
      <c r="H18" s="7"/>
      <c r="I18" s="3">
        <v>0</v>
      </c>
      <c r="K18" s="5">
        <v>0</v>
      </c>
      <c r="M18" s="7">
        <v>0</v>
      </c>
      <c r="N18" s="7"/>
      <c r="O18" s="7">
        <v>0</v>
      </c>
      <c r="P18" s="7"/>
      <c r="Q18" s="7">
        <v>-32842726356</v>
      </c>
      <c r="R18" s="7"/>
      <c r="S18" s="7">
        <v>-32842726356</v>
      </c>
      <c r="U18" s="5">
        <v>-1.1337251251401432</v>
      </c>
    </row>
    <row r="19" spans="1:21" x14ac:dyDescent="0.25">
      <c r="A19" s="1" t="s">
        <v>315</v>
      </c>
      <c r="C19" s="3">
        <v>0</v>
      </c>
      <c r="E19" s="7">
        <v>0</v>
      </c>
      <c r="F19" s="7"/>
      <c r="G19" s="7">
        <v>0</v>
      </c>
      <c r="H19" s="7"/>
      <c r="I19" s="3">
        <v>0</v>
      </c>
      <c r="K19" s="5">
        <v>0</v>
      </c>
      <c r="M19" s="7">
        <v>0</v>
      </c>
      <c r="N19" s="7"/>
      <c r="O19" s="7">
        <v>0</v>
      </c>
      <c r="P19" s="7"/>
      <c r="Q19" s="7">
        <v>795796295</v>
      </c>
      <c r="R19" s="7"/>
      <c r="S19" s="7">
        <v>795796295</v>
      </c>
      <c r="U19" s="5">
        <v>2.7470747840948131E-2</v>
      </c>
    </row>
    <row r="20" spans="1:21" x14ac:dyDescent="0.25">
      <c r="A20" s="1" t="s">
        <v>316</v>
      </c>
      <c r="C20" s="3">
        <v>0</v>
      </c>
      <c r="E20" s="7">
        <v>0</v>
      </c>
      <c r="F20" s="7"/>
      <c r="G20" s="7">
        <v>0</v>
      </c>
      <c r="H20" s="7"/>
      <c r="I20" s="3">
        <v>0</v>
      </c>
      <c r="K20" s="5">
        <v>0</v>
      </c>
      <c r="M20" s="7">
        <v>0</v>
      </c>
      <c r="N20" s="7"/>
      <c r="O20" s="7">
        <v>0</v>
      </c>
      <c r="P20" s="7"/>
      <c r="Q20" s="7">
        <v>-23573310026</v>
      </c>
      <c r="R20" s="7"/>
      <c r="S20" s="7">
        <v>-23573310026</v>
      </c>
      <c r="U20" s="5">
        <v>-0.81374650720224884</v>
      </c>
    </row>
    <row r="21" spans="1:21" x14ac:dyDescent="0.25">
      <c r="A21" s="1" t="s">
        <v>34</v>
      </c>
      <c r="C21" s="3">
        <v>0</v>
      </c>
      <c r="E21" s="7">
        <v>-1288374695</v>
      </c>
      <c r="F21" s="7"/>
      <c r="G21" s="7">
        <v>0</v>
      </c>
      <c r="H21" s="7"/>
      <c r="I21" s="3">
        <v>-1288374695</v>
      </c>
      <c r="K21" s="5">
        <v>-9.7145118986793084E-3</v>
      </c>
      <c r="M21" s="7">
        <v>0</v>
      </c>
      <c r="N21" s="7"/>
      <c r="O21" s="7">
        <v>-2059183797</v>
      </c>
      <c r="P21" s="7"/>
      <c r="Q21" s="7">
        <v>3545214690</v>
      </c>
      <c r="R21" s="7"/>
      <c r="S21" s="7">
        <v>1486030893</v>
      </c>
      <c r="U21" s="5">
        <v>5.1297524507150381E-2</v>
      </c>
    </row>
    <row r="22" spans="1:21" x14ac:dyDescent="0.25">
      <c r="A22" s="1" t="s">
        <v>28</v>
      </c>
      <c r="C22" s="3">
        <v>0</v>
      </c>
      <c r="E22" s="7">
        <v>-67221597</v>
      </c>
      <c r="F22" s="7"/>
      <c r="G22" s="7">
        <v>0</v>
      </c>
      <c r="H22" s="7"/>
      <c r="I22" s="3">
        <v>-67221597</v>
      </c>
      <c r="K22" s="5">
        <v>-5.0685953895169081E-4</v>
      </c>
      <c r="M22" s="7">
        <v>0</v>
      </c>
      <c r="N22" s="7"/>
      <c r="O22" s="7">
        <v>-52688793</v>
      </c>
      <c r="P22" s="7"/>
      <c r="Q22" s="7">
        <v>399441695</v>
      </c>
      <c r="R22" s="7"/>
      <c r="S22" s="7">
        <v>346752902</v>
      </c>
      <c r="U22" s="5">
        <v>1.1969849060379201E-2</v>
      </c>
    </row>
    <row r="23" spans="1:21" x14ac:dyDescent="0.25">
      <c r="A23" s="1" t="s">
        <v>317</v>
      </c>
      <c r="C23" s="3">
        <v>0</v>
      </c>
      <c r="E23" s="7">
        <v>0</v>
      </c>
      <c r="F23" s="7"/>
      <c r="G23" s="7">
        <v>0</v>
      </c>
      <c r="H23" s="7"/>
      <c r="I23" s="3">
        <v>0</v>
      </c>
      <c r="K23" s="5">
        <v>0</v>
      </c>
      <c r="M23" s="7">
        <v>0</v>
      </c>
      <c r="N23" s="7"/>
      <c r="O23" s="7">
        <v>0</v>
      </c>
      <c r="P23" s="7"/>
      <c r="Q23" s="7">
        <v>-986553</v>
      </c>
      <c r="R23" s="7"/>
      <c r="S23" s="7">
        <v>-986553</v>
      </c>
      <c r="U23" s="5">
        <v>-3.4055635675874696E-5</v>
      </c>
    </row>
    <row r="24" spans="1:21" x14ac:dyDescent="0.25">
      <c r="A24" s="1" t="s">
        <v>318</v>
      </c>
      <c r="C24" s="3">
        <v>0</v>
      </c>
      <c r="E24" s="7">
        <v>0</v>
      </c>
      <c r="F24" s="7"/>
      <c r="G24" s="7">
        <v>0</v>
      </c>
      <c r="H24" s="7"/>
      <c r="I24" s="3">
        <v>0</v>
      </c>
      <c r="K24" s="5">
        <v>0</v>
      </c>
      <c r="M24" s="7">
        <v>0</v>
      </c>
      <c r="N24" s="7"/>
      <c r="O24" s="7">
        <v>0</v>
      </c>
      <c r="P24" s="7"/>
      <c r="Q24" s="7">
        <v>123216593</v>
      </c>
      <c r="R24" s="7"/>
      <c r="S24" s="7">
        <v>123216593</v>
      </c>
      <c r="U24" s="5">
        <v>4.2534150729160334E-3</v>
      </c>
    </row>
    <row r="25" spans="1:21" x14ac:dyDescent="0.25">
      <c r="A25" s="1" t="s">
        <v>319</v>
      </c>
      <c r="C25" s="3">
        <v>0</v>
      </c>
      <c r="E25" s="7">
        <v>0</v>
      </c>
      <c r="F25" s="7"/>
      <c r="G25" s="7">
        <v>0</v>
      </c>
      <c r="H25" s="7"/>
      <c r="I25" s="3">
        <v>0</v>
      </c>
      <c r="K25" s="5">
        <v>0</v>
      </c>
      <c r="M25" s="7">
        <v>0</v>
      </c>
      <c r="N25" s="7"/>
      <c r="O25" s="7">
        <v>0</v>
      </c>
      <c r="P25" s="7"/>
      <c r="Q25" s="7">
        <v>362147680</v>
      </c>
      <c r="R25" s="7"/>
      <c r="S25" s="7">
        <v>362147680</v>
      </c>
      <c r="U25" s="5">
        <v>1.2501274083544678E-2</v>
      </c>
    </row>
    <row r="26" spans="1:21" x14ac:dyDescent="0.25">
      <c r="A26" s="1" t="s">
        <v>320</v>
      </c>
      <c r="C26" s="3">
        <v>0</v>
      </c>
      <c r="E26" s="7">
        <v>0</v>
      </c>
      <c r="F26" s="7"/>
      <c r="G26" s="7">
        <v>0</v>
      </c>
      <c r="H26" s="7"/>
      <c r="I26" s="3">
        <v>0</v>
      </c>
      <c r="K26" s="5">
        <v>0</v>
      </c>
      <c r="M26" s="7">
        <v>0</v>
      </c>
      <c r="N26" s="7"/>
      <c r="O26" s="7">
        <v>0</v>
      </c>
      <c r="P26" s="7"/>
      <c r="Q26" s="7">
        <v>2225713299</v>
      </c>
      <c r="R26" s="7"/>
      <c r="S26" s="7">
        <v>2225713299</v>
      </c>
      <c r="U26" s="5">
        <v>7.6831230790128005E-2</v>
      </c>
    </row>
    <row r="27" spans="1:21" x14ac:dyDescent="0.25">
      <c r="A27" s="1" t="s">
        <v>321</v>
      </c>
      <c r="C27" s="3">
        <v>0</v>
      </c>
      <c r="E27" s="7">
        <v>0</v>
      </c>
      <c r="F27" s="7"/>
      <c r="G27" s="7">
        <v>0</v>
      </c>
      <c r="H27" s="7"/>
      <c r="I27" s="3">
        <v>0</v>
      </c>
      <c r="K27" s="5">
        <v>0</v>
      </c>
      <c r="M27" s="7">
        <v>0</v>
      </c>
      <c r="N27" s="7"/>
      <c r="O27" s="7">
        <v>0</v>
      </c>
      <c r="P27" s="7"/>
      <c r="Q27" s="7">
        <v>1285063271</v>
      </c>
      <c r="R27" s="7"/>
      <c r="S27" s="7">
        <v>1285063271</v>
      </c>
      <c r="U27" s="5">
        <v>4.4360157617100986E-2</v>
      </c>
    </row>
    <row r="28" spans="1:21" x14ac:dyDescent="0.25">
      <c r="A28" s="1" t="s">
        <v>322</v>
      </c>
      <c r="C28" s="3">
        <v>0</v>
      </c>
      <c r="E28" s="7">
        <v>0</v>
      </c>
      <c r="F28" s="7"/>
      <c r="G28" s="7">
        <v>0</v>
      </c>
      <c r="H28" s="7"/>
      <c r="I28" s="3">
        <v>0</v>
      </c>
      <c r="K28" s="5">
        <v>0</v>
      </c>
      <c r="M28" s="7">
        <v>0</v>
      </c>
      <c r="N28" s="7"/>
      <c r="O28" s="7">
        <v>0</v>
      </c>
      <c r="P28" s="7"/>
      <c r="Q28" s="7">
        <v>10725330002</v>
      </c>
      <c r="R28" s="7"/>
      <c r="S28" s="7">
        <v>10725330002</v>
      </c>
      <c r="U28" s="5">
        <v>0.37023650128441188</v>
      </c>
    </row>
    <row r="29" spans="1:21" x14ac:dyDescent="0.25">
      <c r="A29" s="1" t="s">
        <v>19</v>
      </c>
      <c r="C29" s="3">
        <v>0</v>
      </c>
      <c r="E29" s="7">
        <v>-31896422</v>
      </c>
      <c r="F29" s="7"/>
      <c r="G29" s="7">
        <v>0</v>
      </c>
      <c r="H29" s="7"/>
      <c r="I29" s="3">
        <v>-31896422</v>
      </c>
      <c r="K29" s="5">
        <v>-2.4050314884855486E-4</v>
      </c>
      <c r="M29" s="7">
        <v>0</v>
      </c>
      <c r="N29" s="7"/>
      <c r="O29" s="7">
        <v>-596794421</v>
      </c>
      <c r="P29" s="7"/>
      <c r="Q29" s="7">
        <v>195082849</v>
      </c>
      <c r="R29" s="7"/>
      <c r="S29" s="7">
        <v>-401711572</v>
      </c>
      <c r="U29" s="5">
        <v>-1.386701266208192E-2</v>
      </c>
    </row>
    <row r="30" spans="1:21" x14ac:dyDescent="0.25">
      <c r="A30" s="1" t="s">
        <v>36</v>
      </c>
      <c r="C30" s="3">
        <v>0</v>
      </c>
      <c r="E30" s="7">
        <v>-17662052</v>
      </c>
      <c r="F30" s="7"/>
      <c r="G30" s="7">
        <v>0</v>
      </c>
      <c r="H30" s="7"/>
      <c r="I30" s="3">
        <v>-17662052</v>
      </c>
      <c r="K30" s="5">
        <v>-1.3317415731228148E-4</v>
      </c>
      <c r="M30" s="7">
        <v>0</v>
      </c>
      <c r="N30" s="7"/>
      <c r="O30" s="7">
        <v>-245386243</v>
      </c>
      <c r="P30" s="7"/>
      <c r="Q30" s="7">
        <v>878765733</v>
      </c>
      <c r="R30" s="7"/>
      <c r="S30" s="7">
        <v>633379490</v>
      </c>
      <c r="U30" s="5">
        <v>2.1864148358994719E-2</v>
      </c>
    </row>
    <row r="31" spans="1:21" x14ac:dyDescent="0.25">
      <c r="A31" s="1" t="s">
        <v>18</v>
      </c>
      <c r="C31" s="3">
        <v>0</v>
      </c>
      <c r="E31" s="7">
        <v>-1170154662</v>
      </c>
      <c r="F31" s="7"/>
      <c r="G31" s="7">
        <v>0</v>
      </c>
      <c r="H31" s="7"/>
      <c r="I31" s="3">
        <v>-1170154662</v>
      </c>
      <c r="K31" s="5">
        <v>-8.8231175537750416E-3</v>
      </c>
      <c r="M31" s="7">
        <v>0</v>
      </c>
      <c r="N31" s="7"/>
      <c r="O31" s="7">
        <v>353066666</v>
      </c>
      <c r="P31" s="7"/>
      <c r="Q31" s="7">
        <v>-209281975</v>
      </c>
      <c r="R31" s="7"/>
      <c r="S31" s="7">
        <v>143784691</v>
      </c>
      <c r="U31" s="5">
        <v>4.9634221906620516E-3</v>
      </c>
    </row>
    <row r="32" spans="1:21" x14ac:dyDescent="0.25">
      <c r="A32" s="1" t="s">
        <v>323</v>
      </c>
      <c r="C32" s="3">
        <v>0</v>
      </c>
      <c r="E32" s="7">
        <v>0</v>
      </c>
      <c r="F32" s="7"/>
      <c r="G32" s="7">
        <v>0</v>
      </c>
      <c r="H32" s="7"/>
      <c r="I32" s="3">
        <v>0</v>
      </c>
      <c r="K32" s="5">
        <v>0</v>
      </c>
      <c r="M32" s="7">
        <v>0</v>
      </c>
      <c r="N32" s="7"/>
      <c r="O32" s="7">
        <v>0</v>
      </c>
      <c r="P32" s="7"/>
      <c r="Q32" s="7">
        <v>-10147693151</v>
      </c>
      <c r="R32" s="7"/>
      <c r="S32" s="7">
        <v>-10147693151</v>
      </c>
      <c r="U32" s="5">
        <v>-0.35029657899882205</v>
      </c>
    </row>
    <row r="33" spans="1:21" x14ac:dyDescent="0.25">
      <c r="A33" s="1" t="s">
        <v>324</v>
      </c>
      <c r="C33" s="3">
        <v>0</v>
      </c>
      <c r="E33" s="7">
        <v>0</v>
      </c>
      <c r="F33" s="7"/>
      <c r="G33" s="7">
        <v>0</v>
      </c>
      <c r="H33" s="7"/>
      <c r="I33" s="3">
        <v>0</v>
      </c>
      <c r="K33" s="5">
        <v>0</v>
      </c>
      <c r="M33" s="7">
        <v>0</v>
      </c>
      <c r="N33" s="7"/>
      <c r="O33" s="7">
        <v>0</v>
      </c>
      <c r="P33" s="7"/>
      <c r="Q33" s="7">
        <v>-40137966016</v>
      </c>
      <c r="R33" s="7"/>
      <c r="S33" s="7">
        <v>-40137966016</v>
      </c>
      <c r="U33" s="5">
        <v>-1.3855555123865981</v>
      </c>
    </row>
    <row r="34" spans="1:21" x14ac:dyDescent="0.25">
      <c r="A34" s="1" t="s">
        <v>325</v>
      </c>
      <c r="C34" s="3">
        <v>0</v>
      </c>
      <c r="E34" s="7">
        <v>0</v>
      </c>
      <c r="F34" s="7"/>
      <c r="G34" s="7">
        <v>0</v>
      </c>
      <c r="H34" s="7"/>
      <c r="I34" s="3">
        <v>0</v>
      </c>
      <c r="K34" s="5">
        <v>0</v>
      </c>
      <c r="M34" s="7">
        <v>0</v>
      </c>
      <c r="N34" s="7"/>
      <c r="O34" s="7">
        <v>0</v>
      </c>
      <c r="P34" s="7"/>
      <c r="Q34" s="7">
        <v>11086881208</v>
      </c>
      <c r="R34" s="7"/>
      <c r="S34" s="7">
        <v>11086881208</v>
      </c>
      <c r="U34" s="5">
        <v>0.3827171851906076</v>
      </c>
    </row>
    <row r="35" spans="1:21" x14ac:dyDescent="0.25">
      <c r="A35" s="1" t="s">
        <v>32</v>
      </c>
      <c r="C35" s="3">
        <v>23720107239</v>
      </c>
      <c r="E35" s="7">
        <v>-24680975123</v>
      </c>
      <c r="F35" s="7"/>
      <c r="G35" s="7">
        <v>0</v>
      </c>
      <c r="H35" s="7"/>
      <c r="I35" s="3">
        <v>-960867884</v>
      </c>
      <c r="K35" s="5">
        <v>-7.2450681687572334E-3</v>
      </c>
      <c r="M35" s="7">
        <v>23720107239</v>
      </c>
      <c r="N35" s="7"/>
      <c r="O35" s="7">
        <v>-26302762196</v>
      </c>
      <c r="P35" s="7"/>
      <c r="Q35" s="7">
        <v>0</v>
      </c>
      <c r="R35" s="7"/>
      <c r="S35" s="7">
        <v>-2582654957</v>
      </c>
      <c r="U35" s="5">
        <v>-8.9152793911816006E-2</v>
      </c>
    </row>
    <row r="36" spans="1:21" x14ac:dyDescent="0.25">
      <c r="A36" s="1" t="s">
        <v>21</v>
      </c>
      <c r="C36" s="3">
        <v>244334002</v>
      </c>
      <c r="E36" s="7">
        <v>-286165696</v>
      </c>
      <c r="F36" s="7"/>
      <c r="G36" s="7">
        <v>0</v>
      </c>
      <c r="H36" s="7"/>
      <c r="I36" s="3">
        <v>-41831694</v>
      </c>
      <c r="K36" s="5">
        <v>-3.1541638521929511E-4</v>
      </c>
      <c r="M36" s="7">
        <v>244334002</v>
      </c>
      <c r="N36" s="7"/>
      <c r="O36" s="7">
        <v>-348876949</v>
      </c>
      <c r="P36" s="7"/>
      <c r="Q36" s="7">
        <v>0</v>
      </c>
      <c r="R36" s="7"/>
      <c r="S36" s="7">
        <v>-104542947</v>
      </c>
      <c r="U36" s="5">
        <v>-3.6088041043048648E-3</v>
      </c>
    </row>
    <row r="37" spans="1:21" x14ac:dyDescent="0.25">
      <c r="A37" s="1" t="s">
        <v>23</v>
      </c>
      <c r="C37" s="3">
        <v>0</v>
      </c>
      <c r="E37" s="7">
        <v>848387937</v>
      </c>
      <c r="F37" s="7"/>
      <c r="G37" s="7">
        <v>0</v>
      </c>
      <c r="H37" s="7"/>
      <c r="I37" s="3">
        <v>848387937</v>
      </c>
      <c r="K37" s="5">
        <v>6.3969548149829898E-3</v>
      </c>
      <c r="M37" s="7">
        <v>0</v>
      </c>
      <c r="N37" s="7"/>
      <c r="O37" s="7">
        <v>-18396187</v>
      </c>
      <c r="P37" s="7"/>
      <c r="Q37" s="7">
        <v>0</v>
      </c>
      <c r="R37" s="7"/>
      <c r="S37" s="7">
        <v>-18396187</v>
      </c>
      <c r="U37" s="5">
        <v>-6.3503313283448757E-4</v>
      </c>
    </row>
    <row r="38" spans="1:21" x14ac:dyDescent="0.25">
      <c r="A38" s="1" t="s">
        <v>15</v>
      </c>
      <c r="C38" s="3">
        <v>0</v>
      </c>
      <c r="E38" s="7">
        <v>-1392361931</v>
      </c>
      <c r="F38" s="7"/>
      <c r="G38" s="7">
        <v>0</v>
      </c>
      <c r="H38" s="7"/>
      <c r="I38" s="3">
        <v>-1392361931</v>
      </c>
      <c r="K38" s="5">
        <v>-1.0498589112670828E-2</v>
      </c>
      <c r="M38" s="7">
        <v>0</v>
      </c>
      <c r="N38" s="7"/>
      <c r="O38" s="7">
        <v>-1450609696</v>
      </c>
      <c r="P38" s="7"/>
      <c r="Q38" s="7">
        <v>0</v>
      </c>
      <c r="R38" s="7"/>
      <c r="S38" s="7">
        <v>-1450609696</v>
      </c>
      <c r="U38" s="5">
        <v>-5.0074791029845675E-2</v>
      </c>
    </row>
    <row r="39" spans="1:21" x14ac:dyDescent="0.25">
      <c r="A39" s="1" t="s">
        <v>39</v>
      </c>
      <c r="C39" s="3">
        <v>0</v>
      </c>
      <c r="E39" s="7">
        <v>-1212192482</v>
      </c>
      <c r="F39" s="7"/>
      <c r="G39" s="7">
        <v>0</v>
      </c>
      <c r="H39" s="7"/>
      <c r="I39" s="3">
        <v>-1212192482</v>
      </c>
      <c r="K39" s="5">
        <v>-9.1400881557042717E-3</v>
      </c>
      <c r="M39" s="7">
        <v>0</v>
      </c>
      <c r="N39" s="7"/>
      <c r="O39" s="7">
        <v>-1212192482</v>
      </c>
      <c r="P39" s="7"/>
      <c r="Q39" s="7">
        <v>0</v>
      </c>
      <c r="R39" s="7"/>
      <c r="S39" s="7">
        <v>-1212192482</v>
      </c>
      <c r="U39" s="5">
        <v>-4.1844670824604753E-2</v>
      </c>
    </row>
    <row r="40" spans="1:21" x14ac:dyDescent="0.25">
      <c r="A40" s="1" t="s">
        <v>35</v>
      </c>
      <c r="C40" s="3">
        <v>0</v>
      </c>
      <c r="E40" s="7">
        <v>3209351</v>
      </c>
      <c r="F40" s="7"/>
      <c r="G40" s="7">
        <v>0</v>
      </c>
      <c r="H40" s="7"/>
      <c r="I40" s="3">
        <v>3209351</v>
      </c>
      <c r="K40" s="5">
        <v>2.4198921786909465E-5</v>
      </c>
      <c r="M40" s="7">
        <v>0</v>
      </c>
      <c r="N40" s="7"/>
      <c r="O40" s="7">
        <v>-2407345905</v>
      </c>
      <c r="P40" s="7"/>
      <c r="Q40" s="7">
        <v>0</v>
      </c>
      <c r="R40" s="7"/>
      <c r="S40" s="7">
        <v>-2407345905</v>
      </c>
      <c r="U40" s="5">
        <v>-8.310115633573549E-2</v>
      </c>
    </row>
    <row r="41" spans="1:21" x14ac:dyDescent="0.25">
      <c r="A41" s="1" t="s">
        <v>38</v>
      </c>
      <c r="C41" s="3">
        <v>0</v>
      </c>
      <c r="E41" s="7">
        <v>-2320072375</v>
      </c>
      <c r="F41" s="7"/>
      <c r="G41" s="7">
        <v>0</v>
      </c>
      <c r="H41" s="7"/>
      <c r="I41" s="3">
        <v>-2320072375</v>
      </c>
      <c r="K41" s="5">
        <v>-1.7493645893700716E-2</v>
      </c>
      <c r="M41" s="7">
        <v>0</v>
      </c>
      <c r="N41" s="7"/>
      <c r="O41" s="7">
        <v>-2320072375</v>
      </c>
      <c r="P41" s="7"/>
      <c r="Q41" s="7">
        <v>0</v>
      </c>
      <c r="R41" s="7"/>
      <c r="S41" s="7">
        <v>-2320072375</v>
      </c>
      <c r="U41" s="5">
        <v>-8.0088489462463067E-2</v>
      </c>
    </row>
    <row r="42" spans="1:21" x14ac:dyDescent="0.25">
      <c r="A42" s="1" t="s">
        <v>42</v>
      </c>
      <c r="C42" s="3">
        <v>0</v>
      </c>
      <c r="E42" s="7">
        <v>25039286456</v>
      </c>
      <c r="F42" s="7"/>
      <c r="G42" s="7">
        <v>0</v>
      </c>
      <c r="H42" s="7"/>
      <c r="I42" s="3">
        <v>25039286456</v>
      </c>
      <c r="K42" s="5">
        <v>0.18879945962556463</v>
      </c>
      <c r="M42" s="7">
        <v>0</v>
      </c>
      <c r="N42" s="7"/>
      <c r="O42" s="7">
        <v>25039286456</v>
      </c>
      <c r="P42" s="7"/>
      <c r="Q42" s="7">
        <v>0</v>
      </c>
      <c r="R42" s="7"/>
      <c r="S42" s="7">
        <v>25039286456</v>
      </c>
      <c r="U42" s="5">
        <v>0.8643517551813229</v>
      </c>
    </row>
    <row r="43" spans="1:21" x14ac:dyDescent="0.25">
      <c r="A43" s="1" t="s">
        <v>16</v>
      </c>
      <c r="C43" s="12">
        <v>0</v>
      </c>
      <c r="D43" s="13"/>
      <c r="E43" s="14">
        <v>-117369925</v>
      </c>
      <c r="F43" s="14"/>
      <c r="G43" s="14">
        <v>0</v>
      </c>
      <c r="H43" s="7"/>
      <c r="I43" s="3">
        <v>-117369925</v>
      </c>
      <c r="K43" s="5">
        <v>-8.8498442059171153E-4</v>
      </c>
      <c r="M43" s="7">
        <v>0</v>
      </c>
      <c r="N43" s="7"/>
      <c r="O43" s="7">
        <v>-336986172</v>
      </c>
      <c r="P43" s="7"/>
      <c r="Q43" s="7">
        <v>0</v>
      </c>
      <c r="R43" s="7"/>
      <c r="S43" s="7">
        <v>-336986172</v>
      </c>
      <c r="U43" s="5">
        <v>-1.1632703262206537E-2</v>
      </c>
    </row>
    <row r="44" spans="1:21" x14ac:dyDescent="0.25">
      <c r="A44" s="1" t="s">
        <v>24</v>
      </c>
      <c r="C44" s="12">
        <v>0</v>
      </c>
      <c r="D44" s="13"/>
      <c r="E44" s="14">
        <v>-897654431</v>
      </c>
      <c r="F44" s="14"/>
      <c r="G44" s="14">
        <v>0</v>
      </c>
      <c r="H44" s="7"/>
      <c r="I44" s="3">
        <v>-897654431</v>
      </c>
      <c r="K44" s="5">
        <v>-6.768430554165537E-3</v>
      </c>
      <c r="M44" s="7">
        <v>0</v>
      </c>
      <c r="N44" s="7"/>
      <c r="O44" s="7">
        <v>-3024487645</v>
      </c>
      <c r="P44" s="7"/>
      <c r="Q44" s="7">
        <v>0</v>
      </c>
      <c r="R44" s="7"/>
      <c r="S44" s="7">
        <v>-3024487645</v>
      </c>
      <c r="U44" s="5">
        <v>-0.10440478042670209</v>
      </c>
    </row>
    <row r="45" spans="1:21" x14ac:dyDescent="0.25">
      <c r="A45" s="1" t="s">
        <v>45</v>
      </c>
      <c r="C45" s="12">
        <v>0</v>
      </c>
      <c r="D45" s="13"/>
      <c r="E45" s="14">
        <v>38361578515</v>
      </c>
      <c r="F45" s="14"/>
      <c r="G45" s="14">
        <v>0</v>
      </c>
      <c r="H45" s="7"/>
      <c r="I45" s="3">
        <v>38361578515</v>
      </c>
      <c r="K45" s="5">
        <v>0.289251265476064</v>
      </c>
      <c r="M45" s="7">
        <v>0</v>
      </c>
      <c r="N45" s="7"/>
      <c r="O45" s="7">
        <v>34240047462</v>
      </c>
      <c r="P45" s="7"/>
      <c r="Q45" s="7">
        <v>0</v>
      </c>
      <c r="R45" s="7"/>
      <c r="S45" s="7">
        <v>34240047462</v>
      </c>
      <c r="U45" s="5">
        <v>1.1819604034355276</v>
      </c>
    </row>
    <row r="46" spans="1:21" x14ac:dyDescent="0.25">
      <c r="A46" s="1" t="s">
        <v>33</v>
      </c>
      <c r="C46" s="12">
        <v>0</v>
      </c>
      <c r="D46" s="13"/>
      <c r="E46" s="14">
        <v>155493555</v>
      </c>
      <c r="F46" s="14"/>
      <c r="G46" s="14">
        <v>0</v>
      </c>
      <c r="H46" s="7"/>
      <c r="I46" s="3">
        <v>155493555</v>
      </c>
      <c r="K46" s="5">
        <v>1.1724415234773339E-3</v>
      </c>
      <c r="M46" s="7">
        <v>0</v>
      </c>
      <c r="N46" s="7"/>
      <c r="O46" s="7">
        <v>930076052</v>
      </c>
      <c r="P46" s="7"/>
      <c r="Q46" s="7">
        <v>0</v>
      </c>
      <c r="R46" s="7"/>
      <c r="S46" s="7">
        <v>930076052</v>
      </c>
      <c r="U46" s="5">
        <v>3.2106061385214872E-2</v>
      </c>
    </row>
    <row r="47" spans="1:21" x14ac:dyDescent="0.25">
      <c r="A47" s="1" t="s">
        <v>25</v>
      </c>
      <c r="C47" s="12">
        <v>0</v>
      </c>
      <c r="D47" s="13"/>
      <c r="E47" s="14">
        <v>244973331</v>
      </c>
      <c r="F47" s="14"/>
      <c r="G47" s="14">
        <v>0</v>
      </c>
      <c r="H47" s="7"/>
      <c r="I47" s="3">
        <v>244973331</v>
      </c>
      <c r="K47" s="5">
        <v>1.847130611998402E-3</v>
      </c>
      <c r="M47" s="7">
        <v>0</v>
      </c>
      <c r="N47" s="7"/>
      <c r="O47" s="7">
        <v>1485417910</v>
      </c>
      <c r="P47" s="7"/>
      <c r="Q47" s="7">
        <v>0</v>
      </c>
      <c r="R47" s="7"/>
      <c r="S47" s="7">
        <v>1485417910</v>
      </c>
      <c r="U47" s="5">
        <v>5.1276364442031215E-2</v>
      </c>
    </row>
    <row r="48" spans="1:21" x14ac:dyDescent="0.25">
      <c r="A48" s="1" t="s">
        <v>40</v>
      </c>
      <c r="C48" s="12">
        <v>0</v>
      </c>
      <c r="D48" s="13"/>
      <c r="E48" s="14">
        <v>-172154270</v>
      </c>
      <c r="F48" s="14"/>
      <c r="G48" s="14">
        <v>0</v>
      </c>
      <c r="H48" s="7"/>
      <c r="I48" s="3">
        <v>-172154270</v>
      </c>
      <c r="K48" s="5">
        <v>-1.2980654702500582E-3</v>
      </c>
      <c r="M48" s="7">
        <v>0</v>
      </c>
      <c r="N48" s="7"/>
      <c r="O48" s="7">
        <v>-172154270</v>
      </c>
      <c r="P48" s="7"/>
      <c r="Q48" s="7">
        <v>0</v>
      </c>
      <c r="R48" s="7"/>
      <c r="S48" s="7">
        <v>-172154270</v>
      </c>
      <c r="U48" s="5">
        <v>-5.9427350574841539E-3</v>
      </c>
    </row>
    <row r="49" spans="1:21" x14ac:dyDescent="0.25">
      <c r="A49" s="1" t="s">
        <v>20</v>
      </c>
      <c r="C49" s="12">
        <v>0</v>
      </c>
      <c r="D49" s="13"/>
      <c r="E49" s="14">
        <v>520703709</v>
      </c>
      <c r="F49" s="14"/>
      <c r="G49" s="14">
        <v>0</v>
      </c>
      <c r="H49" s="7"/>
      <c r="I49" s="3">
        <v>520703709</v>
      </c>
      <c r="K49" s="5">
        <v>3.9261733379255389E-3</v>
      </c>
      <c r="M49" s="7">
        <v>0</v>
      </c>
      <c r="N49" s="7"/>
      <c r="O49" s="7">
        <v>32408455</v>
      </c>
      <c r="P49" s="7"/>
      <c r="Q49" s="7">
        <v>0</v>
      </c>
      <c r="R49" s="7"/>
      <c r="S49" s="7">
        <v>32408455</v>
      </c>
      <c r="U49" s="5">
        <v>1.1187341544731805E-3</v>
      </c>
    </row>
    <row r="50" spans="1:21" x14ac:dyDescent="0.25">
      <c r="A50" s="1" t="s">
        <v>29</v>
      </c>
      <c r="C50" s="12">
        <v>0</v>
      </c>
      <c r="D50" s="13"/>
      <c r="E50" s="14">
        <v>160918335</v>
      </c>
      <c r="F50" s="14"/>
      <c r="G50" s="14">
        <v>0</v>
      </c>
      <c r="H50" s="7"/>
      <c r="I50" s="3">
        <v>160918335</v>
      </c>
      <c r="K50" s="5">
        <v>1.213345066570997E-3</v>
      </c>
      <c r="M50" s="7">
        <v>0</v>
      </c>
      <c r="N50" s="7"/>
      <c r="O50" s="7">
        <v>-273157779</v>
      </c>
      <c r="P50" s="7"/>
      <c r="Q50" s="7">
        <v>0</v>
      </c>
      <c r="R50" s="7"/>
      <c r="S50" s="7">
        <v>-273157779</v>
      </c>
      <c r="U50" s="5">
        <v>-9.4293583858698869E-3</v>
      </c>
    </row>
    <row r="51" spans="1:21" x14ac:dyDescent="0.25">
      <c r="A51" s="1" t="s">
        <v>41</v>
      </c>
      <c r="C51" s="12">
        <v>0</v>
      </c>
      <c r="D51" s="13"/>
      <c r="E51" s="14">
        <v>33628075727</v>
      </c>
      <c r="F51" s="14"/>
      <c r="G51" s="14">
        <v>0</v>
      </c>
      <c r="H51" s="7"/>
      <c r="I51" s="3">
        <v>33628075727</v>
      </c>
      <c r="K51" s="5">
        <v>0.25356004200286653</v>
      </c>
      <c r="M51" s="7">
        <v>0</v>
      </c>
      <c r="N51" s="7"/>
      <c r="O51" s="7">
        <v>30838317940</v>
      </c>
      <c r="P51" s="7"/>
      <c r="Q51" s="7">
        <v>0</v>
      </c>
      <c r="R51" s="7"/>
      <c r="S51" s="7">
        <v>30838317940</v>
      </c>
      <c r="U51" s="5">
        <v>1.0645332999052566</v>
      </c>
    </row>
    <row r="52" spans="1:21" x14ac:dyDescent="0.25">
      <c r="A52" s="1" t="s">
        <v>43</v>
      </c>
      <c r="C52" s="12">
        <v>0</v>
      </c>
      <c r="D52" s="13"/>
      <c r="E52" s="14">
        <v>37357422456</v>
      </c>
      <c r="F52" s="14"/>
      <c r="G52" s="14">
        <v>0</v>
      </c>
      <c r="H52" s="7"/>
      <c r="I52" s="3">
        <v>37357422456</v>
      </c>
      <c r="K52" s="5">
        <v>0.28167979886689842</v>
      </c>
      <c r="M52" s="7">
        <v>0</v>
      </c>
      <c r="N52" s="7"/>
      <c r="O52" s="7">
        <v>34548121777</v>
      </c>
      <c r="P52" s="7"/>
      <c r="Q52" s="7">
        <v>0</v>
      </c>
      <c r="R52" s="7"/>
      <c r="S52" s="7">
        <v>34548121777</v>
      </c>
      <c r="U52" s="5">
        <v>1.1925950744899307</v>
      </c>
    </row>
    <row r="53" spans="1:21" x14ac:dyDescent="0.25">
      <c r="A53" s="1" t="s">
        <v>26</v>
      </c>
      <c r="C53" s="12">
        <v>0</v>
      </c>
      <c r="D53" s="13"/>
      <c r="E53" s="14">
        <v>3968</v>
      </c>
      <c r="F53" s="14"/>
      <c r="G53" s="14">
        <v>0</v>
      </c>
      <c r="H53" s="7"/>
      <c r="I53" s="3">
        <v>3968</v>
      </c>
      <c r="K53" s="5">
        <v>2.9919233405899435E-8</v>
      </c>
      <c r="M53" s="7">
        <v>0</v>
      </c>
      <c r="N53" s="7"/>
      <c r="O53" s="7">
        <v>3268</v>
      </c>
      <c r="P53" s="7"/>
      <c r="Q53" s="7">
        <v>0</v>
      </c>
      <c r="R53" s="7"/>
      <c r="S53" s="7">
        <v>3268</v>
      </c>
      <c r="U53" s="5">
        <v>1.1281078400122294E-7</v>
      </c>
    </row>
    <row r="54" spans="1:21" ht="23.25" thickBot="1" x14ac:dyDescent="0.3">
      <c r="C54" s="15">
        <f>SUM(C8:C53)</f>
        <v>23964441241</v>
      </c>
      <c r="D54" s="13"/>
      <c r="E54" s="15">
        <f>SUM(E8:E53)</f>
        <v>102210912207</v>
      </c>
      <c r="F54" s="13"/>
      <c r="G54" s="15">
        <f>SUM(G8:G53)</f>
        <v>6448365421</v>
      </c>
      <c r="I54" s="4">
        <f>SUM(I8:I53)</f>
        <v>132623718869</v>
      </c>
      <c r="K54" s="11">
        <f>SUM(K8:K53)</f>
        <v>1</v>
      </c>
      <c r="M54" s="4">
        <f>SUM(M8:M53)</f>
        <v>34164441241</v>
      </c>
      <c r="O54" s="4">
        <f>SUM(O8:O53)</f>
        <v>84802703139</v>
      </c>
      <c r="Q54" s="10">
        <f>SUM(Q8:Q53)</f>
        <v>-89998282680</v>
      </c>
      <c r="S54" s="4">
        <f>SUM(S8:S53)</f>
        <v>28968861700</v>
      </c>
      <c r="U54" s="11">
        <f>SUM(U8:U53)</f>
        <v>1</v>
      </c>
    </row>
    <row r="55" spans="1:21" ht="23.25" thickTop="1" x14ac:dyDescent="0.25">
      <c r="C55" s="13"/>
      <c r="D55" s="13"/>
      <c r="E55" s="13"/>
      <c r="F55" s="13"/>
      <c r="G55" s="13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82"/>
  <sheetViews>
    <sheetView rightToLeft="1" topLeftCell="A73" workbookViewId="0">
      <selection activeCell="C80" sqref="C80:G80"/>
    </sheetView>
  </sheetViews>
  <sheetFormatPr defaultRowHeight="22.5" x14ac:dyDescent="0.25"/>
  <cols>
    <col min="1" max="1" width="37.85546875" style="1" bestFit="1" customWidth="1"/>
    <col min="2" max="2" width="1" style="1" customWidth="1"/>
    <col min="3" max="3" width="20.42578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9.42578125" style="1" bestFit="1" customWidth="1"/>
    <col min="8" max="8" width="1" style="1" customWidth="1"/>
    <col min="9" max="9" width="20.42578125" style="1" bestFit="1" customWidth="1"/>
    <col min="10" max="10" width="1" style="1" customWidth="1"/>
    <col min="11" max="11" width="20.285156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20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" x14ac:dyDescent="0.25">
      <c r="A3" s="18" t="s">
        <v>274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" x14ac:dyDescent="0.2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" x14ac:dyDescent="0.25">
      <c r="A6" s="16" t="s">
        <v>278</v>
      </c>
      <c r="C6" s="17" t="s">
        <v>276</v>
      </c>
      <c r="D6" s="17" t="s">
        <v>276</v>
      </c>
      <c r="E6" s="17" t="s">
        <v>276</v>
      </c>
      <c r="F6" s="17" t="s">
        <v>276</v>
      </c>
      <c r="G6" s="17" t="s">
        <v>276</v>
      </c>
      <c r="H6" s="17" t="s">
        <v>276</v>
      </c>
      <c r="I6" s="17" t="s">
        <v>276</v>
      </c>
      <c r="K6" s="17" t="s">
        <v>277</v>
      </c>
      <c r="L6" s="17" t="s">
        <v>277</v>
      </c>
      <c r="M6" s="17" t="s">
        <v>277</v>
      </c>
      <c r="N6" s="17" t="s">
        <v>277</v>
      </c>
      <c r="O6" s="17" t="s">
        <v>277</v>
      </c>
      <c r="P6" s="17" t="s">
        <v>277</v>
      </c>
      <c r="Q6" s="17" t="s">
        <v>277</v>
      </c>
    </row>
    <row r="7" spans="1:17" ht="24" x14ac:dyDescent="0.25">
      <c r="A7" s="17" t="s">
        <v>278</v>
      </c>
      <c r="C7" s="17" t="s">
        <v>331</v>
      </c>
      <c r="E7" s="17" t="s">
        <v>328</v>
      </c>
      <c r="G7" s="17" t="s">
        <v>329</v>
      </c>
      <c r="I7" s="17" t="s">
        <v>332</v>
      </c>
      <c r="K7" s="17" t="s">
        <v>331</v>
      </c>
      <c r="M7" s="17" t="s">
        <v>328</v>
      </c>
      <c r="O7" s="17" t="s">
        <v>329</v>
      </c>
      <c r="Q7" s="17" t="s">
        <v>332</v>
      </c>
    </row>
    <row r="8" spans="1:17" x14ac:dyDescent="0.25">
      <c r="A8" s="1" t="s">
        <v>155</v>
      </c>
      <c r="C8" s="7">
        <v>60475188029</v>
      </c>
      <c r="D8" s="7"/>
      <c r="E8" s="7">
        <v>0</v>
      </c>
      <c r="F8" s="7"/>
      <c r="G8" s="7">
        <v>65769451</v>
      </c>
      <c r="H8" s="7"/>
      <c r="I8" s="7">
        <v>60540957480</v>
      </c>
      <c r="J8" s="7"/>
      <c r="K8" s="7">
        <v>306696026616</v>
      </c>
      <c r="L8" s="7"/>
      <c r="M8" s="7">
        <v>0</v>
      </c>
      <c r="N8" s="7"/>
      <c r="O8" s="7">
        <v>65769451</v>
      </c>
      <c r="P8" s="7"/>
      <c r="Q8" s="7">
        <v>306761796067</v>
      </c>
    </row>
    <row r="9" spans="1:17" x14ac:dyDescent="0.25">
      <c r="A9" s="1" t="s">
        <v>163</v>
      </c>
      <c r="C9" s="7">
        <v>68277225697</v>
      </c>
      <c r="D9" s="7"/>
      <c r="E9" s="7">
        <v>0</v>
      </c>
      <c r="F9" s="7"/>
      <c r="G9" s="7">
        <v>185992792</v>
      </c>
      <c r="H9" s="7"/>
      <c r="I9" s="7">
        <v>68463218489</v>
      </c>
      <c r="J9" s="7"/>
      <c r="K9" s="7">
        <v>459855606845</v>
      </c>
      <c r="L9" s="7"/>
      <c r="M9" s="7">
        <v>0</v>
      </c>
      <c r="N9" s="7"/>
      <c r="O9" s="7">
        <v>12228590292</v>
      </c>
      <c r="P9" s="7"/>
      <c r="Q9" s="7">
        <v>472084197137</v>
      </c>
    </row>
    <row r="10" spans="1:17" x14ac:dyDescent="0.25">
      <c r="A10" s="1" t="s">
        <v>59</v>
      </c>
      <c r="C10" s="7">
        <v>94418465</v>
      </c>
      <c r="D10" s="7"/>
      <c r="E10" s="7">
        <v>-115439264</v>
      </c>
      <c r="F10" s="7"/>
      <c r="G10" s="7">
        <v>205249606</v>
      </c>
      <c r="H10" s="7"/>
      <c r="I10" s="7">
        <v>184228807</v>
      </c>
      <c r="J10" s="7"/>
      <c r="K10" s="7">
        <v>497651999</v>
      </c>
      <c r="L10" s="7"/>
      <c r="M10" s="7">
        <v>0</v>
      </c>
      <c r="N10" s="7"/>
      <c r="O10" s="7">
        <v>205249606</v>
      </c>
      <c r="P10" s="7"/>
      <c r="Q10" s="7">
        <v>702901605</v>
      </c>
    </row>
    <row r="11" spans="1:17" x14ac:dyDescent="0.25">
      <c r="A11" s="1" t="s">
        <v>92</v>
      </c>
      <c r="C11" s="3">
        <v>0</v>
      </c>
      <c r="E11" s="7">
        <v>-1592121741</v>
      </c>
      <c r="F11" s="7"/>
      <c r="G11" s="7">
        <v>6526029575</v>
      </c>
      <c r="H11" s="7"/>
      <c r="I11" s="7">
        <v>4933907834</v>
      </c>
      <c r="J11" s="7"/>
      <c r="K11" s="7">
        <v>0</v>
      </c>
      <c r="L11" s="7"/>
      <c r="M11" s="7">
        <v>8417293562</v>
      </c>
      <c r="N11" s="7"/>
      <c r="O11" s="7">
        <v>6526029575</v>
      </c>
      <c r="P11" s="7"/>
      <c r="Q11" s="7">
        <v>14943323137</v>
      </c>
    </row>
    <row r="12" spans="1:17" x14ac:dyDescent="0.25">
      <c r="A12" s="1" t="s">
        <v>220</v>
      </c>
      <c r="C12" s="3">
        <v>0</v>
      </c>
      <c r="E12" s="7">
        <v>-87197295974</v>
      </c>
      <c r="F12" s="7"/>
      <c r="G12" s="7">
        <v>98810808537</v>
      </c>
      <c r="H12" s="7"/>
      <c r="I12" s="7">
        <v>11613512563</v>
      </c>
      <c r="J12" s="7"/>
      <c r="K12" s="7">
        <v>0</v>
      </c>
      <c r="L12" s="7"/>
      <c r="M12" s="7">
        <v>0</v>
      </c>
      <c r="N12" s="7"/>
      <c r="O12" s="7">
        <v>98810808537</v>
      </c>
      <c r="P12" s="7"/>
      <c r="Q12" s="7">
        <v>98810808537</v>
      </c>
    </row>
    <row r="13" spans="1:17" x14ac:dyDescent="0.25">
      <c r="A13" s="1" t="s">
        <v>194</v>
      </c>
      <c r="C13" s="3">
        <v>92331736679</v>
      </c>
      <c r="E13" s="7">
        <v>-188490508</v>
      </c>
      <c r="F13" s="7"/>
      <c r="G13" s="7">
        <v>220620837</v>
      </c>
      <c r="H13" s="7"/>
      <c r="I13" s="7">
        <v>92363867008</v>
      </c>
      <c r="J13" s="7"/>
      <c r="K13" s="7">
        <v>211304254265</v>
      </c>
      <c r="L13" s="7"/>
      <c r="M13" s="7">
        <v>48969016621</v>
      </c>
      <c r="N13" s="7"/>
      <c r="O13" s="7">
        <v>220620837</v>
      </c>
      <c r="P13" s="7"/>
      <c r="Q13" s="7">
        <v>260493891723</v>
      </c>
    </row>
    <row r="14" spans="1:17" x14ac:dyDescent="0.25">
      <c r="A14" s="1" t="s">
        <v>86</v>
      </c>
      <c r="C14" s="3">
        <v>0</v>
      </c>
      <c r="E14" s="7">
        <v>-16503847307</v>
      </c>
      <c r="F14" s="7"/>
      <c r="G14" s="7">
        <v>22372406879</v>
      </c>
      <c r="H14" s="7"/>
      <c r="I14" s="7">
        <v>5868559572</v>
      </c>
      <c r="J14" s="7"/>
      <c r="K14" s="7">
        <v>0</v>
      </c>
      <c r="L14" s="7"/>
      <c r="M14" s="7">
        <v>3101054792</v>
      </c>
      <c r="N14" s="7"/>
      <c r="O14" s="7">
        <v>22372406879</v>
      </c>
      <c r="P14" s="7"/>
      <c r="Q14" s="7">
        <v>25473461671</v>
      </c>
    </row>
    <row r="15" spans="1:17" x14ac:dyDescent="0.25">
      <c r="A15" s="1" t="s">
        <v>95</v>
      </c>
      <c r="C15" s="3">
        <v>0</v>
      </c>
      <c r="E15" s="7">
        <v>-4878371188</v>
      </c>
      <c r="F15" s="7"/>
      <c r="G15" s="7">
        <v>6110191890</v>
      </c>
      <c r="H15" s="7"/>
      <c r="I15" s="7">
        <v>1231820702</v>
      </c>
      <c r="J15" s="7"/>
      <c r="K15" s="7">
        <v>0</v>
      </c>
      <c r="L15" s="7"/>
      <c r="M15" s="7">
        <v>183558277</v>
      </c>
      <c r="N15" s="7"/>
      <c r="O15" s="7">
        <v>6110191890</v>
      </c>
      <c r="P15" s="7"/>
      <c r="Q15" s="7">
        <v>6293750167</v>
      </c>
    </row>
    <row r="16" spans="1:17" x14ac:dyDescent="0.25">
      <c r="A16" s="1" t="s">
        <v>223</v>
      </c>
      <c r="C16" s="3">
        <v>0</v>
      </c>
      <c r="E16" s="7">
        <v>-91900860544</v>
      </c>
      <c r="F16" s="7"/>
      <c r="G16" s="7">
        <v>169685987178</v>
      </c>
      <c r="H16" s="7"/>
      <c r="I16" s="7">
        <v>77785126634</v>
      </c>
      <c r="J16" s="7"/>
      <c r="K16" s="7">
        <v>0</v>
      </c>
      <c r="L16" s="7"/>
      <c r="M16" s="7">
        <v>0</v>
      </c>
      <c r="N16" s="7"/>
      <c r="O16" s="7">
        <v>169685987178</v>
      </c>
      <c r="P16" s="7"/>
      <c r="Q16" s="7">
        <v>169685987178</v>
      </c>
    </row>
    <row r="17" spans="1:17" x14ac:dyDescent="0.25">
      <c r="A17" s="1" t="s">
        <v>83</v>
      </c>
      <c r="C17" s="3">
        <v>0</v>
      </c>
      <c r="E17" s="7">
        <v>28338281332</v>
      </c>
      <c r="F17" s="7"/>
      <c r="G17" s="7">
        <v>10067704806</v>
      </c>
      <c r="H17" s="7"/>
      <c r="I17" s="7">
        <v>38405986138</v>
      </c>
      <c r="J17" s="7"/>
      <c r="K17" s="7">
        <v>0</v>
      </c>
      <c r="L17" s="7"/>
      <c r="M17" s="7">
        <v>81860099469</v>
      </c>
      <c r="N17" s="7"/>
      <c r="O17" s="7">
        <v>10067704806</v>
      </c>
      <c r="P17" s="7"/>
      <c r="Q17" s="7">
        <v>91927804275</v>
      </c>
    </row>
    <row r="18" spans="1:17" x14ac:dyDescent="0.25">
      <c r="A18" s="1" t="s">
        <v>80</v>
      </c>
      <c r="C18" s="3">
        <v>0</v>
      </c>
      <c r="E18" s="7">
        <v>1183995933</v>
      </c>
      <c r="F18" s="7"/>
      <c r="G18" s="7">
        <v>3363907724</v>
      </c>
      <c r="H18" s="7"/>
      <c r="I18" s="7">
        <v>4547903657</v>
      </c>
      <c r="J18" s="7"/>
      <c r="K18" s="7">
        <v>0</v>
      </c>
      <c r="L18" s="7"/>
      <c r="M18" s="7">
        <v>6718247715</v>
      </c>
      <c r="N18" s="7"/>
      <c r="O18" s="7">
        <v>3363907724</v>
      </c>
      <c r="P18" s="7"/>
      <c r="Q18" s="7">
        <v>10082155439</v>
      </c>
    </row>
    <row r="19" spans="1:17" x14ac:dyDescent="0.25">
      <c r="A19" s="1" t="s">
        <v>205</v>
      </c>
      <c r="C19" s="3">
        <v>43615898295</v>
      </c>
      <c r="E19" s="7">
        <v>0</v>
      </c>
      <c r="F19" s="7"/>
      <c r="G19" s="7">
        <v>183711250</v>
      </c>
      <c r="H19" s="7"/>
      <c r="I19" s="7">
        <v>43799609545</v>
      </c>
      <c r="J19" s="7"/>
      <c r="K19" s="7">
        <v>335415521860</v>
      </c>
      <c r="L19" s="7"/>
      <c r="M19" s="7">
        <v>0</v>
      </c>
      <c r="N19" s="7"/>
      <c r="O19" s="7">
        <v>183711250</v>
      </c>
      <c r="P19" s="7"/>
      <c r="Q19" s="7">
        <v>335599233110</v>
      </c>
    </row>
    <row r="20" spans="1:17" x14ac:dyDescent="0.25">
      <c r="A20" s="1" t="s">
        <v>293</v>
      </c>
      <c r="C20" s="3">
        <v>0</v>
      </c>
      <c r="E20" s="7">
        <v>0</v>
      </c>
      <c r="F20" s="7"/>
      <c r="G20" s="7">
        <v>0</v>
      </c>
      <c r="H20" s="7"/>
      <c r="I20" s="7">
        <v>0</v>
      </c>
      <c r="J20" s="7"/>
      <c r="K20" s="7">
        <v>539655852</v>
      </c>
      <c r="L20" s="7"/>
      <c r="M20" s="7">
        <v>0</v>
      </c>
      <c r="N20" s="7"/>
      <c r="O20" s="7">
        <v>-84200885</v>
      </c>
      <c r="P20" s="7"/>
      <c r="Q20" s="7">
        <v>455454967</v>
      </c>
    </row>
    <row r="21" spans="1:17" x14ac:dyDescent="0.25">
      <c r="A21" s="1" t="s">
        <v>287</v>
      </c>
      <c r="C21" s="3">
        <v>0</v>
      </c>
      <c r="E21" s="7">
        <v>0</v>
      </c>
      <c r="F21" s="7"/>
      <c r="G21" s="7">
        <v>0</v>
      </c>
      <c r="H21" s="7"/>
      <c r="I21" s="7">
        <v>0</v>
      </c>
      <c r="J21" s="7"/>
      <c r="K21" s="7">
        <v>58475509017</v>
      </c>
      <c r="L21" s="7"/>
      <c r="M21" s="7">
        <v>0</v>
      </c>
      <c r="N21" s="7"/>
      <c r="O21" s="7">
        <v>26579582098</v>
      </c>
      <c r="P21" s="7"/>
      <c r="Q21" s="7">
        <v>85055091115</v>
      </c>
    </row>
    <row r="22" spans="1:17" x14ac:dyDescent="0.25">
      <c r="A22" s="1" t="s">
        <v>152</v>
      </c>
      <c r="C22" s="3">
        <v>60243457825</v>
      </c>
      <c r="E22" s="7">
        <v>0</v>
      </c>
      <c r="F22" s="7"/>
      <c r="G22" s="7">
        <v>0</v>
      </c>
      <c r="H22" s="7"/>
      <c r="I22" s="7">
        <v>60243457825</v>
      </c>
      <c r="J22" s="7"/>
      <c r="K22" s="7">
        <v>311476692715</v>
      </c>
      <c r="L22" s="7"/>
      <c r="M22" s="7">
        <v>-5310981</v>
      </c>
      <c r="N22" s="7"/>
      <c r="O22" s="7">
        <v>20821147</v>
      </c>
      <c r="P22" s="7"/>
      <c r="Q22" s="7">
        <v>311492202881</v>
      </c>
    </row>
    <row r="23" spans="1:17" x14ac:dyDescent="0.25">
      <c r="A23" s="1" t="s">
        <v>290</v>
      </c>
      <c r="C23" s="3">
        <v>0</v>
      </c>
      <c r="E23" s="7">
        <v>0</v>
      </c>
      <c r="F23" s="7"/>
      <c r="G23" s="7">
        <v>0</v>
      </c>
      <c r="H23" s="7"/>
      <c r="I23" s="7">
        <v>0</v>
      </c>
      <c r="J23" s="7"/>
      <c r="K23" s="7">
        <v>30798758797</v>
      </c>
      <c r="L23" s="7"/>
      <c r="M23" s="7">
        <v>0</v>
      </c>
      <c r="N23" s="7"/>
      <c r="O23" s="7">
        <v>2312286147</v>
      </c>
      <c r="P23" s="7"/>
      <c r="Q23" s="7">
        <v>33111044944</v>
      </c>
    </row>
    <row r="24" spans="1:17" x14ac:dyDescent="0.25">
      <c r="A24" s="1" t="s">
        <v>289</v>
      </c>
      <c r="C24" s="3">
        <v>0</v>
      </c>
      <c r="E24" s="7">
        <v>0</v>
      </c>
      <c r="F24" s="7"/>
      <c r="G24" s="7">
        <v>0</v>
      </c>
      <c r="H24" s="7"/>
      <c r="I24" s="7">
        <v>0</v>
      </c>
      <c r="J24" s="7"/>
      <c r="K24" s="7">
        <v>522038962</v>
      </c>
      <c r="L24" s="7"/>
      <c r="M24" s="7">
        <v>0</v>
      </c>
      <c r="N24" s="7"/>
      <c r="O24" s="7">
        <v>328407</v>
      </c>
      <c r="P24" s="7"/>
      <c r="Q24" s="7">
        <v>522367369</v>
      </c>
    </row>
    <row r="25" spans="1:17" x14ac:dyDescent="0.25">
      <c r="A25" s="1" t="s">
        <v>291</v>
      </c>
      <c r="C25" s="3">
        <v>0</v>
      </c>
      <c r="E25" s="7">
        <v>0</v>
      </c>
      <c r="F25" s="7"/>
      <c r="G25" s="7">
        <v>0</v>
      </c>
      <c r="H25" s="7"/>
      <c r="I25" s="7">
        <v>0</v>
      </c>
      <c r="J25" s="7"/>
      <c r="K25" s="7">
        <v>172473049271</v>
      </c>
      <c r="L25" s="7"/>
      <c r="M25" s="7">
        <v>0</v>
      </c>
      <c r="N25" s="7"/>
      <c r="O25" s="7">
        <v>89192647856</v>
      </c>
      <c r="P25" s="7"/>
      <c r="Q25" s="7">
        <v>261665697127</v>
      </c>
    </row>
    <row r="26" spans="1:17" x14ac:dyDescent="0.25">
      <c r="A26" s="1" t="s">
        <v>284</v>
      </c>
      <c r="C26" s="3">
        <v>0</v>
      </c>
      <c r="E26" s="7">
        <v>0</v>
      </c>
      <c r="F26" s="7"/>
      <c r="G26" s="7">
        <v>0</v>
      </c>
      <c r="H26" s="7"/>
      <c r="I26" s="7">
        <v>0</v>
      </c>
      <c r="J26" s="7"/>
      <c r="K26" s="7">
        <v>101535959640</v>
      </c>
      <c r="L26" s="7"/>
      <c r="M26" s="7">
        <v>0</v>
      </c>
      <c r="N26" s="7"/>
      <c r="O26" s="7">
        <v>86573506308</v>
      </c>
      <c r="P26" s="7"/>
      <c r="Q26" s="7">
        <v>188109465948</v>
      </c>
    </row>
    <row r="27" spans="1:17" x14ac:dyDescent="0.25">
      <c r="A27" s="1" t="s">
        <v>288</v>
      </c>
      <c r="C27" s="3">
        <v>0</v>
      </c>
      <c r="E27" s="7">
        <v>0</v>
      </c>
      <c r="F27" s="7"/>
      <c r="G27" s="7">
        <v>0</v>
      </c>
      <c r="H27" s="7"/>
      <c r="I27" s="7">
        <v>0</v>
      </c>
      <c r="J27" s="7"/>
      <c r="K27" s="7">
        <v>301714011313</v>
      </c>
      <c r="L27" s="7"/>
      <c r="M27" s="7">
        <v>0</v>
      </c>
      <c r="N27" s="7"/>
      <c r="O27" s="7">
        <v>172310286</v>
      </c>
      <c r="P27" s="7"/>
      <c r="Q27" s="7">
        <v>301886321599</v>
      </c>
    </row>
    <row r="28" spans="1:17" x14ac:dyDescent="0.25">
      <c r="A28" s="1" t="s">
        <v>285</v>
      </c>
      <c r="C28" s="3">
        <v>0</v>
      </c>
      <c r="E28" s="7">
        <v>0</v>
      </c>
      <c r="F28" s="7"/>
      <c r="G28" s="7">
        <v>0</v>
      </c>
      <c r="H28" s="7"/>
      <c r="I28" s="7">
        <v>0</v>
      </c>
      <c r="J28" s="7"/>
      <c r="K28" s="7">
        <v>307987588</v>
      </c>
      <c r="L28" s="7"/>
      <c r="M28" s="7">
        <v>0</v>
      </c>
      <c r="N28" s="7"/>
      <c r="O28" s="7">
        <v>139993333</v>
      </c>
      <c r="P28" s="7"/>
      <c r="Q28" s="7">
        <v>447980921</v>
      </c>
    </row>
    <row r="29" spans="1:17" x14ac:dyDescent="0.25">
      <c r="A29" s="1" t="s">
        <v>294</v>
      </c>
      <c r="C29" s="3">
        <v>0</v>
      </c>
      <c r="E29" s="7">
        <v>0</v>
      </c>
      <c r="F29" s="7"/>
      <c r="G29" s="7">
        <v>0</v>
      </c>
      <c r="H29" s="7"/>
      <c r="I29" s="7">
        <v>0</v>
      </c>
      <c r="J29" s="7"/>
      <c r="K29" s="7">
        <v>184792553</v>
      </c>
      <c r="L29" s="7"/>
      <c r="M29" s="7">
        <v>0</v>
      </c>
      <c r="N29" s="7"/>
      <c r="O29" s="7">
        <v>116250</v>
      </c>
      <c r="P29" s="7"/>
      <c r="Q29" s="7">
        <v>184908803</v>
      </c>
    </row>
    <row r="30" spans="1:17" x14ac:dyDescent="0.25">
      <c r="A30" s="1" t="s">
        <v>295</v>
      </c>
      <c r="C30" s="3">
        <v>0</v>
      </c>
      <c r="E30" s="7">
        <v>0</v>
      </c>
      <c r="F30" s="7"/>
      <c r="G30" s="7">
        <v>0</v>
      </c>
      <c r="H30" s="7"/>
      <c r="I30" s="7">
        <v>0</v>
      </c>
      <c r="J30" s="7"/>
      <c r="K30" s="7">
        <v>6362525</v>
      </c>
      <c r="L30" s="7"/>
      <c r="M30" s="7">
        <v>0</v>
      </c>
      <c r="N30" s="7"/>
      <c r="O30" s="7">
        <v>4958684</v>
      </c>
      <c r="P30" s="7"/>
      <c r="Q30" s="7">
        <v>11321209</v>
      </c>
    </row>
    <row r="31" spans="1:17" x14ac:dyDescent="0.25">
      <c r="A31" s="1" t="s">
        <v>160</v>
      </c>
      <c r="C31" s="3">
        <v>72843664338</v>
      </c>
      <c r="E31" s="7">
        <v>0</v>
      </c>
      <c r="F31" s="7"/>
      <c r="G31" s="7">
        <v>0</v>
      </c>
      <c r="H31" s="7"/>
      <c r="I31" s="7">
        <v>72843664338</v>
      </c>
      <c r="J31" s="7"/>
      <c r="K31" s="7">
        <v>382585392675</v>
      </c>
      <c r="L31" s="7"/>
      <c r="M31" s="7">
        <v>0</v>
      </c>
      <c r="N31" s="7"/>
      <c r="O31" s="7">
        <v>15199412</v>
      </c>
      <c r="P31" s="7"/>
      <c r="Q31" s="7">
        <v>382600592087</v>
      </c>
    </row>
    <row r="32" spans="1:17" x14ac:dyDescent="0.25">
      <c r="A32" s="1" t="s">
        <v>166</v>
      </c>
      <c r="C32" s="3">
        <v>94977357987</v>
      </c>
      <c r="E32" s="7">
        <v>0</v>
      </c>
      <c r="F32" s="7"/>
      <c r="G32" s="7">
        <v>0</v>
      </c>
      <c r="H32" s="7"/>
      <c r="I32" s="7">
        <v>94977357987</v>
      </c>
      <c r="J32" s="7"/>
      <c r="K32" s="7">
        <v>485745440296</v>
      </c>
      <c r="L32" s="7"/>
      <c r="M32" s="7">
        <v>0</v>
      </c>
      <c r="N32" s="7"/>
      <c r="O32" s="7">
        <v>32936727</v>
      </c>
      <c r="P32" s="7"/>
      <c r="Q32" s="7">
        <v>485778377023</v>
      </c>
    </row>
    <row r="33" spans="1:17" x14ac:dyDescent="0.25">
      <c r="A33" s="1" t="s">
        <v>292</v>
      </c>
      <c r="C33" s="3">
        <v>0</v>
      </c>
      <c r="E33" s="7">
        <v>0</v>
      </c>
      <c r="F33" s="7"/>
      <c r="G33" s="7">
        <v>0</v>
      </c>
      <c r="H33" s="7"/>
      <c r="I33" s="7">
        <v>0</v>
      </c>
      <c r="J33" s="7"/>
      <c r="K33" s="7">
        <v>30798758797</v>
      </c>
      <c r="L33" s="7"/>
      <c r="M33" s="7">
        <v>0</v>
      </c>
      <c r="N33" s="7"/>
      <c r="O33" s="7">
        <v>2312286147</v>
      </c>
      <c r="P33" s="7"/>
      <c r="Q33" s="7">
        <v>33111044944</v>
      </c>
    </row>
    <row r="34" spans="1:17" x14ac:dyDescent="0.25">
      <c r="A34" s="1" t="s">
        <v>326</v>
      </c>
      <c r="C34" s="3">
        <v>0</v>
      </c>
      <c r="E34" s="7">
        <v>0</v>
      </c>
      <c r="F34" s="7"/>
      <c r="G34" s="7">
        <v>0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295576862340</v>
      </c>
      <c r="P34" s="7"/>
      <c r="Q34" s="7">
        <v>295576862340</v>
      </c>
    </row>
    <row r="35" spans="1:17" x14ac:dyDescent="0.25">
      <c r="A35" s="1" t="s">
        <v>188</v>
      </c>
      <c r="C35" s="3">
        <v>87468959957</v>
      </c>
      <c r="E35" s="7">
        <v>4878810938</v>
      </c>
      <c r="F35" s="7"/>
      <c r="G35" s="7">
        <v>0</v>
      </c>
      <c r="H35" s="7"/>
      <c r="I35" s="7">
        <v>92347770895</v>
      </c>
      <c r="J35" s="7"/>
      <c r="K35" s="7">
        <v>120155991520</v>
      </c>
      <c r="L35" s="7"/>
      <c r="M35" s="7">
        <v>6129340093</v>
      </c>
      <c r="N35" s="7"/>
      <c r="O35" s="7">
        <v>0</v>
      </c>
      <c r="P35" s="7"/>
      <c r="Q35" s="7">
        <v>126285331613</v>
      </c>
    </row>
    <row r="36" spans="1:17" x14ac:dyDescent="0.25">
      <c r="A36" s="1" t="s">
        <v>191</v>
      </c>
      <c r="C36" s="3">
        <v>90015160794</v>
      </c>
      <c r="E36" s="7">
        <v>7364797102</v>
      </c>
      <c r="F36" s="7"/>
      <c r="G36" s="7">
        <v>0</v>
      </c>
      <c r="H36" s="7"/>
      <c r="I36" s="7">
        <v>97379957896</v>
      </c>
      <c r="J36" s="7"/>
      <c r="K36" s="7">
        <v>152282706464</v>
      </c>
      <c r="L36" s="7"/>
      <c r="M36" s="7">
        <v>11684020645</v>
      </c>
      <c r="N36" s="7"/>
      <c r="O36" s="7">
        <v>0</v>
      </c>
      <c r="P36" s="7"/>
      <c r="Q36" s="7">
        <v>163966727109</v>
      </c>
    </row>
    <row r="37" spans="1:17" x14ac:dyDescent="0.25">
      <c r="A37" s="1" t="s">
        <v>182</v>
      </c>
      <c r="C37" s="3">
        <v>16287012263</v>
      </c>
      <c r="E37" s="7">
        <v>1300479605</v>
      </c>
      <c r="F37" s="7"/>
      <c r="G37" s="7">
        <v>0</v>
      </c>
      <c r="H37" s="7"/>
      <c r="I37" s="7">
        <v>17587491868</v>
      </c>
      <c r="J37" s="7"/>
      <c r="K37" s="7">
        <v>40423763741</v>
      </c>
      <c r="L37" s="7"/>
      <c r="M37" s="7">
        <v>3373608223</v>
      </c>
      <c r="N37" s="7"/>
      <c r="O37" s="7">
        <v>0</v>
      </c>
      <c r="P37" s="7"/>
      <c r="Q37" s="7">
        <v>43797371964</v>
      </c>
    </row>
    <row r="38" spans="1:17" x14ac:dyDescent="0.25">
      <c r="A38" s="1" t="s">
        <v>185</v>
      </c>
      <c r="C38" s="3">
        <v>77906022313</v>
      </c>
      <c r="E38" s="7">
        <v>0</v>
      </c>
      <c r="F38" s="7"/>
      <c r="G38" s="7">
        <v>0</v>
      </c>
      <c r="H38" s="7"/>
      <c r="I38" s="7">
        <v>77906022313</v>
      </c>
      <c r="J38" s="7"/>
      <c r="K38" s="7">
        <v>232073894959</v>
      </c>
      <c r="L38" s="7"/>
      <c r="M38" s="7">
        <v>70042179100</v>
      </c>
      <c r="N38" s="7"/>
      <c r="O38" s="7">
        <v>0</v>
      </c>
      <c r="P38" s="7"/>
      <c r="Q38" s="7">
        <v>302116074059</v>
      </c>
    </row>
    <row r="39" spans="1:17" x14ac:dyDescent="0.25">
      <c r="A39" s="1" t="s">
        <v>179</v>
      </c>
      <c r="C39" s="3">
        <v>20339040413</v>
      </c>
      <c r="E39" s="7">
        <v>2055747247</v>
      </c>
      <c r="F39" s="7"/>
      <c r="G39" s="7">
        <v>0</v>
      </c>
      <c r="H39" s="7"/>
      <c r="I39" s="7">
        <v>22394787660</v>
      </c>
      <c r="J39" s="7"/>
      <c r="K39" s="7">
        <v>71436787774</v>
      </c>
      <c r="L39" s="7"/>
      <c r="M39" s="7">
        <v>7867144867</v>
      </c>
      <c r="N39" s="7"/>
      <c r="O39" s="7">
        <v>0</v>
      </c>
      <c r="P39" s="7"/>
      <c r="Q39" s="7">
        <v>79303932641</v>
      </c>
    </row>
    <row r="40" spans="1:17" x14ac:dyDescent="0.25">
      <c r="A40" s="1" t="s">
        <v>174</v>
      </c>
      <c r="C40" s="3">
        <v>62953854429</v>
      </c>
      <c r="E40" s="7">
        <v>23641083578</v>
      </c>
      <c r="F40" s="7"/>
      <c r="G40" s="7">
        <v>0</v>
      </c>
      <c r="H40" s="7"/>
      <c r="I40" s="7">
        <v>86594938007</v>
      </c>
      <c r="J40" s="7"/>
      <c r="K40" s="7">
        <v>305741307399</v>
      </c>
      <c r="L40" s="7"/>
      <c r="M40" s="7">
        <v>116510100109</v>
      </c>
      <c r="N40" s="7"/>
      <c r="O40" s="7">
        <v>0</v>
      </c>
      <c r="P40" s="7"/>
      <c r="Q40" s="7">
        <v>422251407508</v>
      </c>
    </row>
    <row r="41" spans="1:17" x14ac:dyDescent="0.25">
      <c r="A41" s="1" t="s">
        <v>177</v>
      </c>
      <c r="C41" s="3">
        <v>74272082946</v>
      </c>
      <c r="E41" s="7">
        <v>0</v>
      </c>
      <c r="F41" s="7"/>
      <c r="G41" s="7">
        <v>0</v>
      </c>
      <c r="H41" s="7"/>
      <c r="I41" s="7">
        <v>74272082946</v>
      </c>
      <c r="J41" s="7"/>
      <c r="K41" s="7">
        <v>323180306341</v>
      </c>
      <c r="L41" s="7"/>
      <c r="M41" s="7">
        <v>0</v>
      </c>
      <c r="N41" s="7"/>
      <c r="O41" s="7">
        <v>0</v>
      </c>
      <c r="P41" s="7"/>
      <c r="Q41" s="7">
        <v>323180306341</v>
      </c>
    </row>
    <row r="42" spans="1:17" x14ac:dyDescent="0.25">
      <c r="A42" s="1" t="s">
        <v>171</v>
      </c>
      <c r="C42" s="3">
        <v>61675176923</v>
      </c>
      <c r="E42" s="7">
        <v>0</v>
      </c>
      <c r="F42" s="7"/>
      <c r="G42" s="7">
        <v>0</v>
      </c>
      <c r="H42" s="7"/>
      <c r="I42" s="7">
        <v>61675176923</v>
      </c>
      <c r="J42" s="7"/>
      <c r="K42" s="7">
        <v>318655891920</v>
      </c>
      <c r="L42" s="7"/>
      <c r="M42" s="7">
        <v>-7243827033</v>
      </c>
      <c r="N42" s="7"/>
      <c r="O42" s="7">
        <v>0</v>
      </c>
      <c r="P42" s="7"/>
      <c r="Q42" s="7">
        <v>311412064887</v>
      </c>
    </row>
    <row r="43" spans="1:17" x14ac:dyDescent="0.25">
      <c r="A43" s="1" t="s">
        <v>169</v>
      </c>
      <c r="C43" s="3">
        <v>6247782854</v>
      </c>
      <c r="E43" s="7">
        <v>0</v>
      </c>
      <c r="F43" s="7"/>
      <c r="G43" s="7">
        <v>0</v>
      </c>
      <c r="H43" s="7"/>
      <c r="I43" s="7">
        <v>6247782854</v>
      </c>
      <c r="J43" s="7"/>
      <c r="K43" s="7">
        <v>32920001670</v>
      </c>
      <c r="L43" s="7"/>
      <c r="M43" s="7">
        <v>0</v>
      </c>
      <c r="N43" s="7"/>
      <c r="O43" s="7">
        <v>0</v>
      </c>
      <c r="P43" s="7"/>
      <c r="Q43" s="7">
        <v>32920001670</v>
      </c>
    </row>
    <row r="44" spans="1:17" x14ac:dyDescent="0.25">
      <c r="A44" s="1" t="s">
        <v>158</v>
      </c>
      <c r="C44" s="3">
        <v>60487412179</v>
      </c>
      <c r="E44" s="7">
        <v>10549591187</v>
      </c>
      <c r="F44" s="7"/>
      <c r="G44" s="7">
        <v>0</v>
      </c>
      <c r="H44" s="7"/>
      <c r="I44" s="7">
        <v>71037003366</v>
      </c>
      <c r="J44" s="7"/>
      <c r="K44" s="7">
        <v>109732480635</v>
      </c>
      <c r="L44" s="7"/>
      <c r="M44" s="7">
        <v>19693034112</v>
      </c>
      <c r="N44" s="7"/>
      <c r="O44" s="7">
        <v>0</v>
      </c>
      <c r="P44" s="7"/>
      <c r="Q44" s="7">
        <v>129425514747</v>
      </c>
    </row>
    <row r="45" spans="1:17" x14ac:dyDescent="0.25">
      <c r="A45" s="1" t="s">
        <v>149</v>
      </c>
      <c r="C45" s="3">
        <v>31047214478</v>
      </c>
      <c r="E45" s="7">
        <v>42988524530</v>
      </c>
      <c r="F45" s="7"/>
      <c r="G45" s="7">
        <v>0</v>
      </c>
      <c r="H45" s="7"/>
      <c r="I45" s="7">
        <v>74035739008</v>
      </c>
      <c r="J45" s="7"/>
      <c r="K45" s="7">
        <v>149982933491</v>
      </c>
      <c r="L45" s="7"/>
      <c r="M45" s="7">
        <v>56719748425</v>
      </c>
      <c r="N45" s="7"/>
      <c r="O45" s="7">
        <v>0</v>
      </c>
      <c r="P45" s="7"/>
      <c r="Q45" s="7">
        <v>206702681916</v>
      </c>
    </row>
    <row r="46" spans="1:17" x14ac:dyDescent="0.25">
      <c r="A46" s="1" t="s">
        <v>208</v>
      </c>
      <c r="C46" s="3">
        <v>14628601123</v>
      </c>
      <c r="E46" s="7">
        <v>1363947145</v>
      </c>
      <c r="F46" s="7"/>
      <c r="G46" s="7">
        <v>0</v>
      </c>
      <c r="H46" s="7"/>
      <c r="I46" s="7">
        <v>15992548268</v>
      </c>
      <c r="J46" s="7"/>
      <c r="K46" s="7">
        <v>73000200193</v>
      </c>
      <c r="L46" s="7"/>
      <c r="M46" s="7">
        <v>7348715226</v>
      </c>
      <c r="N46" s="7"/>
      <c r="O46" s="7">
        <v>0</v>
      </c>
      <c r="P46" s="7"/>
      <c r="Q46" s="7">
        <v>80348915419</v>
      </c>
    </row>
    <row r="47" spans="1:17" x14ac:dyDescent="0.25">
      <c r="A47" s="1" t="s">
        <v>204</v>
      </c>
      <c r="C47" s="3">
        <v>22588173839</v>
      </c>
      <c r="E47" s="7">
        <v>0</v>
      </c>
      <c r="F47" s="7"/>
      <c r="G47" s="7">
        <v>0</v>
      </c>
      <c r="H47" s="7"/>
      <c r="I47" s="7">
        <v>22588173839</v>
      </c>
      <c r="J47" s="7"/>
      <c r="K47" s="7">
        <v>108793445491</v>
      </c>
      <c r="L47" s="7"/>
      <c r="M47" s="7">
        <v>129834968700</v>
      </c>
      <c r="N47" s="7"/>
      <c r="O47" s="7">
        <v>0</v>
      </c>
      <c r="P47" s="7"/>
      <c r="Q47" s="7">
        <v>238628414191</v>
      </c>
    </row>
    <row r="48" spans="1:17" x14ac:dyDescent="0.25">
      <c r="A48" s="1" t="s">
        <v>203</v>
      </c>
      <c r="C48" s="3">
        <v>10982550827</v>
      </c>
      <c r="E48" s="7">
        <v>7227201855</v>
      </c>
      <c r="F48" s="7"/>
      <c r="G48" s="7">
        <v>0</v>
      </c>
      <c r="H48" s="7"/>
      <c r="I48" s="7">
        <v>18209752682</v>
      </c>
      <c r="J48" s="7"/>
      <c r="K48" s="7">
        <v>52896243551</v>
      </c>
      <c r="L48" s="7"/>
      <c r="M48" s="7">
        <v>85733867092</v>
      </c>
      <c r="N48" s="7"/>
      <c r="O48" s="7">
        <v>0</v>
      </c>
      <c r="P48" s="7"/>
      <c r="Q48" s="7">
        <v>138630110643</v>
      </c>
    </row>
    <row r="49" spans="1:17" x14ac:dyDescent="0.25">
      <c r="A49" s="1" t="s">
        <v>200</v>
      </c>
      <c r="C49" s="3">
        <v>15058782561</v>
      </c>
      <c r="E49" s="7">
        <v>0</v>
      </c>
      <c r="F49" s="7"/>
      <c r="G49" s="7">
        <v>0</v>
      </c>
      <c r="H49" s="7"/>
      <c r="I49" s="7">
        <v>15058782561</v>
      </c>
      <c r="J49" s="7"/>
      <c r="K49" s="7">
        <v>72528963662</v>
      </c>
      <c r="L49" s="7"/>
      <c r="M49" s="7">
        <v>71852215619</v>
      </c>
      <c r="N49" s="7"/>
      <c r="O49" s="7">
        <v>0</v>
      </c>
      <c r="P49" s="7"/>
      <c r="Q49" s="7">
        <v>144381179281</v>
      </c>
    </row>
    <row r="50" spans="1:17" x14ac:dyDescent="0.25">
      <c r="A50" s="1" t="s">
        <v>209</v>
      </c>
      <c r="C50" s="3">
        <v>15331702131</v>
      </c>
      <c r="E50" s="7">
        <v>0</v>
      </c>
      <c r="F50" s="7"/>
      <c r="G50" s="7">
        <v>0</v>
      </c>
      <c r="H50" s="7"/>
      <c r="I50" s="7">
        <v>15331702131</v>
      </c>
      <c r="J50" s="7"/>
      <c r="K50" s="7">
        <v>72261272951</v>
      </c>
      <c r="L50" s="7"/>
      <c r="M50" s="7">
        <v>119593647566</v>
      </c>
      <c r="N50" s="7"/>
      <c r="O50" s="7">
        <v>0</v>
      </c>
      <c r="P50" s="7"/>
      <c r="Q50" s="7">
        <v>191854920517</v>
      </c>
    </row>
    <row r="51" spans="1:17" x14ac:dyDescent="0.25">
      <c r="A51" s="1" t="s">
        <v>55</v>
      </c>
      <c r="C51" s="3">
        <v>12705459</v>
      </c>
      <c r="E51" s="7">
        <v>-9999612</v>
      </c>
      <c r="F51" s="7"/>
      <c r="G51" s="7">
        <v>0</v>
      </c>
      <c r="H51" s="7"/>
      <c r="I51" s="7">
        <v>2705847</v>
      </c>
      <c r="J51" s="7"/>
      <c r="K51" s="7">
        <v>65723444</v>
      </c>
      <c r="L51" s="7"/>
      <c r="M51" s="7">
        <v>34998644</v>
      </c>
      <c r="N51" s="7"/>
      <c r="O51" s="7">
        <v>0</v>
      </c>
      <c r="P51" s="7"/>
      <c r="Q51" s="7">
        <v>100722088</v>
      </c>
    </row>
    <row r="52" spans="1:17" x14ac:dyDescent="0.25">
      <c r="A52" s="1" t="s">
        <v>62</v>
      </c>
      <c r="C52" s="3">
        <v>28941941269</v>
      </c>
      <c r="E52" s="7">
        <v>12733081424</v>
      </c>
      <c r="F52" s="7"/>
      <c r="G52" s="7">
        <v>0</v>
      </c>
      <c r="H52" s="7"/>
      <c r="I52" s="7">
        <v>41675022693</v>
      </c>
      <c r="J52" s="7"/>
      <c r="K52" s="7">
        <v>156228862780</v>
      </c>
      <c r="L52" s="7"/>
      <c r="M52" s="7">
        <v>58040326925</v>
      </c>
      <c r="N52" s="7"/>
      <c r="O52" s="7">
        <v>0</v>
      </c>
      <c r="P52" s="7"/>
      <c r="Q52" s="7">
        <v>214269189705</v>
      </c>
    </row>
    <row r="53" spans="1:17" x14ac:dyDescent="0.25">
      <c r="A53" s="1" t="s">
        <v>146</v>
      </c>
      <c r="C53" s="3">
        <v>43378346</v>
      </c>
      <c r="E53" s="7">
        <v>-14627433</v>
      </c>
      <c r="F53" s="7"/>
      <c r="G53" s="7">
        <v>0</v>
      </c>
      <c r="H53" s="7"/>
      <c r="I53" s="7">
        <v>28750913</v>
      </c>
      <c r="J53" s="7"/>
      <c r="K53" s="7">
        <v>222044538</v>
      </c>
      <c r="L53" s="7"/>
      <c r="M53" s="7">
        <v>-14777427</v>
      </c>
      <c r="N53" s="7"/>
      <c r="O53" s="7">
        <v>0</v>
      </c>
      <c r="P53" s="7"/>
      <c r="Q53" s="7">
        <v>207267111</v>
      </c>
    </row>
    <row r="54" spans="1:17" x14ac:dyDescent="0.25">
      <c r="A54" s="1" t="s">
        <v>197</v>
      </c>
      <c r="C54" s="3">
        <v>18177488046</v>
      </c>
      <c r="E54" s="7">
        <v>0</v>
      </c>
      <c r="F54" s="7"/>
      <c r="G54" s="7">
        <v>0</v>
      </c>
      <c r="H54" s="7"/>
      <c r="I54" s="7">
        <v>18177488046</v>
      </c>
      <c r="J54" s="7"/>
      <c r="K54" s="7">
        <v>52875220260</v>
      </c>
      <c r="L54" s="7"/>
      <c r="M54" s="7">
        <v>25110925263</v>
      </c>
      <c r="N54" s="7"/>
      <c r="O54" s="7">
        <v>0</v>
      </c>
      <c r="P54" s="7"/>
      <c r="Q54" s="7">
        <v>77986145523</v>
      </c>
    </row>
    <row r="55" spans="1:17" x14ac:dyDescent="0.25">
      <c r="A55" s="1" t="s">
        <v>77</v>
      </c>
      <c r="C55" s="3">
        <v>0</v>
      </c>
      <c r="E55" s="7">
        <v>12771054166</v>
      </c>
      <c r="F55" s="7"/>
      <c r="G55" s="7">
        <v>0</v>
      </c>
      <c r="H55" s="7"/>
      <c r="I55" s="7">
        <v>12771054166</v>
      </c>
      <c r="J55" s="7"/>
      <c r="K55" s="7">
        <v>0</v>
      </c>
      <c r="L55" s="7"/>
      <c r="M55" s="7">
        <v>35394247844</v>
      </c>
      <c r="N55" s="7"/>
      <c r="O55" s="7">
        <v>0</v>
      </c>
      <c r="P55" s="7"/>
      <c r="Q55" s="7">
        <v>35394247844</v>
      </c>
    </row>
    <row r="56" spans="1:17" x14ac:dyDescent="0.25">
      <c r="A56" s="1" t="s">
        <v>89</v>
      </c>
      <c r="C56" s="3">
        <v>0</v>
      </c>
      <c r="E56" s="7">
        <v>32153819806</v>
      </c>
      <c r="F56" s="7"/>
      <c r="G56" s="7">
        <v>0</v>
      </c>
      <c r="H56" s="7"/>
      <c r="I56" s="7">
        <v>32153819806</v>
      </c>
      <c r="J56" s="7"/>
      <c r="K56" s="7">
        <v>0</v>
      </c>
      <c r="L56" s="7"/>
      <c r="M56" s="7">
        <v>48434542907</v>
      </c>
      <c r="N56" s="7"/>
      <c r="O56" s="7">
        <v>0</v>
      </c>
      <c r="P56" s="7"/>
      <c r="Q56" s="7">
        <v>48434542907</v>
      </c>
    </row>
    <row r="57" spans="1:17" x14ac:dyDescent="0.25">
      <c r="A57" s="1" t="s">
        <v>116</v>
      </c>
      <c r="C57" s="3">
        <v>0</v>
      </c>
      <c r="E57" s="7">
        <v>10237763046</v>
      </c>
      <c r="F57" s="7"/>
      <c r="G57" s="7">
        <v>0</v>
      </c>
      <c r="H57" s="7"/>
      <c r="I57" s="7">
        <v>10237763046</v>
      </c>
      <c r="J57" s="7"/>
      <c r="K57" s="7">
        <v>0</v>
      </c>
      <c r="L57" s="7"/>
      <c r="M57" s="7">
        <v>77839030315</v>
      </c>
      <c r="N57" s="7"/>
      <c r="O57" s="7">
        <v>0</v>
      </c>
      <c r="P57" s="7"/>
      <c r="Q57" s="7">
        <v>77839030315</v>
      </c>
    </row>
    <row r="58" spans="1:17" x14ac:dyDescent="0.25">
      <c r="A58" s="1" t="s">
        <v>98</v>
      </c>
      <c r="C58" s="3">
        <v>0</v>
      </c>
      <c r="E58" s="7">
        <v>12436806976</v>
      </c>
      <c r="F58" s="7"/>
      <c r="G58" s="7">
        <v>0</v>
      </c>
      <c r="H58" s="7"/>
      <c r="I58" s="7">
        <v>12436806976</v>
      </c>
      <c r="J58" s="7"/>
      <c r="K58" s="7">
        <v>0</v>
      </c>
      <c r="L58" s="7"/>
      <c r="M58" s="7">
        <v>37624793333</v>
      </c>
      <c r="N58" s="7"/>
      <c r="O58" s="7">
        <v>0</v>
      </c>
      <c r="P58" s="7"/>
      <c r="Q58" s="7">
        <v>37624793333</v>
      </c>
    </row>
    <row r="59" spans="1:17" x14ac:dyDescent="0.25">
      <c r="A59" s="1" t="s">
        <v>107</v>
      </c>
      <c r="C59" s="3">
        <v>0</v>
      </c>
      <c r="E59" s="7">
        <v>3078358926</v>
      </c>
      <c r="F59" s="7"/>
      <c r="G59" s="7">
        <v>0</v>
      </c>
      <c r="H59" s="7"/>
      <c r="I59" s="7">
        <v>3078358926</v>
      </c>
      <c r="J59" s="7"/>
      <c r="K59" s="7">
        <v>0</v>
      </c>
      <c r="L59" s="7"/>
      <c r="M59" s="7">
        <v>18926362637</v>
      </c>
      <c r="N59" s="7"/>
      <c r="O59" s="7">
        <v>0</v>
      </c>
      <c r="P59" s="7"/>
      <c r="Q59" s="7">
        <v>18926362637</v>
      </c>
    </row>
    <row r="60" spans="1:17" x14ac:dyDescent="0.25">
      <c r="A60" s="1" t="s">
        <v>110</v>
      </c>
      <c r="C60" s="3">
        <v>0</v>
      </c>
      <c r="E60" s="7">
        <v>54312037040</v>
      </c>
      <c r="F60" s="7"/>
      <c r="G60" s="7">
        <v>0</v>
      </c>
      <c r="H60" s="7"/>
      <c r="I60" s="7">
        <v>54312037040</v>
      </c>
      <c r="J60" s="7"/>
      <c r="K60" s="7">
        <v>0</v>
      </c>
      <c r="L60" s="7"/>
      <c r="M60" s="7">
        <v>84971427849</v>
      </c>
      <c r="N60" s="7"/>
      <c r="O60" s="7">
        <v>0</v>
      </c>
      <c r="P60" s="7"/>
      <c r="Q60" s="7">
        <v>84971427849</v>
      </c>
    </row>
    <row r="61" spans="1:17" x14ac:dyDescent="0.25">
      <c r="A61" s="1" t="s">
        <v>113</v>
      </c>
      <c r="C61" s="3">
        <v>0</v>
      </c>
      <c r="E61" s="7">
        <v>18986383848</v>
      </c>
      <c r="F61" s="7"/>
      <c r="G61" s="7">
        <v>0</v>
      </c>
      <c r="H61" s="7"/>
      <c r="I61" s="7">
        <v>18986383848</v>
      </c>
      <c r="J61" s="7"/>
      <c r="K61" s="7">
        <v>0</v>
      </c>
      <c r="L61" s="7"/>
      <c r="M61" s="7">
        <v>94075069123</v>
      </c>
      <c r="N61" s="7"/>
      <c r="O61" s="7">
        <v>0</v>
      </c>
      <c r="P61" s="7"/>
      <c r="Q61" s="7">
        <v>94075069123</v>
      </c>
    </row>
    <row r="62" spans="1:17" x14ac:dyDescent="0.25">
      <c r="A62" s="1" t="s">
        <v>71</v>
      </c>
      <c r="C62" s="3">
        <v>0</v>
      </c>
      <c r="E62" s="7">
        <v>35436929841</v>
      </c>
      <c r="F62" s="7"/>
      <c r="G62" s="7">
        <v>0</v>
      </c>
      <c r="H62" s="7"/>
      <c r="I62" s="7">
        <v>35436929841</v>
      </c>
      <c r="J62" s="7"/>
      <c r="K62" s="7">
        <v>0</v>
      </c>
      <c r="L62" s="7"/>
      <c r="M62" s="7">
        <v>129349181489</v>
      </c>
      <c r="N62" s="7"/>
      <c r="O62" s="7">
        <v>0</v>
      </c>
      <c r="P62" s="7"/>
      <c r="Q62" s="7">
        <v>129349181489</v>
      </c>
    </row>
    <row r="63" spans="1:17" x14ac:dyDescent="0.25">
      <c r="A63" s="1" t="s">
        <v>137</v>
      </c>
      <c r="C63" s="3">
        <v>0</v>
      </c>
      <c r="E63" s="7">
        <v>11292040993</v>
      </c>
      <c r="F63" s="7"/>
      <c r="G63" s="7">
        <v>0</v>
      </c>
      <c r="H63" s="7"/>
      <c r="I63" s="7">
        <v>11292040993</v>
      </c>
      <c r="J63" s="7"/>
      <c r="K63" s="7">
        <v>0</v>
      </c>
      <c r="L63" s="7"/>
      <c r="M63" s="7">
        <v>42472550549</v>
      </c>
      <c r="N63" s="7"/>
      <c r="O63" s="7">
        <v>0</v>
      </c>
      <c r="P63" s="7"/>
      <c r="Q63" s="7">
        <v>42472550549</v>
      </c>
    </row>
    <row r="64" spans="1:17" x14ac:dyDescent="0.25">
      <c r="A64" s="1" t="s">
        <v>128</v>
      </c>
      <c r="C64" s="3">
        <v>0</v>
      </c>
      <c r="E64" s="7">
        <v>30663954175</v>
      </c>
      <c r="F64" s="7"/>
      <c r="G64" s="7">
        <v>0</v>
      </c>
      <c r="H64" s="7"/>
      <c r="I64" s="7">
        <v>30663954175</v>
      </c>
      <c r="J64" s="7"/>
      <c r="K64" s="7">
        <v>0</v>
      </c>
      <c r="L64" s="7"/>
      <c r="M64" s="7">
        <v>194693076715</v>
      </c>
      <c r="N64" s="7"/>
      <c r="O64" s="7">
        <v>0</v>
      </c>
      <c r="P64" s="7"/>
      <c r="Q64" s="7">
        <v>194693076715</v>
      </c>
    </row>
    <row r="65" spans="1:17" x14ac:dyDescent="0.25">
      <c r="A65" s="1" t="s">
        <v>143</v>
      </c>
      <c r="C65" s="3">
        <v>0</v>
      </c>
      <c r="E65" s="7">
        <v>4445751879</v>
      </c>
      <c r="F65" s="7"/>
      <c r="G65" s="7">
        <v>0</v>
      </c>
      <c r="H65" s="7"/>
      <c r="I65" s="7">
        <v>4445751879</v>
      </c>
      <c r="J65" s="7"/>
      <c r="K65" s="7">
        <v>0</v>
      </c>
      <c r="L65" s="7"/>
      <c r="M65" s="7">
        <v>42818200638</v>
      </c>
      <c r="N65" s="7"/>
      <c r="O65" s="7">
        <v>0</v>
      </c>
      <c r="P65" s="7"/>
      <c r="Q65" s="7">
        <v>42818200638</v>
      </c>
    </row>
    <row r="66" spans="1:17" x14ac:dyDescent="0.25">
      <c r="A66" s="1" t="s">
        <v>134</v>
      </c>
      <c r="C66" s="3">
        <v>0</v>
      </c>
      <c r="E66" s="7">
        <v>11304090829</v>
      </c>
      <c r="F66" s="7"/>
      <c r="G66" s="7">
        <v>0</v>
      </c>
      <c r="H66" s="7"/>
      <c r="I66" s="7">
        <v>11304090829</v>
      </c>
      <c r="J66" s="7"/>
      <c r="K66" s="7">
        <v>0</v>
      </c>
      <c r="L66" s="7"/>
      <c r="M66" s="7">
        <v>51325547106</v>
      </c>
      <c r="N66" s="7"/>
      <c r="O66" s="7">
        <v>0</v>
      </c>
      <c r="P66" s="7"/>
      <c r="Q66" s="7">
        <v>51325547106</v>
      </c>
    </row>
    <row r="67" spans="1:17" x14ac:dyDescent="0.25">
      <c r="A67" s="1" t="s">
        <v>122</v>
      </c>
      <c r="C67" s="3">
        <v>0</v>
      </c>
      <c r="E67" s="7">
        <v>10845693313</v>
      </c>
      <c r="F67" s="7"/>
      <c r="G67" s="7">
        <v>0</v>
      </c>
      <c r="H67" s="7"/>
      <c r="I67" s="7">
        <v>10845693313</v>
      </c>
      <c r="J67" s="7"/>
      <c r="K67" s="7">
        <v>0</v>
      </c>
      <c r="L67" s="7"/>
      <c r="M67" s="7">
        <v>70762746345</v>
      </c>
      <c r="N67" s="7"/>
      <c r="O67" s="7">
        <v>0</v>
      </c>
      <c r="P67" s="7"/>
      <c r="Q67" s="7">
        <v>70762746345</v>
      </c>
    </row>
    <row r="68" spans="1:17" x14ac:dyDescent="0.25">
      <c r="A68" s="1" t="s">
        <v>140</v>
      </c>
      <c r="C68" s="3">
        <v>0</v>
      </c>
      <c r="E68" s="7">
        <v>10515973523</v>
      </c>
      <c r="F68" s="7"/>
      <c r="G68" s="7">
        <v>0</v>
      </c>
      <c r="H68" s="7"/>
      <c r="I68" s="7">
        <v>10515973523</v>
      </c>
      <c r="J68" s="7"/>
      <c r="K68" s="7">
        <v>0</v>
      </c>
      <c r="L68" s="7"/>
      <c r="M68" s="7">
        <v>41419330937</v>
      </c>
      <c r="N68" s="7"/>
      <c r="O68" s="7">
        <v>0</v>
      </c>
      <c r="P68" s="7"/>
      <c r="Q68" s="7">
        <v>41419330937</v>
      </c>
    </row>
    <row r="69" spans="1:17" x14ac:dyDescent="0.25">
      <c r="A69" s="1" t="s">
        <v>74</v>
      </c>
      <c r="C69" s="3">
        <v>0</v>
      </c>
      <c r="E69" s="7">
        <v>43077684376</v>
      </c>
      <c r="F69" s="7"/>
      <c r="G69" s="7">
        <v>0</v>
      </c>
      <c r="H69" s="7"/>
      <c r="I69" s="7">
        <v>43077684376</v>
      </c>
      <c r="J69" s="7"/>
      <c r="K69" s="7">
        <v>0</v>
      </c>
      <c r="L69" s="7"/>
      <c r="M69" s="7">
        <v>159537398767</v>
      </c>
      <c r="N69" s="7"/>
      <c r="O69" s="7">
        <v>0</v>
      </c>
      <c r="P69" s="7"/>
      <c r="Q69" s="7">
        <v>159537398767</v>
      </c>
    </row>
    <row r="70" spans="1:17" x14ac:dyDescent="0.25">
      <c r="A70" s="1" t="s">
        <v>65</v>
      </c>
      <c r="C70" s="3">
        <v>0</v>
      </c>
      <c r="E70" s="7">
        <v>30960066027</v>
      </c>
      <c r="F70" s="7"/>
      <c r="G70" s="7">
        <v>0</v>
      </c>
      <c r="H70" s="7"/>
      <c r="I70" s="7">
        <v>30960066027</v>
      </c>
      <c r="J70" s="7"/>
      <c r="K70" s="7">
        <v>0</v>
      </c>
      <c r="L70" s="7"/>
      <c r="M70" s="7">
        <v>58867258319</v>
      </c>
      <c r="N70" s="7"/>
      <c r="O70" s="7">
        <v>0</v>
      </c>
      <c r="P70" s="7"/>
      <c r="Q70" s="7">
        <v>58867258319</v>
      </c>
    </row>
    <row r="71" spans="1:17" x14ac:dyDescent="0.25">
      <c r="A71" s="1" t="s">
        <v>101</v>
      </c>
      <c r="C71" s="3">
        <v>0</v>
      </c>
      <c r="E71" s="7">
        <v>2196208114</v>
      </c>
      <c r="F71" s="7"/>
      <c r="G71" s="7">
        <v>0</v>
      </c>
      <c r="H71" s="7"/>
      <c r="I71" s="7">
        <v>2196208114</v>
      </c>
      <c r="J71" s="7"/>
      <c r="K71" s="7">
        <v>0</v>
      </c>
      <c r="L71" s="7"/>
      <c r="M71" s="7">
        <v>6045452351</v>
      </c>
      <c r="N71" s="7"/>
      <c r="O71" s="7">
        <v>0</v>
      </c>
      <c r="P71" s="7"/>
      <c r="Q71" s="7">
        <v>6045452351</v>
      </c>
    </row>
    <row r="72" spans="1:17" x14ac:dyDescent="0.25">
      <c r="A72" s="1" t="s">
        <v>217</v>
      </c>
      <c r="C72" s="3">
        <v>0</v>
      </c>
      <c r="E72" s="7">
        <v>3716095746</v>
      </c>
      <c r="F72" s="7"/>
      <c r="G72" s="7">
        <v>0</v>
      </c>
      <c r="H72" s="7"/>
      <c r="I72" s="7">
        <v>3716095746</v>
      </c>
      <c r="J72" s="7"/>
      <c r="K72" s="7">
        <v>0</v>
      </c>
      <c r="L72" s="7"/>
      <c r="M72" s="7">
        <v>18580478779</v>
      </c>
      <c r="N72" s="7"/>
      <c r="O72" s="7">
        <v>0</v>
      </c>
      <c r="P72" s="7"/>
      <c r="Q72" s="7">
        <v>18580478779</v>
      </c>
    </row>
    <row r="73" spans="1:17" x14ac:dyDescent="0.25">
      <c r="A73" s="1" t="s">
        <v>212</v>
      </c>
      <c r="C73" s="3">
        <v>0</v>
      </c>
      <c r="E73" s="7">
        <v>-77930802524</v>
      </c>
      <c r="F73" s="7"/>
      <c r="G73" s="7">
        <v>0</v>
      </c>
      <c r="H73" s="7"/>
      <c r="I73" s="7">
        <v>-77930802524</v>
      </c>
      <c r="J73" s="7"/>
      <c r="K73" s="7">
        <v>0</v>
      </c>
      <c r="L73" s="7"/>
      <c r="M73" s="7">
        <v>241487067753</v>
      </c>
      <c r="N73" s="7"/>
      <c r="O73" s="7">
        <v>0</v>
      </c>
      <c r="P73" s="7"/>
      <c r="Q73" s="7">
        <v>241487067753</v>
      </c>
    </row>
    <row r="74" spans="1:17" x14ac:dyDescent="0.25">
      <c r="A74" s="1" t="s">
        <v>215</v>
      </c>
      <c r="C74" s="3">
        <v>0</v>
      </c>
      <c r="E74" s="7">
        <v>49903252366</v>
      </c>
      <c r="F74" s="7"/>
      <c r="G74" s="7">
        <v>0</v>
      </c>
      <c r="H74" s="7"/>
      <c r="I74" s="7">
        <v>49903252366</v>
      </c>
      <c r="J74" s="7"/>
      <c r="K74" s="7">
        <v>0</v>
      </c>
      <c r="L74" s="7"/>
      <c r="M74" s="7">
        <v>183770241723</v>
      </c>
      <c r="N74" s="7"/>
      <c r="O74" s="7">
        <v>0</v>
      </c>
      <c r="P74" s="7"/>
      <c r="Q74" s="7">
        <v>183770241723</v>
      </c>
    </row>
    <row r="75" spans="1:17" x14ac:dyDescent="0.25">
      <c r="A75" s="1" t="s">
        <v>119</v>
      </c>
      <c r="C75" s="3">
        <v>0</v>
      </c>
      <c r="E75" s="7">
        <v>4361052592</v>
      </c>
      <c r="F75" s="7"/>
      <c r="G75" s="7">
        <v>0</v>
      </c>
      <c r="H75" s="7"/>
      <c r="I75" s="7">
        <v>4361052592</v>
      </c>
      <c r="J75" s="7"/>
      <c r="K75" s="7">
        <v>0</v>
      </c>
      <c r="L75" s="7"/>
      <c r="M75" s="7">
        <v>7478973291</v>
      </c>
      <c r="N75" s="7"/>
      <c r="O75" s="7">
        <v>0</v>
      </c>
      <c r="P75" s="7"/>
      <c r="Q75" s="7">
        <v>7478973291</v>
      </c>
    </row>
    <row r="76" spans="1:17" x14ac:dyDescent="0.25">
      <c r="A76" s="1" t="s">
        <v>125</v>
      </c>
      <c r="C76" s="3">
        <v>0</v>
      </c>
      <c r="E76" s="7">
        <v>762430922</v>
      </c>
      <c r="F76" s="7"/>
      <c r="G76" s="7">
        <v>0</v>
      </c>
      <c r="H76" s="7"/>
      <c r="I76" s="7">
        <v>762430922</v>
      </c>
      <c r="J76" s="7"/>
      <c r="K76" s="7">
        <v>0</v>
      </c>
      <c r="L76" s="7"/>
      <c r="M76" s="7">
        <v>1968326642</v>
      </c>
      <c r="N76" s="7"/>
      <c r="O76" s="7">
        <v>0</v>
      </c>
      <c r="P76" s="7"/>
      <c r="Q76" s="7">
        <v>1968326642</v>
      </c>
    </row>
    <row r="77" spans="1:17" x14ac:dyDescent="0.25">
      <c r="A77" s="1" t="s">
        <v>104</v>
      </c>
      <c r="C77" s="3">
        <v>0</v>
      </c>
      <c r="E77" s="7">
        <v>370198287</v>
      </c>
      <c r="F77" s="7"/>
      <c r="G77" s="7">
        <v>0</v>
      </c>
      <c r="H77" s="7"/>
      <c r="I77" s="7">
        <v>370198287</v>
      </c>
      <c r="J77" s="7"/>
      <c r="K77" s="7">
        <v>0</v>
      </c>
      <c r="L77" s="7"/>
      <c r="M77" s="7">
        <v>244690729</v>
      </c>
      <c r="N77" s="7"/>
      <c r="O77" s="7">
        <v>0</v>
      </c>
      <c r="P77" s="7"/>
      <c r="Q77" s="7">
        <v>244690729</v>
      </c>
    </row>
    <row r="78" spans="1:17" x14ac:dyDescent="0.25">
      <c r="A78" s="1" t="s">
        <v>131</v>
      </c>
      <c r="C78" s="3">
        <v>0</v>
      </c>
      <c r="E78" s="7">
        <v>56574709</v>
      </c>
      <c r="F78" s="7"/>
      <c r="G78" s="7">
        <v>0</v>
      </c>
      <c r="H78" s="7"/>
      <c r="I78" s="7">
        <v>56574709</v>
      </c>
      <c r="J78" s="7"/>
      <c r="K78" s="7">
        <v>0</v>
      </c>
      <c r="L78" s="7"/>
      <c r="M78" s="7">
        <v>114527671</v>
      </c>
      <c r="N78" s="7"/>
      <c r="O78" s="7">
        <v>0</v>
      </c>
      <c r="P78" s="7"/>
      <c r="Q78" s="7">
        <v>114527671</v>
      </c>
    </row>
    <row r="79" spans="1:17" x14ac:dyDescent="0.25">
      <c r="A79" s="1" t="s">
        <v>68</v>
      </c>
      <c r="C79" s="3">
        <v>0</v>
      </c>
      <c r="E79" s="7">
        <v>155833977</v>
      </c>
      <c r="F79" s="7"/>
      <c r="G79" s="7">
        <v>0</v>
      </c>
      <c r="H79" s="7"/>
      <c r="I79" s="7">
        <v>155833977</v>
      </c>
      <c r="J79" s="7"/>
      <c r="K79" s="7">
        <v>0</v>
      </c>
      <c r="L79" s="7"/>
      <c r="M79" s="7">
        <v>162320316</v>
      </c>
      <c r="N79" s="7"/>
      <c r="O79" s="7">
        <v>0</v>
      </c>
      <c r="P79" s="7"/>
      <c r="Q79" s="7">
        <v>162320316</v>
      </c>
    </row>
    <row r="80" spans="1:17" ht="23.25" thickBot="1" x14ac:dyDescent="0.3">
      <c r="C80" s="4">
        <f>SUM(C8:C79)</f>
        <v>1207323990465</v>
      </c>
      <c r="E80" s="4">
        <f>SUM(E8:E79)</f>
        <v>257333741258</v>
      </c>
      <c r="G80" s="4">
        <f>SUM(G8:G79)</f>
        <v>317798380525</v>
      </c>
      <c r="I80" s="4">
        <f>SUM(I8:I79)</f>
        <v>1782456112248</v>
      </c>
      <c r="K80" s="4">
        <f>SUM(K8:K79)</f>
        <v>5636391514370</v>
      </c>
      <c r="M80" s="4">
        <f>SUM(M8:M79)</f>
        <v>2579917039732</v>
      </c>
      <c r="O80" s="4">
        <f>SUM(O8:O79)</f>
        <v>832690612282</v>
      </c>
      <c r="Q80" s="4">
        <f>SUM(Q8:Q79)</f>
        <v>9048999166384</v>
      </c>
    </row>
    <row r="81" spans="13:13" ht="23.25" thickTop="1" x14ac:dyDescent="0.25"/>
    <row r="82" spans="13:13" x14ac:dyDescent="0.25">
      <c r="M82" s="3"/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3"/>
  <sheetViews>
    <sheetView rightToLeft="1" workbookViewId="0">
      <selection activeCell="G17" sqref="G17"/>
    </sheetView>
  </sheetViews>
  <sheetFormatPr defaultRowHeight="22.5" x14ac:dyDescent="0.25"/>
  <cols>
    <col min="1" max="1" width="29.425781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28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4" x14ac:dyDescent="0.25">
      <c r="A3" s="18" t="s">
        <v>274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24" x14ac:dyDescent="0.2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6" spans="1:11" ht="24" x14ac:dyDescent="0.25">
      <c r="A6" s="17" t="s">
        <v>333</v>
      </c>
      <c r="B6" s="17" t="s">
        <v>333</v>
      </c>
      <c r="C6" s="17" t="s">
        <v>333</v>
      </c>
      <c r="E6" s="17" t="s">
        <v>276</v>
      </c>
      <c r="F6" s="17" t="s">
        <v>276</v>
      </c>
      <c r="G6" s="17" t="s">
        <v>276</v>
      </c>
      <c r="I6" s="17" t="s">
        <v>277</v>
      </c>
      <c r="J6" s="17" t="s">
        <v>277</v>
      </c>
      <c r="K6" s="17" t="s">
        <v>277</v>
      </c>
    </row>
    <row r="7" spans="1:11" ht="24" x14ac:dyDescent="0.25">
      <c r="A7" s="17" t="s">
        <v>334</v>
      </c>
      <c r="C7" s="17" t="s">
        <v>255</v>
      </c>
      <c r="E7" s="17" t="s">
        <v>335</v>
      </c>
      <c r="G7" s="17" t="s">
        <v>336</v>
      </c>
      <c r="I7" s="17" t="s">
        <v>335</v>
      </c>
      <c r="K7" s="17" t="s">
        <v>336</v>
      </c>
    </row>
    <row r="8" spans="1:11" x14ac:dyDescent="0.25">
      <c r="A8" s="1" t="s">
        <v>261</v>
      </c>
      <c r="C8" s="1" t="s">
        <v>262</v>
      </c>
      <c r="E8" s="3">
        <v>193981996</v>
      </c>
      <c r="G8" s="5">
        <v>-5.1124213079971711E-2</v>
      </c>
      <c r="I8" s="3">
        <v>45337721300</v>
      </c>
      <c r="K8" s="5">
        <f>I8/$I$12</f>
        <v>0.16296126529201801</v>
      </c>
    </row>
    <row r="9" spans="1:11" x14ac:dyDescent="0.25">
      <c r="A9" s="1" t="s">
        <v>265</v>
      </c>
      <c r="C9" s="1" t="s">
        <v>266</v>
      </c>
      <c r="E9" s="3">
        <v>143944581</v>
      </c>
      <c r="G9" s="5">
        <v>-3.7936785797127524E-2</v>
      </c>
      <c r="I9" s="3">
        <v>75343289427</v>
      </c>
      <c r="K9" s="5">
        <f t="shared" ref="K9:K11" si="0">I9/$I$12</f>
        <v>0.27081285570227021</v>
      </c>
    </row>
    <row r="10" spans="1:11" x14ac:dyDescent="0.25">
      <c r="A10" s="1" t="s">
        <v>268</v>
      </c>
      <c r="C10" s="1" t="s">
        <v>269</v>
      </c>
      <c r="E10" s="3">
        <v>3417308</v>
      </c>
      <c r="G10" s="5">
        <v>-9.0063606909113344E-4</v>
      </c>
      <c r="I10" s="3">
        <v>124135768055</v>
      </c>
      <c r="K10" s="5">
        <f t="shared" si="0"/>
        <v>0.44619185195439603</v>
      </c>
    </row>
    <row r="11" spans="1:11" x14ac:dyDescent="0.25">
      <c r="A11" s="1" t="s">
        <v>268</v>
      </c>
      <c r="C11" s="1" t="s">
        <v>271</v>
      </c>
      <c r="E11" s="7">
        <v>-4135671158</v>
      </c>
      <c r="G11" s="5">
        <v>1.08996163494619</v>
      </c>
      <c r="I11" s="3">
        <v>33394863836</v>
      </c>
      <c r="K11" s="5">
        <f t="shared" si="0"/>
        <v>0.12003402705131574</v>
      </c>
    </row>
    <row r="12" spans="1:11" ht="23.25" thickBot="1" x14ac:dyDescent="0.3">
      <c r="E12" s="10">
        <f>SUM(E8:E11)</f>
        <v>-3794327273</v>
      </c>
      <c r="G12" s="11">
        <f>SUM(G8:G11)</f>
        <v>0.99999999999999967</v>
      </c>
      <c r="I12" s="4">
        <f>SUM(I8:I11)</f>
        <v>278211642618</v>
      </c>
      <c r="K12" s="11">
        <f>SUM(K8:K11)</f>
        <v>1</v>
      </c>
    </row>
    <row r="13" spans="1:11" ht="23.25" thickTop="1" x14ac:dyDescent="0.25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orientation="portrait" r:id="rId1"/>
  <ignoredErrors>
    <ignoredError sqref="C8:C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I16" sqref="I16"/>
    </sheetView>
  </sheetViews>
  <sheetFormatPr defaultRowHeight="22.5" x14ac:dyDescent="0.25"/>
  <cols>
    <col min="1" max="1" width="42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 x14ac:dyDescent="0.25">
      <c r="A2" s="18" t="s">
        <v>0</v>
      </c>
      <c r="B2" s="18"/>
      <c r="C2" s="18"/>
      <c r="D2" s="18"/>
      <c r="E2" s="18"/>
    </row>
    <row r="3" spans="1:5" ht="24" x14ac:dyDescent="0.25">
      <c r="A3" s="18" t="s">
        <v>274</v>
      </c>
      <c r="B3" s="18"/>
      <c r="C3" s="18"/>
      <c r="D3" s="18"/>
      <c r="E3" s="18"/>
    </row>
    <row r="4" spans="1:5" ht="24" x14ac:dyDescent="0.25">
      <c r="A4" s="18" t="s">
        <v>2</v>
      </c>
      <c r="B4" s="18"/>
      <c r="C4" s="18"/>
      <c r="D4" s="18"/>
      <c r="E4" s="18"/>
    </row>
    <row r="5" spans="1:5" ht="24" x14ac:dyDescent="0.25">
      <c r="E5" s="9" t="s">
        <v>344</v>
      </c>
    </row>
    <row r="6" spans="1:5" ht="24" x14ac:dyDescent="0.25">
      <c r="A6" s="16" t="s">
        <v>337</v>
      </c>
      <c r="C6" s="17" t="s">
        <v>276</v>
      </c>
      <c r="E6" s="17" t="s">
        <v>345</v>
      </c>
    </row>
    <row r="7" spans="1:5" ht="24" x14ac:dyDescent="0.25">
      <c r="A7" s="17" t="s">
        <v>337</v>
      </c>
      <c r="C7" s="17" t="s">
        <v>258</v>
      </c>
      <c r="E7" s="17" t="s">
        <v>258</v>
      </c>
    </row>
    <row r="8" spans="1:5" x14ac:dyDescent="0.25">
      <c r="A8" s="1" t="s">
        <v>337</v>
      </c>
      <c r="C8" s="3">
        <v>251681879</v>
      </c>
      <c r="E8" s="3">
        <v>8782345523</v>
      </c>
    </row>
    <row r="9" spans="1:5" x14ac:dyDescent="0.25">
      <c r="A9" s="1" t="s">
        <v>338</v>
      </c>
      <c r="C9" s="7">
        <v>-16570567</v>
      </c>
      <c r="E9" s="3">
        <v>414209688</v>
      </c>
    </row>
    <row r="10" spans="1:5" ht="24.75" thickBot="1" x14ac:dyDescent="0.3">
      <c r="A10" s="2" t="s">
        <v>283</v>
      </c>
      <c r="C10" s="4">
        <f>SUM(C8:C9)</f>
        <v>235111312</v>
      </c>
      <c r="E10" s="4">
        <f>SUM(E8:E9)</f>
        <v>9196555211</v>
      </c>
    </row>
    <row r="11" spans="1:5" ht="23.25" thickTop="1" x14ac:dyDescent="0.25"/>
  </sheetData>
  <mergeCells count="8">
    <mergeCell ref="A4:E4"/>
    <mergeCell ref="A3:E3"/>
    <mergeCell ref="A2:E2"/>
    <mergeCell ref="E7"/>
    <mergeCell ref="E6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9"/>
  <sheetViews>
    <sheetView rightToLeft="1" workbookViewId="0">
      <selection activeCell="C15" sqref="C15"/>
    </sheetView>
  </sheetViews>
  <sheetFormatPr defaultRowHeight="22.5" x14ac:dyDescent="0.25"/>
  <cols>
    <col min="1" max="1" width="41.71093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20.28515625" style="1" bestFit="1" customWidth="1"/>
    <col min="12" max="12" width="1" style="1" customWidth="1"/>
    <col min="13" max="13" width="12.855468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0.8554687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20.5703125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24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24" x14ac:dyDescent="0.2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 spans="1:25" x14ac:dyDescent="0.25">
      <c r="Y5" s="3"/>
    </row>
    <row r="6" spans="1:25" ht="24" x14ac:dyDescent="0.25">
      <c r="A6" s="16" t="s">
        <v>3</v>
      </c>
      <c r="C6" s="17" t="s">
        <v>342</v>
      </c>
      <c r="D6" s="17" t="s">
        <v>4</v>
      </c>
      <c r="E6" s="17" t="s">
        <v>4</v>
      </c>
      <c r="F6" s="17" t="s">
        <v>4</v>
      </c>
      <c r="G6" s="17" t="s">
        <v>4</v>
      </c>
      <c r="I6" s="17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7" t="s">
        <v>6</v>
      </c>
    </row>
    <row r="7" spans="1:25" ht="24" x14ac:dyDescent="0.25">
      <c r="A7" s="16" t="s">
        <v>3</v>
      </c>
      <c r="C7" s="16" t="s">
        <v>7</v>
      </c>
      <c r="E7" s="16" t="s">
        <v>8</v>
      </c>
      <c r="G7" s="16" t="s">
        <v>9</v>
      </c>
      <c r="I7" s="17" t="s">
        <v>10</v>
      </c>
      <c r="J7" s="17" t="s">
        <v>10</v>
      </c>
      <c r="K7" s="17" t="s">
        <v>10</v>
      </c>
      <c r="M7" s="17" t="s">
        <v>11</v>
      </c>
      <c r="N7" s="17" t="s">
        <v>11</v>
      </c>
      <c r="O7" s="17" t="s">
        <v>11</v>
      </c>
      <c r="Q7" s="16" t="s">
        <v>7</v>
      </c>
      <c r="S7" s="16" t="s">
        <v>12</v>
      </c>
      <c r="U7" s="16" t="s">
        <v>8</v>
      </c>
      <c r="W7" s="16" t="s">
        <v>9</v>
      </c>
      <c r="Y7" s="16" t="s">
        <v>13</v>
      </c>
    </row>
    <row r="8" spans="1:25" ht="24" x14ac:dyDescent="0.25">
      <c r="A8" s="17" t="s">
        <v>3</v>
      </c>
      <c r="C8" s="17" t="s">
        <v>7</v>
      </c>
      <c r="E8" s="17" t="s">
        <v>8</v>
      </c>
      <c r="G8" s="17" t="s">
        <v>9</v>
      </c>
      <c r="I8" s="17" t="s">
        <v>7</v>
      </c>
      <c r="K8" s="17" t="s">
        <v>8</v>
      </c>
      <c r="M8" s="17" t="s">
        <v>7</v>
      </c>
      <c r="O8" s="17" t="s">
        <v>14</v>
      </c>
      <c r="Q8" s="17" t="s">
        <v>7</v>
      </c>
      <c r="S8" s="17" t="s">
        <v>12</v>
      </c>
      <c r="U8" s="17" t="s">
        <v>8</v>
      </c>
      <c r="W8" s="17" t="s">
        <v>9</v>
      </c>
      <c r="Y8" s="17" t="s">
        <v>13</v>
      </c>
    </row>
    <row r="9" spans="1:25" x14ac:dyDescent="0.25">
      <c r="A9" s="1" t="s">
        <v>15</v>
      </c>
      <c r="C9" s="3">
        <v>1100000</v>
      </c>
      <c r="E9" s="3">
        <v>12807781478</v>
      </c>
      <c r="G9" s="3">
        <v>14279952060</v>
      </c>
      <c r="I9" s="3">
        <v>30000000</v>
      </c>
      <c r="K9" s="3">
        <v>372045813141</v>
      </c>
      <c r="M9" s="3">
        <v>0</v>
      </c>
      <c r="O9" s="3">
        <v>0</v>
      </c>
      <c r="Q9" s="3">
        <v>31100000</v>
      </c>
      <c r="S9" s="3">
        <v>14670</v>
      </c>
      <c r="U9" s="3">
        <v>384853594619</v>
      </c>
      <c r="W9" s="3">
        <v>453851792964</v>
      </c>
      <c r="Y9" s="5">
        <v>3.3229949688859009E-3</v>
      </c>
    </row>
    <row r="10" spans="1:25" x14ac:dyDescent="0.25">
      <c r="A10" s="1" t="s">
        <v>16</v>
      </c>
      <c r="C10" s="3">
        <v>6000000</v>
      </c>
      <c r="E10" s="3">
        <v>54619448628</v>
      </c>
      <c r="G10" s="3">
        <v>56284199760</v>
      </c>
      <c r="I10" s="3">
        <v>0</v>
      </c>
      <c r="K10" s="3">
        <v>0</v>
      </c>
      <c r="M10" s="3">
        <v>0</v>
      </c>
      <c r="O10" s="3">
        <v>0</v>
      </c>
      <c r="Q10" s="3">
        <v>6000000</v>
      </c>
      <c r="S10" s="3">
        <v>9730</v>
      </c>
      <c r="U10" s="3">
        <v>54619448628</v>
      </c>
      <c r="W10" s="3">
        <v>58074789360</v>
      </c>
      <c r="Y10" s="5">
        <v>4.2520980605158915E-4</v>
      </c>
    </row>
    <row r="11" spans="1:25" x14ac:dyDescent="0.25">
      <c r="A11" s="1" t="s">
        <v>17</v>
      </c>
      <c r="C11" s="3">
        <v>1048429</v>
      </c>
      <c r="E11" s="3">
        <v>97752551579</v>
      </c>
      <c r="G11" s="3">
        <v>98370837739.892197</v>
      </c>
      <c r="I11" s="3">
        <v>0</v>
      </c>
      <c r="K11" s="3">
        <v>0</v>
      </c>
      <c r="M11" s="3">
        <v>0</v>
      </c>
      <c r="O11" s="3">
        <v>0</v>
      </c>
      <c r="Q11" s="3">
        <v>1048429</v>
      </c>
      <c r="S11" s="3">
        <v>104440</v>
      </c>
      <c r="U11" s="3">
        <v>97752551579</v>
      </c>
      <c r="W11" s="3">
        <v>108925469609.355</v>
      </c>
      <c r="Y11" s="5">
        <v>7.975264020255434E-4</v>
      </c>
    </row>
    <row r="12" spans="1:25" x14ac:dyDescent="0.25">
      <c r="A12" s="1" t="s">
        <v>18</v>
      </c>
      <c r="C12" s="3">
        <v>2000000</v>
      </c>
      <c r="E12" s="3">
        <v>72576765917</v>
      </c>
      <c r="G12" s="3">
        <v>65575370240</v>
      </c>
      <c r="I12" s="3">
        <v>11998317</v>
      </c>
      <c r="K12" s="3">
        <v>407295087009</v>
      </c>
      <c r="M12" s="3">
        <v>0</v>
      </c>
      <c r="O12" s="3">
        <v>0</v>
      </c>
      <c r="Q12" s="3">
        <v>13998317</v>
      </c>
      <c r="S12" s="3">
        <v>37860</v>
      </c>
      <c r="U12" s="3">
        <v>479871852926</v>
      </c>
      <c r="W12" s="3">
        <v>527205565619.69098</v>
      </c>
      <c r="Y12" s="5">
        <v>3.8600738595337913E-3</v>
      </c>
    </row>
    <row r="13" spans="1:25" x14ac:dyDescent="0.25">
      <c r="A13" s="1" t="s">
        <v>19</v>
      </c>
      <c r="C13" s="3">
        <v>2010777</v>
      </c>
      <c r="E13" s="3">
        <v>105004293245</v>
      </c>
      <c r="G13" s="3">
        <v>106874140668.605</v>
      </c>
      <c r="I13" s="3">
        <v>0</v>
      </c>
      <c r="K13" s="3">
        <v>0</v>
      </c>
      <c r="M13" s="3">
        <v>0</v>
      </c>
      <c r="O13" s="3">
        <v>0</v>
      </c>
      <c r="Q13" s="3">
        <v>2010777</v>
      </c>
      <c r="S13" s="3">
        <v>58340</v>
      </c>
      <c r="U13" s="3">
        <v>105004293245</v>
      </c>
      <c r="W13" s="3">
        <v>116695440138.619</v>
      </c>
      <c r="Y13" s="5">
        <v>8.5441627968475548E-4</v>
      </c>
    </row>
    <row r="14" spans="1:25" x14ac:dyDescent="0.25">
      <c r="A14" s="1" t="s">
        <v>20</v>
      </c>
      <c r="C14" s="3">
        <v>1335000</v>
      </c>
      <c r="E14" s="3">
        <v>99511931457</v>
      </c>
      <c r="G14" s="3">
        <v>101154002604.78</v>
      </c>
      <c r="I14" s="3">
        <v>0</v>
      </c>
      <c r="K14" s="3">
        <v>0</v>
      </c>
      <c r="M14" s="3">
        <v>0</v>
      </c>
      <c r="O14" s="3">
        <v>0</v>
      </c>
      <c r="Q14" s="3">
        <v>1335000</v>
      </c>
      <c r="S14" s="3">
        <v>89926</v>
      </c>
      <c r="U14" s="3">
        <v>99511931457</v>
      </c>
      <c r="W14" s="3">
        <v>119423582274.12</v>
      </c>
      <c r="Y14" s="5">
        <v>8.7439108804999316E-4</v>
      </c>
    </row>
    <row r="15" spans="1:25" x14ac:dyDescent="0.25">
      <c r="A15" s="1" t="s">
        <v>21</v>
      </c>
      <c r="C15" s="3">
        <v>474722</v>
      </c>
      <c r="E15" s="3">
        <v>777669114</v>
      </c>
      <c r="G15" s="3">
        <v>3589025165.7184</v>
      </c>
      <c r="I15" s="3">
        <v>0</v>
      </c>
      <c r="K15" s="3">
        <v>0</v>
      </c>
      <c r="M15" s="3">
        <v>0</v>
      </c>
      <c r="O15" s="3">
        <v>0</v>
      </c>
      <c r="Q15" s="3">
        <v>474722</v>
      </c>
      <c r="S15" s="3">
        <v>7860</v>
      </c>
      <c r="U15" s="3">
        <v>777669114</v>
      </c>
      <c r="W15" s="3">
        <v>3711807605.5982399</v>
      </c>
      <c r="Y15" s="5">
        <v>2.7176973166334378E-5</v>
      </c>
    </row>
    <row r="16" spans="1:25" x14ac:dyDescent="0.25">
      <c r="A16" s="1" t="s">
        <v>23</v>
      </c>
      <c r="C16" s="3">
        <v>20000000</v>
      </c>
      <c r="E16" s="3">
        <v>217951777803</v>
      </c>
      <c r="G16" s="3">
        <v>233572465600</v>
      </c>
      <c r="I16" s="3">
        <v>0</v>
      </c>
      <c r="K16" s="3">
        <v>0</v>
      </c>
      <c r="M16" s="3">
        <v>0</v>
      </c>
      <c r="O16" s="3">
        <v>0</v>
      </c>
      <c r="Q16" s="3">
        <v>20000000</v>
      </c>
      <c r="S16" s="3">
        <v>13740</v>
      </c>
      <c r="U16" s="3">
        <v>217951777803</v>
      </c>
      <c r="W16" s="3">
        <v>273363345600</v>
      </c>
      <c r="Y16" s="5">
        <v>2.001501450890317E-3</v>
      </c>
    </row>
    <row r="17" spans="1:25" x14ac:dyDescent="0.25">
      <c r="A17" s="1" t="s">
        <v>24</v>
      </c>
      <c r="C17" s="3">
        <v>608695</v>
      </c>
      <c r="E17" s="3">
        <v>21479020465</v>
      </c>
      <c r="G17" s="3">
        <v>19352187251.5784</v>
      </c>
      <c r="I17" s="3">
        <v>0</v>
      </c>
      <c r="K17" s="3">
        <v>0</v>
      </c>
      <c r="M17" s="3">
        <v>0</v>
      </c>
      <c r="O17" s="3">
        <v>0</v>
      </c>
      <c r="Q17" s="3">
        <v>608695</v>
      </c>
      <c r="S17" s="3">
        <v>30610</v>
      </c>
      <c r="U17" s="3">
        <v>21479020465</v>
      </c>
      <c r="W17" s="3">
        <v>18534745049.149399</v>
      </c>
      <c r="Y17" s="5">
        <v>1.3570699841388919E-4</v>
      </c>
    </row>
    <row r="18" spans="1:25" x14ac:dyDescent="0.25">
      <c r="A18" s="1" t="s">
        <v>25</v>
      </c>
      <c r="C18" s="3">
        <v>567944</v>
      </c>
      <c r="E18" s="3">
        <v>14204030964</v>
      </c>
      <c r="G18" s="3">
        <v>23733460926.566101</v>
      </c>
      <c r="I18" s="3">
        <v>0</v>
      </c>
      <c r="K18" s="3">
        <v>0</v>
      </c>
      <c r="M18" s="3">
        <v>0</v>
      </c>
      <c r="O18" s="3">
        <v>0</v>
      </c>
      <c r="Q18" s="3">
        <v>567944</v>
      </c>
      <c r="S18" s="3">
        <v>92273</v>
      </c>
      <c r="U18" s="3">
        <v>14204030964</v>
      </c>
      <c r="W18" s="3">
        <v>52131918683.9897</v>
      </c>
      <c r="Y18" s="5">
        <v>3.8169751930231498E-4</v>
      </c>
    </row>
    <row r="19" spans="1:25" x14ac:dyDescent="0.25">
      <c r="A19" s="1" t="s">
        <v>26</v>
      </c>
      <c r="C19" s="3">
        <v>60</v>
      </c>
      <c r="E19" s="3">
        <v>1230224</v>
      </c>
      <c r="G19" s="3">
        <v>1861974.43872</v>
      </c>
      <c r="I19" s="3">
        <v>0</v>
      </c>
      <c r="K19" s="3">
        <v>0</v>
      </c>
      <c r="M19" s="3">
        <v>0</v>
      </c>
      <c r="O19" s="3">
        <v>0</v>
      </c>
      <c r="Q19" s="3">
        <v>60</v>
      </c>
      <c r="S19" s="3">
        <v>37187</v>
      </c>
      <c r="U19" s="3">
        <v>1230224</v>
      </c>
      <c r="W19" s="3">
        <v>2219555.1818400002</v>
      </c>
      <c r="Y19" s="5">
        <v>1.6251055557698303E-8</v>
      </c>
    </row>
    <row r="20" spans="1:25" x14ac:dyDescent="0.25">
      <c r="A20" s="1" t="s">
        <v>27</v>
      </c>
      <c r="C20" s="3">
        <v>127642</v>
      </c>
      <c r="E20" s="3">
        <v>5081096501</v>
      </c>
      <c r="G20" s="3">
        <v>8807726181.7263794</v>
      </c>
      <c r="I20" s="3">
        <v>0</v>
      </c>
      <c r="K20" s="3">
        <v>0</v>
      </c>
      <c r="M20" s="7">
        <v>-127642</v>
      </c>
      <c r="O20" s="3">
        <v>9336068115</v>
      </c>
      <c r="Q20" s="3">
        <v>0</v>
      </c>
      <c r="S20" s="3">
        <v>0</v>
      </c>
      <c r="U20" s="3">
        <v>0</v>
      </c>
      <c r="W20" s="3">
        <v>0</v>
      </c>
      <c r="Y20" s="5">
        <v>0</v>
      </c>
    </row>
    <row r="21" spans="1:25" x14ac:dyDescent="0.25">
      <c r="A21" s="1" t="s">
        <v>28</v>
      </c>
      <c r="C21" s="3">
        <v>311362</v>
      </c>
      <c r="E21" s="3">
        <v>2084564127</v>
      </c>
      <c r="G21" s="3">
        <v>13941136317.874599</v>
      </c>
      <c r="I21" s="3">
        <v>0</v>
      </c>
      <c r="K21" s="3">
        <v>0</v>
      </c>
      <c r="M21" s="7">
        <v>0</v>
      </c>
      <c r="O21" s="3">
        <v>0</v>
      </c>
      <c r="Q21" s="3">
        <v>311362</v>
      </c>
      <c r="S21" s="3">
        <v>43470</v>
      </c>
      <c r="U21" s="3">
        <v>2084564127</v>
      </c>
      <c r="W21" s="3">
        <v>13464145650.7001</v>
      </c>
      <c r="Y21" s="5">
        <v>9.8581274661114623E-5</v>
      </c>
    </row>
    <row r="22" spans="1:25" x14ac:dyDescent="0.25">
      <c r="A22" s="1" t="s">
        <v>29</v>
      </c>
      <c r="C22" s="3">
        <v>18941622</v>
      </c>
      <c r="E22" s="3">
        <v>88457374740</v>
      </c>
      <c r="G22" s="3">
        <v>142921084593.396</v>
      </c>
      <c r="I22" s="3">
        <v>0</v>
      </c>
      <c r="K22" s="3">
        <v>0</v>
      </c>
      <c r="M22" s="7">
        <v>0</v>
      </c>
      <c r="O22" s="3">
        <v>0</v>
      </c>
      <c r="Q22" s="3">
        <v>18941622</v>
      </c>
      <c r="S22" s="3">
        <v>8282</v>
      </c>
      <c r="U22" s="3">
        <v>88457374740</v>
      </c>
      <c r="W22" s="3">
        <v>156054373447.92401</v>
      </c>
      <c r="Y22" s="5">
        <v>1.142593035610694E-3</v>
      </c>
    </row>
    <row r="23" spans="1:25" x14ac:dyDescent="0.25">
      <c r="A23" s="1" t="s">
        <v>31</v>
      </c>
      <c r="C23" s="3">
        <v>10000000</v>
      </c>
      <c r="E23" s="3">
        <v>87151060900</v>
      </c>
      <c r="G23" s="3">
        <v>137974876400</v>
      </c>
      <c r="I23" s="3">
        <v>0</v>
      </c>
      <c r="K23" s="3">
        <v>0</v>
      </c>
      <c r="M23" s="7">
        <v>0</v>
      </c>
      <c r="O23" s="3">
        <v>0</v>
      </c>
      <c r="Q23" s="3">
        <v>10000000</v>
      </c>
      <c r="S23" s="3">
        <v>15250</v>
      </c>
      <c r="U23" s="3">
        <v>87151060900</v>
      </c>
      <c r="W23" s="3">
        <v>151702730000</v>
      </c>
      <c r="Y23" s="5">
        <v>1.1107313364656962E-3</v>
      </c>
    </row>
    <row r="24" spans="1:25" x14ac:dyDescent="0.25">
      <c r="A24" s="1" t="s">
        <v>32</v>
      </c>
      <c r="C24" s="3">
        <v>30300000</v>
      </c>
      <c r="E24" s="3">
        <v>326218287063</v>
      </c>
      <c r="G24" s="3">
        <v>364411842444</v>
      </c>
      <c r="I24" s="3">
        <v>0</v>
      </c>
      <c r="K24" s="3">
        <v>0</v>
      </c>
      <c r="M24" s="7">
        <v>0</v>
      </c>
      <c r="O24" s="3">
        <v>0</v>
      </c>
      <c r="Q24" s="3">
        <v>30300000</v>
      </c>
      <c r="S24" s="3">
        <v>11730</v>
      </c>
      <c r="U24" s="3">
        <v>326218287063</v>
      </c>
      <c r="W24" s="3">
        <v>353560869468</v>
      </c>
      <c r="Y24" s="5">
        <v>2.5886886614773855E-3</v>
      </c>
    </row>
    <row r="25" spans="1:25" x14ac:dyDescent="0.25">
      <c r="A25" s="1" t="s">
        <v>33</v>
      </c>
      <c r="C25" s="3">
        <v>714014</v>
      </c>
      <c r="E25" s="3">
        <v>8932249357</v>
      </c>
      <c r="G25" s="3">
        <v>15803755249.478001</v>
      </c>
      <c r="I25" s="3">
        <v>0</v>
      </c>
      <c r="K25" s="3">
        <v>0</v>
      </c>
      <c r="M25" s="7">
        <v>0</v>
      </c>
      <c r="O25" s="3">
        <v>0</v>
      </c>
      <c r="Q25" s="3">
        <v>714014</v>
      </c>
      <c r="S25" s="3">
        <v>22702</v>
      </c>
      <c r="U25" s="3">
        <v>8932249357</v>
      </c>
      <c r="W25" s="3">
        <v>16124802322.4112</v>
      </c>
      <c r="Y25" s="5">
        <v>1.1806197049859916E-4</v>
      </c>
    </row>
    <row r="26" spans="1:25" x14ac:dyDescent="0.25">
      <c r="A26" s="1" t="s">
        <v>34</v>
      </c>
      <c r="C26" s="3">
        <v>18500000</v>
      </c>
      <c r="E26" s="3">
        <v>257231303896</v>
      </c>
      <c r="G26" s="3">
        <v>243475420860</v>
      </c>
      <c r="I26" s="3">
        <v>21055467</v>
      </c>
      <c r="K26" s="3">
        <v>295432711532</v>
      </c>
      <c r="M26" s="7">
        <v>0</v>
      </c>
      <c r="O26" s="3">
        <v>0</v>
      </c>
      <c r="Q26" s="3">
        <v>39555467</v>
      </c>
      <c r="S26" s="3">
        <v>15600</v>
      </c>
      <c r="U26" s="3">
        <v>552664015428</v>
      </c>
      <c r="W26" s="3">
        <v>613839267880</v>
      </c>
      <c r="Y26" s="5">
        <v>4.4943852387328625E-3</v>
      </c>
    </row>
    <row r="27" spans="1:25" x14ac:dyDescent="0.25">
      <c r="A27" s="1" t="s">
        <v>35</v>
      </c>
      <c r="C27" s="3">
        <v>46000000</v>
      </c>
      <c r="E27" s="3">
        <v>529158286753</v>
      </c>
      <c r="G27" s="3">
        <v>558266046400</v>
      </c>
      <c r="I27" s="3">
        <v>25000000</v>
      </c>
      <c r="K27" s="3">
        <v>306943180528</v>
      </c>
      <c r="M27" s="7">
        <v>0</v>
      </c>
      <c r="O27" s="3">
        <v>0</v>
      </c>
      <c r="Q27" s="3">
        <v>71000000</v>
      </c>
      <c r="S27" s="3">
        <v>14170</v>
      </c>
      <c r="U27" s="3">
        <v>836101467281</v>
      </c>
      <c r="W27" s="3">
        <v>1000810266040</v>
      </c>
      <c r="Y27" s="5">
        <v>7.3276949224789709E-3</v>
      </c>
    </row>
    <row r="28" spans="1:25" x14ac:dyDescent="0.25">
      <c r="A28" s="1" t="s">
        <v>36</v>
      </c>
      <c r="C28" s="3">
        <v>3534104</v>
      </c>
      <c r="E28" s="3">
        <v>61454253312</v>
      </c>
      <c r="G28" s="3">
        <v>68132864901</v>
      </c>
      <c r="I28" s="3">
        <v>0</v>
      </c>
      <c r="K28" s="3">
        <v>0</v>
      </c>
      <c r="M28" s="7">
        <v>0</v>
      </c>
      <c r="O28" s="3">
        <v>0</v>
      </c>
      <c r="Q28" s="3">
        <v>3534104</v>
      </c>
      <c r="S28" s="3">
        <v>21740</v>
      </c>
      <c r="U28" s="3">
        <v>61454253312</v>
      </c>
      <c r="W28" s="3">
        <v>76429746291.2211</v>
      </c>
      <c r="Y28" s="5">
        <v>5.5960043859317561E-4</v>
      </c>
    </row>
    <row r="29" spans="1:25" x14ac:dyDescent="0.25">
      <c r="A29" s="1" t="s">
        <v>37</v>
      </c>
      <c r="C29" s="3">
        <v>3920723</v>
      </c>
      <c r="E29" s="3">
        <v>41331563361</v>
      </c>
      <c r="G29" s="3">
        <v>58659390920.746201</v>
      </c>
      <c r="I29" s="3">
        <v>0</v>
      </c>
      <c r="K29" s="3">
        <v>0</v>
      </c>
      <c r="M29" s="7">
        <v>0</v>
      </c>
      <c r="O29" s="3">
        <v>0</v>
      </c>
      <c r="Q29" s="3">
        <v>3920723</v>
      </c>
      <c r="S29" s="3">
        <v>17280</v>
      </c>
      <c r="U29" s="3">
        <v>41331563361</v>
      </c>
      <c r="W29" s="3">
        <v>67395895951.495697</v>
      </c>
      <c r="Y29" s="5">
        <v>4.9345673332647222E-4</v>
      </c>
    </row>
    <row r="30" spans="1:25" x14ac:dyDescent="0.25">
      <c r="A30" s="1" t="s">
        <v>38</v>
      </c>
      <c r="C30" s="3">
        <v>0</v>
      </c>
      <c r="E30" s="3">
        <v>0</v>
      </c>
      <c r="G30" s="3">
        <v>0</v>
      </c>
      <c r="I30" s="3">
        <v>13500000</v>
      </c>
      <c r="K30" s="3">
        <v>380343177378</v>
      </c>
      <c r="M30" s="7">
        <v>0</v>
      </c>
      <c r="O30" s="3">
        <v>0</v>
      </c>
      <c r="Q30" s="3">
        <v>13500000</v>
      </c>
      <c r="S30" s="3">
        <v>29100</v>
      </c>
      <c r="U30" s="3">
        <v>380343177378</v>
      </c>
      <c r="W30" s="3">
        <v>390796180200</v>
      </c>
      <c r="Y30" s="5">
        <v>2.8613167575773689E-3</v>
      </c>
    </row>
    <row r="31" spans="1:25" x14ac:dyDescent="0.25">
      <c r="A31" s="1" t="s">
        <v>39</v>
      </c>
      <c r="C31" s="3">
        <v>0</v>
      </c>
      <c r="E31" s="3">
        <v>0</v>
      </c>
      <c r="G31" s="3">
        <v>0</v>
      </c>
      <c r="I31" s="3">
        <v>12076516</v>
      </c>
      <c r="K31" s="3">
        <v>264368925162</v>
      </c>
      <c r="M31" s="7">
        <v>0</v>
      </c>
      <c r="O31" s="3">
        <v>0</v>
      </c>
      <c r="Q31" s="3">
        <v>12076516</v>
      </c>
      <c r="S31" s="3">
        <v>24180</v>
      </c>
      <c r="U31" s="3">
        <v>264368925162</v>
      </c>
      <c r="W31" s="3">
        <v>290483527779.83099</v>
      </c>
      <c r="Y31" s="5">
        <v>2.1268513561500304E-3</v>
      </c>
    </row>
    <row r="32" spans="1:25" x14ac:dyDescent="0.25">
      <c r="A32" s="1" t="s">
        <v>40</v>
      </c>
      <c r="C32" s="3">
        <v>0</v>
      </c>
      <c r="E32" s="3">
        <v>0</v>
      </c>
      <c r="G32" s="3">
        <v>0</v>
      </c>
      <c r="I32" s="3">
        <v>8128994</v>
      </c>
      <c r="K32" s="3">
        <v>67632155199</v>
      </c>
      <c r="M32" s="7">
        <v>0</v>
      </c>
      <c r="O32" s="3">
        <v>0</v>
      </c>
      <c r="Q32" s="3">
        <v>8128994</v>
      </c>
      <c r="S32" s="3">
        <v>9919</v>
      </c>
      <c r="U32" s="3">
        <v>67632155199</v>
      </c>
      <c r="W32" s="3">
        <v>80209950048.5112</v>
      </c>
      <c r="Y32" s="5">
        <v>5.8727819212765374E-4</v>
      </c>
    </row>
    <row r="33" spans="1:25" x14ac:dyDescent="0.25">
      <c r="A33" s="1" t="s">
        <v>41</v>
      </c>
      <c r="C33" s="3">
        <v>0</v>
      </c>
      <c r="E33" s="3">
        <v>0</v>
      </c>
      <c r="G33" s="3">
        <v>0</v>
      </c>
      <c r="I33" s="3">
        <v>2467576</v>
      </c>
      <c r="K33" s="3">
        <v>499999989728</v>
      </c>
      <c r="M33" s="7">
        <v>0</v>
      </c>
      <c r="O33" s="3">
        <v>0</v>
      </c>
      <c r="Q33" s="3">
        <v>2467576</v>
      </c>
      <c r="S33" s="3">
        <v>216256</v>
      </c>
      <c r="U33" s="3">
        <v>499999989728</v>
      </c>
      <c r="W33" s="3">
        <v>533628065456</v>
      </c>
      <c r="Y33" s="5">
        <v>3.9070978770095102E-3</v>
      </c>
    </row>
    <row r="34" spans="1:25" x14ac:dyDescent="0.25">
      <c r="A34" s="1" t="s">
        <v>42</v>
      </c>
      <c r="C34" s="3">
        <v>0</v>
      </c>
      <c r="E34" s="3">
        <v>0</v>
      </c>
      <c r="G34" s="3">
        <v>0</v>
      </c>
      <c r="I34" s="3">
        <v>2911000</v>
      </c>
      <c r="K34" s="3">
        <v>607707687488</v>
      </c>
      <c r="M34" s="7">
        <v>0</v>
      </c>
      <c r="O34" s="3">
        <v>0</v>
      </c>
      <c r="Q34" s="3">
        <v>2911000</v>
      </c>
      <c r="S34" s="3">
        <v>218519</v>
      </c>
      <c r="U34" s="3">
        <v>607707687488</v>
      </c>
      <c r="W34" s="3">
        <v>632746973944.43506</v>
      </c>
      <c r="Y34" s="5">
        <v>4.6328229690654043E-3</v>
      </c>
    </row>
    <row r="35" spans="1:25" x14ac:dyDescent="0.25">
      <c r="A35" s="1" t="s">
        <v>43</v>
      </c>
      <c r="C35" s="3">
        <v>0</v>
      </c>
      <c r="E35" s="3">
        <v>0</v>
      </c>
      <c r="G35" s="3">
        <v>0</v>
      </c>
      <c r="I35" s="3">
        <v>919047</v>
      </c>
      <c r="K35" s="3">
        <v>499999248927</v>
      </c>
      <c r="M35" s="7">
        <v>0</v>
      </c>
      <c r="O35" s="3">
        <v>0</v>
      </c>
      <c r="Q35" s="3">
        <v>919047</v>
      </c>
      <c r="S35" s="3">
        <v>584689</v>
      </c>
      <c r="U35" s="3">
        <v>499999248927</v>
      </c>
      <c r="W35" s="3">
        <v>537356651383</v>
      </c>
      <c r="Y35" s="5">
        <v>3.934397697057731E-3</v>
      </c>
    </row>
    <row r="36" spans="1:25" x14ac:dyDescent="0.25">
      <c r="A36" s="1" t="s">
        <v>44</v>
      </c>
      <c r="C36" s="3">
        <v>0</v>
      </c>
      <c r="E36" s="3">
        <v>0</v>
      </c>
      <c r="G36" s="3">
        <v>0</v>
      </c>
      <c r="I36" s="3">
        <v>8155003</v>
      </c>
      <c r="K36" s="3">
        <v>101306034002</v>
      </c>
      <c r="M36" s="7">
        <v>-8155003</v>
      </c>
      <c r="O36" s="3">
        <v>113086420269</v>
      </c>
      <c r="Q36" s="3">
        <v>0</v>
      </c>
      <c r="S36" s="3">
        <v>0</v>
      </c>
      <c r="U36" s="3">
        <v>0</v>
      </c>
      <c r="W36" s="3">
        <v>0</v>
      </c>
      <c r="Y36" s="5">
        <v>0</v>
      </c>
    </row>
    <row r="37" spans="1:25" x14ac:dyDescent="0.25">
      <c r="A37" s="1" t="s">
        <v>45</v>
      </c>
      <c r="C37" s="3">
        <v>0</v>
      </c>
      <c r="E37" s="3">
        <v>0</v>
      </c>
      <c r="G37" s="3">
        <v>0</v>
      </c>
      <c r="I37" s="3">
        <v>4816271</v>
      </c>
      <c r="K37" s="3">
        <v>749999352662</v>
      </c>
      <c r="M37" s="3">
        <v>0</v>
      </c>
      <c r="O37" s="3">
        <v>0</v>
      </c>
      <c r="Q37" s="3">
        <v>4816271</v>
      </c>
      <c r="S37" s="3">
        <v>163687</v>
      </c>
      <c r="U37" s="3">
        <v>749999352662</v>
      </c>
      <c r="W37" s="3">
        <v>788360931177</v>
      </c>
      <c r="Y37" s="5">
        <v>5.7721913818134319E-3</v>
      </c>
    </row>
    <row r="38" spans="1:25" ht="23.25" thickBot="1" x14ac:dyDescent="0.3">
      <c r="E38" s="4">
        <f>SUM(E9:E37)</f>
        <v>2103786540884</v>
      </c>
      <c r="G38" s="4">
        <f>SUM(G9:G37)</f>
        <v>2335181648259.7998</v>
      </c>
      <c r="K38" s="4">
        <f>SUM(K9:K37)</f>
        <v>4553073362756</v>
      </c>
      <c r="O38" s="4">
        <f>SUM(O9:O37)</f>
        <v>122422488384</v>
      </c>
      <c r="U38" s="4">
        <f>SUM(U9:U37)</f>
        <v>6550472773137</v>
      </c>
      <c r="W38" s="4">
        <f>SUM(W9:W37)</f>
        <v>7434885053500.2324</v>
      </c>
      <c r="Y38" s="6">
        <f>SUM(Y9:Y37)</f>
        <v>5.4436461439706096E-2</v>
      </c>
    </row>
    <row r="39" spans="1:25" ht="23.25" thickTop="1" x14ac:dyDescent="0.25"/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70"/>
  <sheetViews>
    <sheetView rightToLeft="1" topLeftCell="J1" workbookViewId="0">
      <selection activeCell="Q25" sqref="Q25"/>
    </sheetView>
  </sheetViews>
  <sheetFormatPr defaultRowHeight="22.5" x14ac:dyDescent="0.25"/>
  <cols>
    <col min="1" max="1" width="37.85546875" style="1" bestFit="1" customWidth="1"/>
    <col min="2" max="2" width="1" style="1" customWidth="1"/>
    <col min="3" max="3" width="21.71093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9.28515625" style="1" bestFit="1" customWidth="1"/>
    <col min="12" max="12" width="1" style="1" customWidth="1"/>
    <col min="13" max="13" width="9.5703125" style="1" bestFit="1" customWidth="1"/>
    <col min="14" max="14" width="1" style="1" customWidth="1"/>
    <col min="15" max="15" width="11.42578125" style="1" bestFit="1" customWidth="1"/>
    <col min="16" max="16" width="1" style="1" customWidth="1"/>
    <col min="17" max="17" width="23" style="1" bestFit="1" customWidth="1"/>
    <col min="18" max="18" width="1" style="1" customWidth="1"/>
    <col min="19" max="19" width="22.5703125" style="1" bestFit="1" customWidth="1"/>
    <col min="20" max="20" width="1" style="1" customWidth="1"/>
    <col min="21" max="21" width="9.5703125" style="1" bestFit="1" customWidth="1"/>
    <col min="22" max="22" width="1" style="1" customWidth="1"/>
    <col min="23" max="23" width="20.28515625" style="1" bestFit="1" customWidth="1"/>
    <col min="24" max="24" width="1" style="1" customWidth="1"/>
    <col min="25" max="25" width="11.42578125" style="1" bestFit="1" customWidth="1"/>
    <col min="26" max="26" width="1" style="1" customWidth="1"/>
    <col min="27" max="27" width="20.5703125" style="1" bestFit="1" customWidth="1"/>
    <col min="28" max="28" width="1" style="1" customWidth="1"/>
    <col min="29" max="29" width="11.42578125" style="1" bestFit="1" customWidth="1"/>
    <col min="30" max="30" width="1" style="1" customWidth="1"/>
    <col min="31" max="31" width="18.85546875" style="1" bestFit="1" customWidth="1"/>
    <col min="32" max="32" width="1" style="1" customWidth="1"/>
    <col min="33" max="33" width="23.140625" style="1" bestFit="1" customWidth="1"/>
    <col min="34" max="34" width="1" style="1" customWidth="1"/>
    <col min="35" max="35" width="23.28515625" style="1" bestFit="1" customWidth="1"/>
    <col min="36" max="36" width="1" style="1" customWidth="1"/>
    <col min="37" max="37" width="30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37" ht="24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37" ht="24" x14ac:dyDescent="0.2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5" spans="1:37" x14ac:dyDescent="0.25">
      <c r="AK5" s="3"/>
    </row>
    <row r="6" spans="1:37" ht="24" x14ac:dyDescent="0.25">
      <c r="A6" s="17" t="s">
        <v>47</v>
      </c>
      <c r="B6" s="17" t="s">
        <v>47</v>
      </c>
      <c r="C6" s="17" t="s">
        <v>47</v>
      </c>
      <c r="D6" s="17" t="s">
        <v>47</v>
      </c>
      <c r="E6" s="17" t="s">
        <v>47</v>
      </c>
      <c r="F6" s="17" t="s">
        <v>47</v>
      </c>
      <c r="G6" s="17" t="s">
        <v>47</v>
      </c>
      <c r="H6" s="17" t="s">
        <v>47</v>
      </c>
      <c r="I6" s="17" t="s">
        <v>47</v>
      </c>
      <c r="J6" s="17" t="s">
        <v>47</v>
      </c>
      <c r="K6" s="17" t="s">
        <v>47</v>
      </c>
      <c r="L6" s="17" t="s">
        <v>47</v>
      </c>
      <c r="M6" s="17" t="s">
        <v>47</v>
      </c>
      <c r="O6" s="17" t="s">
        <v>342</v>
      </c>
      <c r="P6" s="17" t="s">
        <v>4</v>
      </c>
      <c r="Q6" s="17" t="s">
        <v>4</v>
      </c>
      <c r="R6" s="17" t="s">
        <v>4</v>
      </c>
      <c r="S6" s="17" t="s">
        <v>4</v>
      </c>
      <c r="U6" s="17" t="s">
        <v>5</v>
      </c>
      <c r="V6" s="17" t="s">
        <v>5</v>
      </c>
      <c r="W6" s="17" t="s">
        <v>5</v>
      </c>
      <c r="X6" s="17" t="s">
        <v>5</v>
      </c>
      <c r="Y6" s="17" t="s">
        <v>5</v>
      </c>
      <c r="Z6" s="17" t="s">
        <v>5</v>
      </c>
      <c r="AA6" s="17" t="s">
        <v>5</v>
      </c>
      <c r="AC6" s="17" t="s">
        <v>6</v>
      </c>
      <c r="AD6" s="17" t="s">
        <v>6</v>
      </c>
      <c r="AE6" s="17" t="s">
        <v>6</v>
      </c>
      <c r="AF6" s="17" t="s">
        <v>6</v>
      </c>
      <c r="AG6" s="17" t="s">
        <v>6</v>
      </c>
      <c r="AH6" s="17" t="s">
        <v>6</v>
      </c>
      <c r="AI6" s="17" t="s">
        <v>6</v>
      </c>
      <c r="AJ6" s="17" t="s">
        <v>6</v>
      </c>
      <c r="AK6" s="17" t="s">
        <v>6</v>
      </c>
    </row>
    <row r="7" spans="1:37" ht="24" x14ac:dyDescent="0.25">
      <c r="A7" s="16" t="s">
        <v>48</v>
      </c>
      <c r="C7" s="16" t="s">
        <v>49</v>
      </c>
      <c r="E7" s="16" t="s">
        <v>50</v>
      </c>
      <c r="G7" s="16" t="s">
        <v>51</v>
      </c>
      <c r="I7" s="16" t="s">
        <v>52</v>
      </c>
      <c r="K7" s="16" t="s">
        <v>53</v>
      </c>
      <c r="M7" s="16" t="s">
        <v>46</v>
      </c>
      <c r="O7" s="16" t="s">
        <v>7</v>
      </c>
      <c r="Q7" s="16" t="s">
        <v>8</v>
      </c>
      <c r="S7" s="16" t="s">
        <v>9</v>
      </c>
      <c r="U7" s="17" t="s">
        <v>10</v>
      </c>
      <c r="V7" s="17" t="s">
        <v>10</v>
      </c>
      <c r="W7" s="17" t="s">
        <v>10</v>
      </c>
      <c r="Y7" s="17" t="s">
        <v>11</v>
      </c>
      <c r="Z7" s="17" t="s">
        <v>11</v>
      </c>
      <c r="AA7" s="17" t="s">
        <v>11</v>
      </c>
      <c r="AC7" s="16" t="s">
        <v>7</v>
      </c>
      <c r="AE7" s="16" t="s">
        <v>54</v>
      </c>
      <c r="AG7" s="16" t="s">
        <v>8</v>
      </c>
      <c r="AI7" s="16" t="s">
        <v>9</v>
      </c>
      <c r="AK7" s="16" t="s">
        <v>13</v>
      </c>
    </row>
    <row r="8" spans="1:37" ht="24" x14ac:dyDescent="0.25">
      <c r="A8" s="17" t="s">
        <v>48</v>
      </c>
      <c r="C8" s="17" t="s">
        <v>49</v>
      </c>
      <c r="E8" s="17" t="s">
        <v>50</v>
      </c>
      <c r="G8" s="17" t="s">
        <v>51</v>
      </c>
      <c r="I8" s="17" t="s">
        <v>52</v>
      </c>
      <c r="K8" s="17" t="s">
        <v>53</v>
      </c>
      <c r="M8" s="17" t="s">
        <v>46</v>
      </c>
      <c r="O8" s="17" t="s">
        <v>7</v>
      </c>
      <c r="Q8" s="17" t="s">
        <v>8</v>
      </c>
      <c r="S8" s="17" t="s">
        <v>9</v>
      </c>
      <c r="U8" s="17" t="s">
        <v>7</v>
      </c>
      <c r="W8" s="17" t="s">
        <v>8</v>
      </c>
      <c r="Y8" s="17" t="s">
        <v>7</v>
      </c>
      <c r="AA8" s="17" t="s">
        <v>14</v>
      </c>
      <c r="AC8" s="17" t="s">
        <v>7</v>
      </c>
      <c r="AE8" s="17" t="s">
        <v>54</v>
      </c>
      <c r="AG8" s="17" t="s">
        <v>8</v>
      </c>
      <c r="AI8" s="17" t="s">
        <v>9</v>
      </c>
      <c r="AK8" s="17" t="s">
        <v>13</v>
      </c>
    </row>
    <row r="9" spans="1:37" x14ac:dyDescent="0.25">
      <c r="A9" s="1" t="s">
        <v>55</v>
      </c>
      <c r="C9" s="1" t="s">
        <v>56</v>
      </c>
      <c r="E9" s="1" t="s">
        <v>56</v>
      </c>
      <c r="G9" s="1" t="s">
        <v>57</v>
      </c>
      <c r="I9" s="1" t="s">
        <v>58</v>
      </c>
      <c r="K9" s="3">
        <v>16</v>
      </c>
      <c r="M9" s="3">
        <v>16</v>
      </c>
      <c r="O9" s="3">
        <v>1000</v>
      </c>
      <c r="Q9" s="3">
        <v>790022434</v>
      </c>
      <c r="S9" s="3">
        <v>999961250</v>
      </c>
      <c r="U9" s="3">
        <v>0</v>
      </c>
      <c r="W9" s="3">
        <v>0</v>
      </c>
      <c r="Y9" s="3">
        <v>0</v>
      </c>
      <c r="AA9" s="3">
        <v>0</v>
      </c>
      <c r="AC9" s="3">
        <v>1000</v>
      </c>
      <c r="AE9" s="3">
        <v>990000</v>
      </c>
      <c r="AG9" s="3">
        <v>790022434</v>
      </c>
      <c r="AI9" s="3">
        <v>989961637</v>
      </c>
      <c r="AK9" s="5">
        <v>7.2482638388562843E-6</v>
      </c>
    </row>
    <row r="10" spans="1:37" x14ac:dyDescent="0.25">
      <c r="A10" s="1" t="s">
        <v>59</v>
      </c>
      <c r="C10" s="1" t="s">
        <v>56</v>
      </c>
      <c r="E10" s="1" t="s">
        <v>56</v>
      </c>
      <c r="G10" s="1" t="s">
        <v>60</v>
      </c>
      <c r="I10" s="1" t="s">
        <v>61</v>
      </c>
      <c r="K10" s="3">
        <v>20</v>
      </c>
      <c r="M10" s="3">
        <v>20</v>
      </c>
      <c r="O10" s="3">
        <v>6102</v>
      </c>
      <c r="Q10" s="3">
        <v>6162226126</v>
      </c>
      <c r="S10" s="3">
        <v>6012189658</v>
      </c>
      <c r="U10" s="3">
        <v>0</v>
      </c>
      <c r="W10" s="3">
        <v>0</v>
      </c>
      <c r="Y10" s="3">
        <v>6102</v>
      </c>
      <c r="AA10" s="3">
        <v>6102000000</v>
      </c>
      <c r="AC10" s="3">
        <v>0</v>
      </c>
      <c r="AE10" s="3">
        <v>0</v>
      </c>
      <c r="AG10" s="3">
        <v>0</v>
      </c>
      <c r="AI10" s="3">
        <v>0</v>
      </c>
      <c r="AK10" s="5">
        <v>0</v>
      </c>
    </row>
    <row r="11" spans="1:37" x14ac:dyDescent="0.25">
      <c r="A11" s="1" t="s">
        <v>62</v>
      </c>
      <c r="C11" s="1" t="s">
        <v>56</v>
      </c>
      <c r="E11" s="1" t="s">
        <v>56</v>
      </c>
      <c r="G11" s="1" t="s">
        <v>63</v>
      </c>
      <c r="I11" s="1" t="s">
        <v>64</v>
      </c>
      <c r="K11" s="3">
        <v>19</v>
      </c>
      <c r="M11" s="3">
        <v>19</v>
      </c>
      <c r="O11" s="3">
        <v>2004025</v>
      </c>
      <c r="Q11" s="3">
        <v>1969628358875</v>
      </c>
      <c r="S11" s="3">
        <v>1906435266270</v>
      </c>
      <c r="U11" s="3">
        <v>0</v>
      </c>
      <c r="W11" s="3">
        <v>0</v>
      </c>
      <c r="Y11" s="3">
        <v>0</v>
      </c>
      <c r="AA11" s="3">
        <v>0</v>
      </c>
      <c r="AC11" s="3">
        <v>2004025</v>
      </c>
      <c r="AE11" s="3">
        <v>957694</v>
      </c>
      <c r="AG11" s="3">
        <v>1969628358875</v>
      </c>
      <c r="AI11" s="3">
        <v>1919168347694</v>
      </c>
      <c r="AK11" s="5">
        <v>1.4051694545884697E-2</v>
      </c>
    </row>
    <row r="12" spans="1:37" x14ac:dyDescent="0.25">
      <c r="A12" s="1" t="s">
        <v>65</v>
      </c>
      <c r="C12" s="1" t="s">
        <v>56</v>
      </c>
      <c r="E12" s="1" t="s">
        <v>56</v>
      </c>
      <c r="G12" s="1" t="s">
        <v>66</v>
      </c>
      <c r="I12" s="1" t="s">
        <v>67</v>
      </c>
      <c r="K12" s="3">
        <v>0</v>
      </c>
      <c r="M12" s="3">
        <v>0</v>
      </c>
      <c r="O12" s="3">
        <v>1254576</v>
      </c>
      <c r="Q12" s="3">
        <v>1040302992504</v>
      </c>
      <c r="S12" s="3">
        <v>1067602804788</v>
      </c>
      <c r="U12" s="3">
        <v>114897</v>
      </c>
      <c r="W12" s="3">
        <v>98233463043</v>
      </c>
      <c r="Y12" s="3">
        <v>0</v>
      </c>
      <c r="AA12" s="3">
        <v>0</v>
      </c>
      <c r="AC12" s="3">
        <v>1369473</v>
      </c>
      <c r="AE12" s="3">
        <v>873944</v>
      </c>
      <c r="AG12" s="3">
        <v>1138536455545</v>
      </c>
      <c r="AI12" s="3">
        <v>1196796333856</v>
      </c>
      <c r="AK12" s="5">
        <v>8.7626583343695958E-3</v>
      </c>
    </row>
    <row r="13" spans="1:37" x14ac:dyDescent="0.25">
      <c r="A13" s="1" t="s">
        <v>68</v>
      </c>
      <c r="C13" s="1" t="s">
        <v>56</v>
      </c>
      <c r="E13" s="1" t="s">
        <v>56</v>
      </c>
      <c r="G13" s="1" t="s">
        <v>69</v>
      </c>
      <c r="I13" s="1" t="s">
        <v>70</v>
      </c>
      <c r="K13" s="3">
        <v>0</v>
      </c>
      <c r="M13" s="3">
        <v>0</v>
      </c>
      <c r="O13" s="3">
        <v>20000</v>
      </c>
      <c r="Q13" s="3">
        <v>11700020000</v>
      </c>
      <c r="S13" s="3">
        <v>11706506355</v>
      </c>
      <c r="U13" s="3">
        <v>0</v>
      </c>
      <c r="W13" s="3">
        <v>0</v>
      </c>
      <c r="Y13" s="3">
        <v>0</v>
      </c>
      <c r="AA13" s="3">
        <v>0</v>
      </c>
      <c r="AC13" s="3">
        <v>20000</v>
      </c>
      <c r="AE13" s="3">
        <v>593140</v>
      </c>
      <c r="AG13" s="3">
        <v>11700020000</v>
      </c>
      <c r="AI13" s="3">
        <v>11862340316</v>
      </c>
      <c r="AK13" s="5">
        <v>8.6853236674129666E-5</v>
      </c>
    </row>
    <row r="14" spans="1:37" x14ac:dyDescent="0.25">
      <c r="A14" s="1" t="s">
        <v>71</v>
      </c>
      <c r="C14" s="1" t="s">
        <v>56</v>
      </c>
      <c r="E14" s="1" t="s">
        <v>56</v>
      </c>
      <c r="G14" s="1" t="s">
        <v>72</v>
      </c>
      <c r="I14" s="1" t="s">
        <v>73</v>
      </c>
      <c r="K14" s="3">
        <v>0</v>
      </c>
      <c r="M14" s="3">
        <v>0</v>
      </c>
      <c r="O14" s="3">
        <v>3524106</v>
      </c>
      <c r="Q14" s="3">
        <v>2887060495785</v>
      </c>
      <c r="S14" s="3">
        <v>2988326085876</v>
      </c>
      <c r="U14" s="3">
        <v>287241</v>
      </c>
      <c r="W14" s="3">
        <v>244607176824</v>
      </c>
      <c r="Y14" s="3">
        <v>0</v>
      </c>
      <c r="AA14" s="3">
        <v>0</v>
      </c>
      <c r="AC14" s="3">
        <v>3811347</v>
      </c>
      <c r="AE14" s="3">
        <v>857570</v>
      </c>
      <c r="AG14" s="3">
        <v>3131667672605</v>
      </c>
      <c r="AI14" s="3">
        <v>3268370192537</v>
      </c>
      <c r="AK14" s="5">
        <v>2.3930229812088859E-2</v>
      </c>
    </row>
    <row r="15" spans="1:37" x14ac:dyDescent="0.25">
      <c r="A15" s="1" t="s">
        <v>74</v>
      </c>
      <c r="C15" s="1" t="s">
        <v>56</v>
      </c>
      <c r="E15" s="1" t="s">
        <v>56</v>
      </c>
      <c r="G15" s="1" t="s">
        <v>75</v>
      </c>
      <c r="I15" s="1" t="s">
        <v>76</v>
      </c>
      <c r="K15" s="3">
        <v>0</v>
      </c>
      <c r="M15" s="3">
        <v>0</v>
      </c>
      <c r="O15" s="3">
        <v>3944427</v>
      </c>
      <c r="Q15" s="3">
        <v>3182360317193</v>
      </c>
      <c r="S15" s="3">
        <v>3304702210922</v>
      </c>
      <c r="U15" s="3">
        <v>467407</v>
      </c>
      <c r="W15" s="3">
        <v>393222130577</v>
      </c>
      <c r="Y15" s="3">
        <v>0</v>
      </c>
      <c r="AA15" s="3">
        <v>0</v>
      </c>
      <c r="AC15" s="3">
        <v>4411834</v>
      </c>
      <c r="AE15" s="3">
        <v>847980</v>
      </c>
      <c r="AG15" s="3">
        <v>3575582447768</v>
      </c>
      <c r="AI15" s="3">
        <v>3741002025873</v>
      </c>
      <c r="AK15" s="5">
        <v>2.7390727773447417E-2</v>
      </c>
    </row>
    <row r="16" spans="1:37" x14ac:dyDescent="0.25">
      <c r="A16" s="1" t="s">
        <v>77</v>
      </c>
      <c r="C16" s="1" t="s">
        <v>56</v>
      </c>
      <c r="E16" s="1" t="s">
        <v>56</v>
      </c>
      <c r="G16" s="1" t="s">
        <v>78</v>
      </c>
      <c r="I16" s="1" t="s">
        <v>79</v>
      </c>
      <c r="K16" s="3">
        <v>0</v>
      </c>
      <c r="M16" s="3">
        <v>0</v>
      </c>
      <c r="O16" s="3">
        <v>816543</v>
      </c>
      <c r="Q16" s="3">
        <v>703550138578</v>
      </c>
      <c r="S16" s="3">
        <v>746390179962</v>
      </c>
      <c r="U16" s="3">
        <v>0</v>
      </c>
      <c r="W16" s="3">
        <v>0</v>
      </c>
      <c r="Y16" s="3">
        <v>0</v>
      </c>
      <c r="AA16" s="3">
        <v>0</v>
      </c>
      <c r="AC16" s="3">
        <v>816543</v>
      </c>
      <c r="AE16" s="3">
        <v>929762</v>
      </c>
      <c r="AG16" s="3">
        <v>703550138578</v>
      </c>
      <c r="AI16" s="3">
        <v>759161234128</v>
      </c>
      <c r="AK16" s="5">
        <v>5.5583981394134487E-3</v>
      </c>
    </row>
    <row r="17" spans="1:37" x14ac:dyDescent="0.25">
      <c r="A17" s="1" t="s">
        <v>80</v>
      </c>
      <c r="C17" s="1" t="s">
        <v>56</v>
      </c>
      <c r="E17" s="1" t="s">
        <v>56</v>
      </c>
      <c r="G17" s="1" t="s">
        <v>81</v>
      </c>
      <c r="I17" s="1" t="s">
        <v>82</v>
      </c>
      <c r="K17" s="3">
        <v>0</v>
      </c>
      <c r="M17" s="3">
        <v>0</v>
      </c>
      <c r="O17" s="3">
        <v>294549</v>
      </c>
      <c r="Q17" s="3">
        <v>225312826682</v>
      </c>
      <c r="S17" s="3">
        <v>230836469765</v>
      </c>
      <c r="U17" s="3">
        <v>12938</v>
      </c>
      <c r="W17" s="3">
        <v>10180533456</v>
      </c>
      <c r="Y17" s="3">
        <v>100000</v>
      </c>
      <c r="AA17" s="3">
        <v>79946901944</v>
      </c>
      <c r="AC17" s="3">
        <v>207487</v>
      </c>
      <c r="AE17" s="3">
        <v>798240</v>
      </c>
      <c r="AG17" s="3">
        <v>158906915789</v>
      </c>
      <c r="AI17" s="3">
        <v>165618004933</v>
      </c>
      <c r="AK17" s="5">
        <v>1.2126156725196268E-3</v>
      </c>
    </row>
    <row r="18" spans="1:37" x14ac:dyDescent="0.25">
      <c r="A18" s="1" t="s">
        <v>83</v>
      </c>
      <c r="C18" s="1" t="s">
        <v>56</v>
      </c>
      <c r="E18" s="1" t="s">
        <v>56</v>
      </c>
      <c r="G18" s="1" t="s">
        <v>84</v>
      </c>
      <c r="I18" s="1" t="s">
        <v>85</v>
      </c>
      <c r="K18" s="3">
        <v>0</v>
      </c>
      <c r="M18" s="3">
        <v>0</v>
      </c>
      <c r="O18" s="3">
        <v>2161245</v>
      </c>
      <c r="Q18" s="3">
        <v>1618213389402</v>
      </c>
      <c r="S18" s="3">
        <v>1670752701668</v>
      </c>
      <c r="U18" s="3">
        <v>6405</v>
      </c>
      <c r="W18" s="3">
        <v>4951119189</v>
      </c>
      <c r="Y18" s="3">
        <v>275000</v>
      </c>
      <c r="AA18" s="3">
        <v>215866634868</v>
      </c>
      <c r="AC18" s="3">
        <v>1892650</v>
      </c>
      <c r="AE18" s="3">
        <v>791642</v>
      </c>
      <c r="AG18" s="3">
        <v>1417240932434</v>
      </c>
      <c r="AI18" s="3">
        <v>1498243172127</v>
      </c>
      <c r="AK18" s="5">
        <v>1.0969780444473392E-2</v>
      </c>
    </row>
    <row r="19" spans="1:37" x14ac:dyDescent="0.25">
      <c r="A19" s="1" t="s">
        <v>86</v>
      </c>
      <c r="C19" s="1" t="s">
        <v>56</v>
      </c>
      <c r="E19" s="1" t="s">
        <v>56</v>
      </c>
      <c r="G19" s="1" t="s">
        <v>87</v>
      </c>
      <c r="I19" s="1" t="s">
        <v>88</v>
      </c>
      <c r="K19" s="3">
        <v>0</v>
      </c>
      <c r="M19" s="3">
        <v>0</v>
      </c>
      <c r="O19" s="3">
        <v>795105</v>
      </c>
      <c r="Q19" s="3">
        <v>590642202679</v>
      </c>
      <c r="S19" s="3">
        <v>608560915820</v>
      </c>
      <c r="U19" s="3">
        <v>7761</v>
      </c>
      <c r="W19" s="3">
        <v>5946987901</v>
      </c>
      <c r="Y19" s="3">
        <v>725000</v>
      </c>
      <c r="AA19" s="3">
        <v>559578710517</v>
      </c>
      <c r="AC19" s="3">
        <v>77866</v>
      </c>
      <c r="AE19" s="3">
        <v>780830</v>
      </c>
      <c r="AG19" s="3">
        <v>57860233106</v>
      </c>
      <c r="AI19" s="3">
        <v>60797752775</v>
      </c>
      <c r="AK19" s="5">
        <v>4.4514669705605654E-4</v>
      </c>
    </row>
    <row r="20" spans="1:37" x14ac:dyDescent="0.25">
      <c r="A20" s="1" t="s">
        <v>89</v>
      </c>
      <c r="C20" s="1" t="s">
        <v>56</v>
      </c>
      <c r="E20" s="1" t="s">
        <v>56</v>
      </c>
      <c r="G20" s="1" t="s">
        <v>90</v>
      </c>
      <c r="I20" s="1" t="s">
        <v>91</v>
      </c>
      <c r="K20" s="3">
        <v>0</v>
      </c>
      <c r="M20" s="3">
        <v>0</v>
      </c>
      <c r="O20" s="3">
        <v>1030636</v>
      </c>
      <c r="Q20" s="3">
        <v>850117432016</v>
      </c>
      <c r="S20" s="3">
        <v>942872756580</v>
      </c>
      <c r="U20" s="3">
        <v>165626</v>
      </c>
      <c r="W20" s="3">
        <v>156113741166</v>
      </c>
      <c r="Y20" s="3">
        <v>0</v>
      </c>
      <c r="AA20" s="3">
        <v>0</v>
      </c>
      <c r="AC20" s="3">
        <v>1196262</v>
      </c>
      <c r="AE20" s="3">
        <v>945599</v>
      </c>
      <c r="AG20" s="3">
        <v>1006231173182</v>
      </c>
      <c r="AI20" s="3">
        <v>1131140317552</v>
      </c>
      <c r="AK20" s="5">
        <v>8.2819405863346369E-3</v>
      </c>
    </row>
    <row r="21" spans="1:37" x14ac:dyDescent="0.25">
      <c r="A21" s="1" t="s">
        <v>92</v>
      </c>
      <c r="C21" s="1" t="s">
        <v>56</v>
      </c>
      <c r="E21" s="1" t="s">
        <v>56</v>
      </c>
      <c r="G21" s="1" t="s">
        <v>93</v>
      </c>
      <c r="I21" s="1" t="s">
        <v>94</v>
      </c>
      <c r="K21" s="3">
        <v>0</v>
      </c>
      <c r="M21" s="3">
        <v>0</v>
      </c>
      <c r="O21" s="3">
        <v>388234</v>
      </c>
      <c r="Q21" s="3">
        <v>281586730993</v>
      </c>
      <c r="S21" s="3">
        <v>291586987392</v>
      </c>
      <c r="U21" s="3">
        <v>0</v>
      </c>
      <c r="W21" s="3">
        <v>0</v>
      </c>
      <c r="Y21" s="3">
        <v>200000</v>
      </c>
      <c r="AA21" s="3">
        <v>151581625990</v>
      </c>
      <c r="AC21" s="3">
        <v>188234</v>
      </c>
      <c r="AE21" s="3">
        <v>770025</v>
      </c>
      <c r="AG21" s="3">
        <v>136526416339</v>
      </c>
      <c r="AI21" s="3">
        <v>144939269235</v>
      </c>
      <c r="AK21" s="5">
        <v>1.0612108841004571E-3</v>
      </c>
    </row>
    <row r="22" spans="1:37" x14ac:dyDescent="0.25">
      <c r="A22" s="1" t="s">
        <v>95</v>
      </c>
      <c r="C22" s="1" t="s">
        <v>56</v>
      </c>
      <c r="E22" s="1" t="s">
        <v>56</v>
      </c>
      <c r="G22" s="1" t="s">
        <v>96</v>
      </c>
      <c r="I22" s="1" t="s">
        <v>97</v>
      </c>
      <c r="K22" s="3">
        <v>0</v>
      </c>
      <c r="M22" s="3">
        <v>0</v>
      </c>
      <c r="O22" s="3">
        <v>204678</v>
      </c>
      <c r="Q22" s="3">
        <v>148272677322</v>
      </c>
      <c r="S22" s="3">
        <v>153242620558</v>
      </c>
      <c r="U22" s="3">
        <v>0</v>
      </c>
      <c r="W22" s="3">
        <v>0</v>
      </c>
      <c r="Y22" s="3">
        <v>200000</v>
      </c>
      <c r="AA22" s="3">
        <v>150904152250</v>
      </c>
      <c r="AC22" s="3">
        <v>4678</v>
      </c>
      <c r="AE22" s="3">
        <v>763238</v>
      </c>
      <c r="AG22" s="3">
        <v>3388833115</v>
      </c>
      <c r="AI22" s="3">
        <v>3570289009</v>
      </c>
      <c r="AK22" s="5">
        <v>2.6140807634347492E-5</v>
      </c>
    </row>
    <row r="23" spans="1:37" x14ac:dyDescent="0.25">
      <c r="A23" s="1" t="s">
        <v>98</v>
      </c>
      <c r="C23" s="1" t="s">
        <v>56</v>
      </c>
      <c r="E23" s="1" t="s">
        <v>56</v>
      </c>
      <c r="G23" s="1" t="s">
        <v>99</v>
      </c>
      <c r="I23" s="1" t="s">
        <v>100</v>
      </c>
      <c r="K23" s="3">
        <v>0</v>
      </c>
      <c r="M23" s="3">
        <v>0</v>
      </c>
      <c r="O23" s="3">
        <v>752036</v>
      </c>
      <c r="Q23" s="3">
        <v>643660290330</v>
      </c>
      <c r="S23" s="3">
        <v>684394673954</v>
      </c>
      <c r="U23" s="3">
        <v>12359</v>
      </c>
      <c r="W23" s="3">
        <v>11279664280</v>
      </c>
      <c r="Y23" s="3">
        <v>0</v>
      </c>
      <c r="AA23" s="3">
        <v>0</v>
      </c>
      <c r="AC23" s="3">
        <v>764395</v>
      </c>
      <c r="AE23" s="3">
        <v>926404</v>
      </c>
      <c r="AG23" s="3">
        <v>654939954609</v>
      </c>
      <c r="AI23" s="3">
        <v>708111145209</v>
      </c>
      <c r="AK23" s="5">
        <v>5.1846215205504035E-3</v>
      </c>
    </row>
    <row r="24" spans="1:37" x14ac:dyDescent="0.25">
      <c r="A24" s="1" t="s">
        <v>101</v>
      </c>
      <c r="C24" s="1" t="s">
        <v>56</v>
      </c>
      <c r="E24" s="1" t="s">
        <v>56</v>
      </c>
      <c r="G24" s="1" t="s">
        <v>102</v>
      </c>
      <c r="I24" s="1" t="s">
        <v>103</v>
      </c>
      <c r="K24" s="3">
        <v>0</v>
      </c>
      <c r="M24" s="3">
        <v>0</v>
      </c>
      <c r="O24" s="3">
        <v>133020</v>
      </c>
      <c r="Q24" s="3">
        <v>94174224984</v>
      </c>
      <c r="S24" s="3">
        <v>97831753772</v>
      </c>
      <c r="U24" s="3">
        <v>0</v>
      </c>
      <c r="W24" s="3">
        <v>0</v>
      </c>
      <c r="Y24" s="3">
        <v>0</v>
      </c>
      <c r="AA24" s="3">
        <v>0</v>
      </c>
      <c r="AC24" s="3">
        <v>133020</v>
      </c>
      <c r="AE24" s="3">
        <v>752006</v>
      </c>
      <c r="AG24" s="3">
        <v>94174224984</v>
      </c>
      <c r="AI24" s="3">
        <v>100027961886</v>
      </c>
      <c r="AK24" s="5">
        <v>7.3238096499368536E-4</v>
      </c>
    </row>
    <row r="25" spans="1:37" x14ac:dyDescent="0.25">
      <c r="A25" s="1" t="s">
        <v>104</v>
      </c>
      <c r="C25" s="1" t="s">
        <v>56</v>
      </c>
      <c r="E25" s="1" t="s">
        <v>56</v>
      </c>
      <c r="G25" s="1" t="s">
        <v>105</v>
      </c>
      <c r="I25" s="1" t="s">
        <v>106</v>
      </c>
      <c r="K25" s="3">
        <v>0</v>
      </c>
      <c r="M25" s="3">
        <v>0</v>
      </c>
      <c r="O25" s="3">
        <v>28984</v>
      </c>
      <c r="Q25" s="3">
        <v>21336741926</v>
      </c>
      <c r="S25" s="3">
        <v>21211234368</v>
      </c>
      <c r="U25" s="3">
        <v>0</v>
      </c>
      <c r="W25" s="3">
        <v>0</v>
      </c>
      <c r="Y25" s="3">
        <v>0</v>
      </c>
      <c r="AA25" s="3">
        <v>0</v>
      </c>
      <c r="AC25" s="3">
        <v>28984</v>
      </c>
      <c r="AE25" s="3">
        <v>744627</v>
      </c>
      <c r="AG25" s="3">
        <v>21336741926</v>
      </c>
      <c r="AI25" s="3">
        <v>21581432655</v>
      </c>
      <c r="AK25" s="5">
        <v>1.5801412100977069E-4</v>
      </c>
    </row>
    <row r="26" spans="1:37" x14ac:dyDescent="0.25">
      <c r="A26" s="1" t="s">
        <v>107</v>
      </c>
      <c r="C26" s="1" t="s">
        <v>56</v>
      </c>
      <c r="E26" s="1" t="s">
        <v>56</v>
      </c>
      <c r="G26" s="1" t="s">
        <v>108</v>
      </c>
      <c r="I26" s="1" t="s">
        <v>109</v>
      </c>
      <c r="K26" s="3">
        <v>0</v>
      </c>
      <c r="M26" s="3">
        <v>0</v>
      </c>
      <c r="O26" s="3">
        <v>340546</v>
      </c>
      <c r="Q26" s="3">
        <v>287888957340</v>
      </c>
      <c r="S26" s="3">
        <v>321302916409</v>
      </c>
      <c r="U26" s="3">
        <v>2807</v>
      </c>
      <c r="W26" s="3">
        <v>2638797350</v>
      </c>
      <c r="Y26" s="3">
        <v>0</v>
      </c>
      <c r="AA26" s="3">
        <v>0</v>
      </c>
      <c r="AC26" s="3">
        <v>343353</v>
      </c>
      <c r="AE26" s="3">
        <v>952468</v>
      </c>
      <c r="AG26" s="3">
        <v>290527754690</v>
      </c>
      <c r="AI26" s="3">
        <v>327020072685</v>
      </c>
      <c r="AK26" s="5">
        <v>2.394363254929685E-3</v>
      </c>
    </row>
    <row r="27" spans="1:37" x14ac:dyDescent="0.25">
      <c r="A27" s="1" t="s">
        <v>110</v>
      </c>
      <c r="C27" s="1" t="s">
        <v>56</v>
      </c>
      <c r="E27" s="1" t="s">
        <v>56</v>
      </c>
      <c r="G27" s="1" t="s">
        <v>111</v>
      </c>
      <c r="I27" s="1" t="s">
        <v>112</v>
      </c>
      <c r="K27" s="3">
        <v>0</v>
      </c>
      <c r="M27" s="3">
        <v>0</v>
      </c>
      <c r="O27" s="3">
        <v>1303190</v>
      </c>
      <c r="Q27" s="3">
        <v>1103303862508</v>
      </c>
      <c r="S27" s="3">
        <v>1147376539926</v>
      </c>
      <c r="U27" s="3">
        <v>53429</v>
      </c>
      <c r="W27" s="3">
        <v>47180045090</v>
      </c>
      <c r="Y27" s="3">
        <v>0</v>
      </c>
      <c r="AA27" s="3">
        <v>0</v>
      </c>
      <c r="AC27" s="3">
        <v>1356619</v>
      </c>
      <c r="AE27" s="3">
        <v>920610</v>
      </c>
      <c r="AG27" s="3">
        <v>1150483907597</v>
      </c>
      <c r="AI27" s="3">
        <v>1248868622055</v>
      </c>
      <c r="AK27" s="5">
        <v>9.1439192534321732E-3</v>
      </c>
    </row>
    <row r="28" spans="1:37" x14ac:dyDescent="0.25">
      <c r="A28" s="1" t="s">
        <v>113</v>
      </c>
      <c r="C28" s="1" t="s">
        <v>56</v>
      </c>
      <c r="E28" s="1" t="s">
        <v>56</v>
      </c>
      <c r="G28" s="1" t="s">
        <v>114</v>
      </c>
      <c r="I28" s="1" t="s">
        <v>115</v>
      </c>
      <c r="K28" s="3">
        <v>0</v>
      </c>
      <c r="M28" s="3">
        <v>0</v>
      </c>
      <c r="O28" s="3">
        <v>1636475</v>
      </c>
      <c r="Q28" s="3">
        <v>1340753463675</v>
      </c>
      <c r="S28" s="3">
        <v>1519370520685</v>
      </c>
      <c r="U28" s="3">
        <v>7676</v>
      </c>
      <c r="W28" s="3">
        <v>7085147266</v>
      </c>
      <c r="Y28" s="3">
        <v>0</v>
      </c>
      <c r="AA28" s="3">
        <v>0</v>
      </c>
      <c r="AC28" s="3">
        <v>1644151</v>
      </c>
      <c r="AE28" s="3">
        <v>940000</v>
      </c>
      <c r="AG28" s="3">
        <v>1347838610941</v>
      </c>
      <c r="AI28" s="3">
        <v>1545442051799</v>
      </c>
      <c r="AK28" s="5">
        <v>1.1315359424480963E-2</v>
      </c>
    </row>
    <row r="29" spans="1:37" x14ac:dyDescent="0.25">
      <c r="A29" s="1" t="s">
        <v>116</v>
      </c>
      <c r="C29" s="1" t="s">
        <v>56</v>
      </c>
      <c r="E29" s="1" t="s">
        <v>56</v>
      </c>
      <c r="G29" s="1" t="s">
        <v>117</v>
      </c>
      <c r="I29" s="1" t="s">
        <v>118</v>
      </c>
      <c r="K29" s="3">
        <v>0</v>
      </c>
      <c r="M29" s="3">
        <v>0</v>
      </c>
      <c r="O29" s="3">
        <v>709123</v>
      </c>
      <c r="Q29" s="3">
        <v>530181392499</v>
      </c>
      <c r="S29" s="3">
        <v>616955649422</v>
      </c>
      <c r="U29" s="3">
        <v>88291</v>
      </c>
      <c r="W29" s="3">
        <v>77079263128</v>
      </c>
      <c r="Y29" s="3">
        <v>0</v>
      </c>
      <c r="AA29" s="3">
        <v>0</v>
      </c>
      <c r="AC29" s="3">
        <v>797414</v>
      </c>
      <c r="AE29" s="3">
        <v>883230</v>
      </c>
      <c r="AG29" s="3">
        <v>607260655627</v>
      </c>
      <c r="AI29" s="3">
        <v>704272675596</v>
      </c>
      <c r="AK29" s="5">
        <v>5.1565171582674671E-3</v>
      </c>
    </row>
    <row r="30" spans="1:37" x14ac:dyDescent="0.25">
      <c r="A30" s="1" t="s">
        <v>119</v>
      </c>
      <c r="C30" s="1" t="s">
        <v>56</v>
      </c>
      <c r="E30" s="1" t="s">
        <v>56</v>
      </c>
      <c r="G30" s="1" t="s">
        <v>120</v>
      </c>
      <c r="I30" s="1" t="s">
        <v>121</v>
      </c>
      <c r="K30" s="3">
        <v>0</v>
      </c>
      <c r="M30" s="3">
        <v>0</v>
      </c>
      <c r="O30" s="3">
        <v>292170</v>
      </c>
      <c r="Q30" s="3">
        <v>195126934855</v>
      </c>
      <c r="S30" s="3">
        <v>198244855554</v>
      </c>
      <c r="U30" s="3">
        <v>0</v>
      </c>
      <c r="W30" s="3">
        <v>0</v>
      </c>
      <c r="Y30" s="3">
        <v>0</v>
      </c>
      <c r="AA30" s="3">
        <v>0</v>
      </c>
      <c r="AC30" s="3">
        <v>292170</v>
      </c>
      <c r="AE30" s="3">
        <v>693479</v>
      </c>
      <c r="AG30" s="3">
        <v>195126934855</v>
      </c>
      <c r="AI30" s="3">
        <v>202605908146</v>
      </c>
      <c r="AK30" s="5">
        <v>1.4834323095626076E-3</v>
      </c>
    </row>
    <row r="31" spans="1:37" x14ac:dyDescent="0.25">
      <c r="A31" s="1" t="s">
        <v>122</v>
      </c>
      <c r="C31" s="1" t="s">
        <v>56</v>
      </c>
      <c r="E31" s="1" t="s">
        <v>56</v>
      </c>
      <c r="G31" s="1" t="s">
        <v>123</v>
      </c>
      <c r="I31" s="1" t="s">
        <v>124</v>
      </c>
      <c r="K31" s="3">
        <v>0</v>
      </c>
      <c r="M31" s="3">
        <v>0</v>
      </c>
      <c r="O31" s="3">
        <v>1313725</v>
      </c>
      <c r="Q31" s="3">
        <v>1122399269388</v>
      </c>
      <c r="S31" s="3">
        <v>1224007954253</v>
      </c>
      <c r="U31" s="3">
        <v>0</v>
      </c>
      <c r="W31" s="3">
        <v>0</v>
      </c>
      <c r="Y31" s="3">
        <v>0</v>
      </c>
      <c r="AA31" s="3">
        <v>0</v>
      </c>
      <c r="AC31" s="3">
        <v>1313725</v>
      </c>
      <c r="AE31" s="3">
        <v>940000</v>
      </c>
      <c r="AG31" s="3">
        <v>1122399269388</v>
      </c>
      <c r="AI31" s="3">
        <v>1234853647566</v>
      </c>
      <c r="AK31" s="5">
        <v>9.0413049409230999E-3</v>
      </c>
    </row>
    <row r="32" spans="1:37" x14ac:dyDescent="0.25">
      <c r="A32" s="1" t="s">
        <v>125</v>
      </c>
      <c r="C32" s="1" t="s">
        <v>56</v>
      </c>
      <c r="E32" s="1" t="s">
        <v>56</v>
      </c>
      <c r="G32" s="1" t="s">
        <v>126</v>
      </c>
      <c r="I32" s="1" t="s">
        <v>127</v>
      </c>
      <c r="K32" s="3">
        <v>0</v>
      </c>
      <c r="M32" s="3">
        <v>0</v>
      </c>
      <c r="O32" s="3">
        <v>78946</v>
      </c>
      <c r="Q32" s="3">
        <v>51426152369</v>
      </c>
      <c r="S32" s="3">
        <v>52632048089</v>
      </c>
      <c r="U32" s="3">
        <v>0</v>
      </c>
      <c r="W32" s="3">
        <v>0</v>
      </c>
      <c r="Y32" s="3">
        <v>0</v>
      </c>
      <c r="AA32" s="3">
        <v>0</v>
      </c>
      <c r="AC32" s="3">
        <v>78946</v>
      </c>
      <c r="AE32" s="3">
        <v>676368</v>
      </c>
      <c r="AG32" s="3">
        <v>51426152369</v>
      </c>
      <c r="AI32" s="3">
        <v>53394479011</v>
      </c>
      <c r="AK32" s="5">
        <v>3.9094168596555645E-4</v>
      </c>
    </row>
    <row r="33" spans="1:37" x14ac:dyDescent="0.25">
      <c r="A33" s="1" t="s">
        <v>128</v>
      </c>
      <c r="C33" s="1" t="s">
        <v>56</v>
      </c>
      <c r="E33" s="1" t="s">
        <v>56</v>
      </c>
      <c r="G33" s="1" t="s">
        <v>129</v>
      </c>
      <c r="I33" s="1" t="s">
        <v>130</v>
      </c>
      <c r="K33" s="3">
        <v>0</v>
      </c>
      <c r="M33" s="3">
        <v>0</v>
      </c>
      <c r="O33" s="3">
        <v>4067623</v>
      </c>
      <c r="Q33" s="3">
        <v>3388974818195</v>
      </c>
      <c r="S33" s="3">
        <v>3778675337656</v>
      </c>
      <c r="U33" s="3">
        <v>20000</v>
      </c>
      <c r="W33" s="3">
        <v>18587660243</v>
      </c>
      <c r="Y33" s="3">
        <v>0</v>
      </c>
      <c r="AA33" s="3">
        <v>0</v>
      </c>
      <c r="AC33" s="3">
        <v>4087623</v>
      </c>
      <c r="AE33" s="3">
        <v>936504</v>
      </c>
      <c r="AG33" s="3">
        <v>3407562478438</v>
      </c>
      <c r="AI33" s="3">
        <v>3827926952074</v>
      </c>
      <c r="AK33" s="5">
        <v>2.8027171425130011E-2</v>
      </c>
    </row>
    <row r="34" spans="1:37" x14ac:dyDescent="0.25">
      <c r="A34" s="1" t="s">
        <v>131</v>
      </c>
      <c r="C34" s="1" t="s">
        <v>56</v>
      </c>
      <c r="E34" s="1" t="s">
        <v>56</v>
      </c>
      <c r="G34" s="1" t="s">
        <v>132</v>
      </c>
      <c r="I34" s="1" t="s">
        <v>133</v>
      </c>
      <c r="K34" s="3">
        <v>0</v>
      </c>
      <c r="M34" s="3">
        <v>0</v>
      </c>
      <c r="O34" s="3">
        <v>5426</v>
      </c>
      <c r="Q34" s="3">
        <v>3429364879</v>
      </c>
      <c r="S34" s="3">
        <v>3487317841</v>
      </c>
      <c r="U34" s="3">
        <v>0</v>
      </c>
      <c r="W34" s="3">
        <v>0</v>
      </c>
      <c r="Y34" s="3">
        <v>0</v>
      </c>
      <c r="AA34" s="3">
        <v>0</v>
      </c>
      <c r="AC34" s="3">
        <v>5426</v>
      </c>
      <c r="AE34" s="3">
        <v>653157</v>
      </c>
      <c r="AG34" s="3">
        <v>3429364879</v>
      </c>
      <c r="AI34" s="3">
        <v>3543892550</v>
      </c>
      <c r="AK34" s="5">
        <v>2.5947539034744623E-5</v>
      </c>
    </row>
    <row r="35" spans="1:37" x14ac:dyDescent="0.25">
      <c r="A35" s="1" t="s">
        <v>134</v>
      </c>
      <c r="C35" s="1" t="s">
        <v>56</v>
      </c>
      <c r="E35" s="1" t="s">
        <v>56</v>
      </c>
      <c r="G35" s="1" t="s">
        <v>135</v>
      </c>
      <c r="I35" s="1" t="s">
        <v>136</v>
      </c>
      <c r="K35" s="3">
        <v>0</v>
      </c>
      <c r="M35" s="3">
        <v>0</v>
      </c>
      <c r="O35" s="3">
        <v>1133151</v>
      </c>
      <c r="Q35" s="3">
        <v>978924200219</v>
      </c>
      <c r="S35" s="3">
        <v>1034781722629</v>
      </c>
      <c r="U35" s="3">
        <v>6519</v>
      </c>
      <c r="W35" s="3">
        <v>5965476824</v>
      </c>
      <c r="Y35" s="3">
        <v>0</v>
      </c>
      <c r="AA35" s="3">
        <v>0</v>
      </c>
      <c r="AC35" s="3">
        <v>1139670</v>
      </c>
      <c r="AE35" s="3">
        <v>923155</v>
      </c>
      <c r="AG35" s="3">
        <v>984889677043</v>
      </c>
      <c r="AI35" s="3">
        <v>1052051290282</v>
      </c>
      <c r="AK35" s="5">
        <v>7.702869524400688E-3</v>
      </c>
    </row>
    <row r="36" spans="1:37" x14ac:dyDescent="0.25">
      <c r="A36" s="1" t="s">
        <v>137</v>
      </c>
      <c r="C36" s="1" t="s">
        <v>56</v>
      </c>
      <c r="E36" s="1" t="s">
        <v>56</v>
      </c>
      <c r="G36" s="1" t="s">
        <v>138</v>
      </c>
      <c r="I36" s="1" t="s">
        <v>139</v>
      </c>
      <c r="K36" s="3">
        <v>0</v>
      </c>
      <c r="M36" s="3">
        <v>0</v>
      </c>
      <c r="O36" s="3">
        <v>1115149</v>
      </c>
      <c r="Q36" s="3">
        <v>942171624413</v>
      </c>
      <c r="S36" s="3">
        <v>987360384011</v>
      </c>
      <c r="U36" s="3">
        <v>71072</v>
      </c>
      <c r="W36" s="3">
        <v>63105895797</v>
      </c>
      <c r="Y36" s="3">
        <v>0</v>
      </c>
      <c r="AA36" s="3">
        <v>0</v>
      </c>
      <c r="AC36" s="3">
        <v>1186221</v>
      </c>
      <c r="AE36" s="3">
        <v>895111</v>
      </c>
      <c r="AG36" s="3">
        <v>1005277520210</v>
      </c>
      <c r="AI36" s="3">
        <v>1061758320801</v>
      </c>
      <c r="AK36" s="5">
        <v>7.7739420949568157E-3</v>
      </c>
    </row>
    <row r="37" spans="1:37" x14ac:dyDescent="0.25">
      <c r="A37" s="1" t="s">
        <v>140</v>
      </c>
      <c r="C37" s="1" t="s">
        <v>56</v>
      </c>
      <c r="E37" s="1" t="s">
        <v>56</v>
      </c>
      <c r="G37" s="1" t="s">
        <v>141</v>
      </c>
      <c r="I37" s="1" t="s">
        <v>142</v>
      </c>
      <c r="K37" s="3">
        <v>0</v>
      </c>
      <c r="M37" s="3">
        <v>0</v>
      </c>
      <c r="O37" s="3">
        <v>995104</v>
      </c>
      <c r="Q37" s="3">
        <v>826970324824</v>
      </c>
      <c r="S37" s="3">
        <v>870079250098</v>
      </c>
      <c r="U37" s="3">
        <v>218213</v>
      </c>
      <c r="W37" s="3">
        <v>191173508670</v>
      </c>
      <c r="Y37" s="3">
        <v>0</v>
      </c>
      <c r="AA37" s="3">
        <v>0</v>
      </c>
      <c r="AC37" s="3">
        <v>1213317</v>
      </c>
      <c r="AE37" s="3">
        <v>883372</v>
      </c>
      <c r="AG37" s="3">
        <v>1018143833479</v>
      </c>
      <c r="AI37" s="3">
        <v>1071768732276</v>
      </c>
      <c r="AK37" s="5">
        <v>7.8472359487734098E-3</v>
      </c>
    </row>
    <row r="38" spans="1:37" x14ac:dyDescent="0.25">
      <c r="A38" s="1" t="s">
        <v>143</v>
      </c>
      <c r="C38" s="1" t="s">
        <v>56</v>
      </c>
      <c r="E38" s="1" t="s">
        <v>56</v>
      </c>
      <c r="G38" s="1" t="s">
        <v>144</v>
      </c>
      <c r="I38" s="1" t="s">
        <v>145</v>
      </c>
      <c r="K38" s="3">
        <v>0</v>
      </c>
      <c r="M38" s="3">
        <v>0</v>
      </c>
      <c r="O38" s="3">
        <v>1325330</v>
      </c>
      <c r="Q38" s="3">
        <v>1097673228936</v>
      </c>
      <c r="S38" s="3">
        <v>1140294925129</v>
      </c>
      <c r="U38" s="3">
        <v>476172</v>
      </c>
      <c r="W38" s="3">
        <v>410817637846</v>
      </c>
      <c r="Y38" s="3">
        <v>0</v>
      </c>
      <c r="AA38" s="3">
        <v>0</v>
      </c>
      <c r="AC38" s="3">
        <v>1801502</v>
      </c>
      <c r="AE38" s="3">
        <v>863512</v>
      </c>
      <c r="AG38" s="3">
        <v>1508490866731</v>
      </c>
      <c r="AI38" s="3">
        <v>1555558314803</v>
      </c>
      <c r="AK38" s="5">
        <v>1.1389428298036974E-2</v>
      </c>
    </row>
    <row r="39" spans="1:37" x14ac:dyDescent="0.25">
      <c r="A39" s="1" t="s">
        <v>146</v>
      </c>
      <c r="C39" s="1" t="s">
        <v>56</v>
      </c>
      <c r="E39" s="1" t="s">
        <v>56</v>
      </c>
      <c r="G39" s="1" t="s">
        <v>147</v>
      </c>
      <c r="I39" s="1" t="s">
        <v>148</v>
      </c>
      <c r="K39" s="3">
        <v>18</v>
      </c>
      <c r="M39" s="3">
        <v>18</v>
      </c>
      <c r="O39" s="3">
        <v>3000</v>
      </c>
      <c r="Q39" s="3">
        <v>2643409665</v>
      </c>
      <c r="S39" s="3">
        <v>2984734337</v>
      </c>
      <c r="U39" s="3">
        <v>0</v>
      </c>
      <c r="W39" s="3">
        <v>0</v>
      </c>
      <c r="Y39" s="3">
        <v>0</v>
      </c>
      <c r="AA39" s="3">
        <v>0</v>
      </c>
      <c r="AC39" s="3">
        <v>3000</v>
      </c>
      <c r="AE39" s="3">
        <v>990074</v>
      </c>
      <c r="AG39" s="3">
        <v>2643409665</v>
      </c>
      <c r="AI39" s="3">
        <v>2970106903</v>
      </c>
      <c r="AK39" s="5">
        <v>2.1746416889235811E-5</v>
      </c>
    </row>
    <row r="40" spans="1:37" x14ac:dyDescent="0.25">
      <c r="A40" s="1" t="s">
        <v>149</v>
      </c>
      <c r="C40" s="1" t="s">
        <v>56</v>
      </c>
      <c r="E40" s="1" t="s">
        <v>56</v>
      </c>
      <c r="G40" s="1" t="s">
        <v>150</v>
      </c>
      <c r="I40" s="1" t="s">
        <v>151</v>
      </c>
      <c r="K40" s="3">
        <v>18</v>
      </c>
      <c r="M40" s="3">
        <v>18</v>
      </c>
      <c r="O40" s="3">
        <v>1998800</v>
      </c>
      <c r="Q40" s="3">
        <v>1998800000000</v>
      </c>
      <c r="S40" s="3">
        <v>1666394948693</v>
      </c>
      <c r="U40" s="3">
        <v>0</v>
      </c>
      <c r="W40" s="3">
        <v>0</v>
      </c>
      <c r="Y40" s="3">
        <v>0</v>
      </c>
      <c r="AA40" s="3">
        <v>0</v>
      </c>
      <c r="AC40" s="3">
        <v>1998800</v>
      </c>
      <c r="AE40" s="3">
        <v>855238</v>
      </c>
      <c r="AG40" s="3">
        <v>1998800000000</v>
      </c>
      <c r="AI40" s="3">
        <v>1709383473223</v>
      </c>
      <c r="AK40" s="5">
        <v>1.2515699550992632E-2</v>
      </c>
    </row>
    <row r="41" spans="1:37" x14ac:dyDescent="0.25">
      <c r="A41" s="1" t="s">
        <v>152</v>
      </c>
      <c r="C41" s="1" t="s">
        <v>56</v>
      </c>
      <c r="E41" s="1" t="s">
        <v>56</v>
      </c>
      <c r="G41" s="1" t="s">
        <v>153</v>
      </c>
      <c r="I41" s="1" t="s">
        <v>154</v>
      </c>
      <c r="K41" s="3">
        <v>15</v>
      </c>
      <c r="M41" s="3">
        <v>15</v>
      </c>
      <c r="O41" s="3">
        <v>5069000</v>
      </c>
      <c r="Q41" s="3">
        <v>4962743451794</v>
      </c>
      <c r="S41" s="3">
        <v>4963255879381</v>
      </c>
      <c r="U41" s="3">
        <v>0</v>
      </c>
      <c r="W41" s="3">
        <v>0</v>
      </c>
      <c r="Y41" s="3">
        <v>0</v>
      </c>
      <c r="AA41" s="3">
        <v>0</v>
      </c>
      <c r="AC41" s="3">
        <v>5069000</v>
      </c>
      <c r="AE41" s="3">
        <v>979177</v>
      </c>
      <c r="AG41" s="3">
        <v>4962743451794</v>
      </c>
      <c r="AI41" s="3">
        <v>4963255879381</v>
      </c>
      <c r="AK41" s="5">
        <v>3.6339780016655485E-2</v>
      </c>
    </row>
    <row r="42" spans="1:37" x14ac:dyDescent="0.25">
      <c r="A42" s="1" t="s">
        <v>155</v>
      </c>
      <c r="C42" s="1" t="s">
        <v>56</v>
      </c>
      <c r="E42" s="1" t="s">
        <v>56</v>
      </c>
      <c r="G42" s="1" t="s">
        <v>156</v>
      </c>
      <c r="I42" s="1" t="s">
        <v>157</v>
      </c>
      <c r="K42" s="3">
        <v>15</v>
      </c>
      <c r="M42" s="3">
        <v>15</v>
      </c>
      <c r="O42" s="3">
        <v>5000000</v>
      </c>
      <c r="Q42" s="3">
        <v>4890177262500</v>
      </c>
      <c r="S42" s="3">
        <v>4745006123887</v>
      </c>
      <c r="U42" s="3">
        <v>0</v>
      </c>
      <c r="W42" s="3">
        <v>0</v>
      </c>
      <c r="Y42" s="3">
        <v>6000</v>
      </c>
      <c r="AA42" s="3">
        <v>5759776800</v>
      </c>
      <c r="AC42" s="3">
        <v>4994000</v>
      </c>
      <c r="AE42" s="3">
        <v>949038</v>
      </c>
      <c r="AG42" s="3">
        <v>4884309049785</v>
      </c>
      <c r="AI42" s="3">
        <v>4739312116538</v>
      </c>
      <c r="AK42" s="5">
        <v>3.4700117006004574E-2</v>
      </c>
    </row>
    <row r="43" spans="1:37" x14ac:dyDescent="0.25">
      <c r="A43" s="1" t="s">
        <v>158</v>
      </c>
      <c r="C43" s="1" t="s">
        <v>56</v>
      </c>
      <c r="E43" s="1" t="s">
        <v>56</v>
      </c>
      <c r="G43" s="1" t="s">
        <v>156</v>
      </c>
      <c r="I43" s="1" t="s">
        <v>159</v>
      </c>
      <c r="K43" s="3">
        <v>15</v>
      </c>
      <c r="M43" s="3">
        <v>15</v>
      </c>
      <c r="O43" s="3">
        <v>5000000</v>
      </c>
      <c r="Q43" s="3">
        <v>4740532500000</v>
      </c>
      <c r="S43" s="3">
        <v>4749675942925</v>
      </c>
      <c r="U43" s="3">
        <v>0</v>
      </c>
      <c r="W43" s="3">
        <v>0</v>
      </c>
      <c r="Y43" s="3">
        <v>0</v>
      </c>
      <c r="AA43" s="3">
        <v>0</v>
      </c>
      <c r="AC43" s="3">
        <v>5000000</v>
      </c>
      <c r="AE43" s="3">
        <v>952082</v>
      </c>
      <c r="AG43" s="3">
        <v>4740532500000</v>
      </c>
      <c r="AI43" s="3">
        <v>4760225534112</v>
      </c>
      <c r="AK43" s="5">
        <v>3.4853240079346988E-2</v>
      </c>
    </row>
    <row r="44" spans="1:37" x14ac:dyDescent="0.25">
      <c r="A44" s="1" t="s">
        <v>160</v>
      </c>
      <c r="C44" s="1" t="s">
        <v>56</v>
      </c>
      <c r="E44" s="1" t="s">
        <v>56</v>
      </c>
      <c r="G44" s="1" t="s">
        <v>161</v>
      </c>
      <c r="I44" s="1" t="s">
        <v>162</v>
      </c>
      <c r="K44" s="3">
        <v>15</v>
      </c>
      <c r="M44" s="3">
        <v>15</v>
      </c>
      <c r="O44" s="3">
        <v>6199000</v>
      </c>
      <c r="Q44" s="3">
        <v>6018024385820</v>
      </c>
      <c r="S44" s="3">
        <v>6104538639961</v>
      </c>
      <c r="U44" s="3">
        <v>0</v>
      </c>
      <c r="W44" s="3">
        <v>0</v>
      </c>
      <c r="Y44" s="3">
        <v>0</v>
      </c>
      <c r="AA44" s="3">
        <v>0</v>
      </c>
      <c r="AC44" s="3">
        <v>6199000</v>
      </c>
      <c r="AE44" s="3">
        <v>984800</v>
      </c>
      <c r="AG44" s="3">
        <v>6018024385820</v>
      </c>
      <c r="AI44" s="3">
        <v>6104538639961</v>
      </c>
      <c r="AK44" s="5">
        <v>4.4695981160460099E-2</v>
      </c>
    </row>
    <row r="45" spans="1:37" x14ac:dyDescent="0.25">
      <c r="A45" s="1" t="s">
        <v>163</v>
      </c>
      <c r="C45" s="1" t="s">
        <v>56</v>
      </c>
      <c r="E45" s="1" t="s">
        <v>56</v>
      </c>
      <c r="G45" s="1" t="s">
        <v>164</v>
      </c>
      <c r="I45" s="1" t="s">
        <v>165</v>
      </c>
      <c r="K45" s="3">
        <v>15</v>
      </c>
      <c r="M45" s="3">
        <v>15</v>
      </c>
      <c r="O45" s="3">
        <v>5825000</v>
      </c>
      <c r="Q45" s="3">
        <v>5645295428997</v>
      </c>
      <c r="S45" s="3">
        <v>5644206278531</v>
      </c>
      <c r="U45" s="3">
        <v>0</v>
      </c>
      <c r="W45" s="3">
        <v>0</v>
      </c>
      <c r="Y45" s="3">
        <v>6000</v>
      </c>
      <c r="AA45" s="3">
        <v>5999767500</v>
      </c>
      <c r="AC45" s="3">
        <v>5819000</v>
      </c>
      <c r="AE45" s="3">
        <v>969000</v>
      </c>
      <c r="AG45" s="3">
        <v>5639480532418</v>
      </c>
      <c r="AI45" s="3">
        <v>5638392503823</v>
      </c>
      <c r="AK45" s="5">
        <v>4.128296993264053E-2</v>
      </c>
    </row>
    <row r="46" spans="1:37" x14ac:dyDescent="0.25">
      <c r="A46" s="1" t="s">
        <v>166</v>
      </c>
      <c r="C46" s="1" t="s">
        <v>56</v>
      </c>
      <c r="E46" s="1" t="s">
        <v>56</v>
      </c>
      <c r="G46" s="1" t="s">
        <v>167</v>
      </c>
      <c r="I46" s="1" t="s">
        <v>168</v>
      </c>
      <c r="K46" s="3">
        <v>15</v>
      </c>
      <c r="M46" s="3">
        <v>15</v>
      </c>
      <c r="O46" s="3">
        <v>7824000</v>
      </c>
      <c r="Q46" s="3">
        <v>7566278353372</v>
      </c>
      <c r="S46" s="3">
        <v>7565984246749</v>
      </c>
      <c r="U46" s="3">
        <v>0</v>
      </c>
      <c r="W46" s="3">
        <v>0</v>
      </c>
      <c r="Y46" s="3">
        <v>0</v>
      </c>
      <c r="AA46" s="3">
        <v>0</v>
      </c>
      <c r="AC46" s="3">
        <v>7824000</v>
      </c>
      <c r="AE46" s="3">
        <v>967060</v>
      </c>
      <c r="AG46" s="3">
        <v>7566278353372</v>
      </c>
      <c r="AI46" s="3">
        <v>7565984246749</v>
      </c>
      <c r="AK46" s="5">
        <v>5.5396338576569594E-2</v>
      </c>
    </row>
    <row r="47" spans="1:37" x14ac:dyDescent="0.25">
      <c r="A47" s="1" t="s">
        <v>169</v>
      </c>
      <c r="C47" s="1" t="s">
        <v>56</v>
      </c>
      <c r="E47" s="1" t="s">
        <v>56</v>
      </c>
      <c r="G47" s="1" t="s">
        <v>161</v>
      </c>
      <c r="I47" s="1" t="s">
        <v>170</v>
      </c>
      <c r="K47" s="3">
        <v>16</v>
      </c>
      <c r="M47" s="3">
        <v>16</v>
      </c>
      <c r="O47" s="3">
        <v>500000</v>
      </c>
      <c r="Q47" s="3">
        <v>475186111875</v>
      </c>
      <c r="S47" s="3">
        <v>499980625000</v>
      </c>
      <c r="U47" s="3">
        <v>0</v>
      </c>
      <c r="W47" s="3">
        <v>0</v>
      </c>
      <c r="Y47" s="3">
        <v>0</v>
      </c>
      <c r="AA47" s="3">
        <v>0</v>
      </c>
      <c r="AC47" s="3">
        <v>500000</v>
      </c>
      <c r="AE47" s="3">
        <v>1000000</v>
      </c>
      <c r="AG47" s="3">
        <v>475186111875</v>
      </c>
      <c r="AI47" s="3">
        <v>499980625000</v>
      </c>
      <c r="AK47" s="5">
        <v>3.6607393144026091E-3</v>
      </c>
    </row>
    <row r="48" spans="1:37" x14ac:dyDescent="0.25">
      <c r="A48" s="1" t="s">
        <v>171</v>
      </c>
      <c r="C48" s="1" t="s">
        <v>56</v>
      </c>
      <c r="E48" s="1" t="s">
        <v>56</v>
      </c>
      <c r="G48" s="1" t="s">
        <v>172</v>
      </c>
      <c r="I48" s="1" t="s">
        <v>173</v>
      </c>
      <c r="K48" s="3">
        <v>16</v>
      </c>
      <c r="M48" s="3">
        <v>16</v>
      </c>
      <c r="O48" s="3">
        <v>5000000</v>
      </c>
      <c r="Q48" s="3">
        <v>4752709347507</v>
      </c>
      <c r="S48" s="3">
        <v>4747916011125</v>
      </c>
      <c r="U48" s="3">
        <v>0</v>
      </c>
      <c r="W48" s="3">
        <v>0</v>
      </c>
      <c r="Y48" s="3">
        <v>0</v>
      </c>
      <c r="AA48" s="3">
        <v>0</v>
      </c>
      <c r="AC48" s="3">
        <v>5000000</v>
      </c>
      <c r="AE48" s="3">
        <v>949620</v>
      </c>
      <c r="AG48" s="3">
        <v>4752709347507</v>
      </c>
      <c r="AI48" s="3">
        <v>4747916011125</v>
      </c>
      <c r="AK48" s="5">
        <v>3.4763112677430055E-2</v>
      </c>
    </row>
    <row r="49" spans="1:37" x14ac:dyDescent="0.25">
      <c r="A49" s="1" t="s">
        <v>174</v>
      </c>
      <c r="C49" s="1" t="s">
        <v>56</v>
      </c>
      <c r="E49" s="1" t="s">
        <v>56</v>
      </c>
      <c r="G49" s="1" t="s">
        <v>175</v>
      </c>
      <c r="I49" s="1" t="s">
        <v>176</v>
      </c>
      <c r="K49" s="3">
        <v>15</v>
      </c>
      <c r="M49" s="3">
        <v>15</v>
      </c>
      <c r="O49" s="3">
        <v>4914155</v>
      </c>
      <c r="Q49" s="3">
        <v>4737245420000</v>
      </c>
      <c r="S49" s="3">
        <v>4554488411864</v>
      </c>
      <c r="U49" s="3">
        <v>0</v>
      </c>
      <c r="W49" s="3">
        <v>0</v>
      </c>
      <c r="Y49" s="3">
        <v>0</v>
      </c>
      <c r="AA49" s="3">
        <v>0</v>
      </c>
      <c r="AC49" s="3">
        <v>4914155</v>
      </c>
      <c r="AE49" s="3">
        <v>931657</v>
      </c>
      <c r="AG49" s="3">
        <v>4737245420000</v>
      </c>
      <c r="AI49" s="3">
        <v>4578129495442</v>
      </c>
      <c r="AK49" s="5">
        <v>3.3519976159857613E-2</v>
      </c>
    </row>
    <row r="50" spans="1:37" x14ac:dyDescent="0.25">
      <c r="A50" s="1" t="s">
        <v>177</v>
      </c>
      <c r="C50" s="1" t="s">
        <v>56</v>
      </c>
      <c r="E50" s="1" t="s">
        <v>56</v>
      </c>
      <c r="G50" s="1" t="s">
        <v>175</v>
      </c>
      <c r="I50" s="1" t="s">
        <v>178</v>
      </c>
      <c r="K50" s="3">
        <v>16</v>
      </c>
      <c r="M50" s="3">
        <v>16</v>
      </c>
      <c r="O50" s="3">
        <v>4721729</v>
      </c>
      <c r="Q50" s="3">
        <v>4474815073300</v>
      </c>
      <c r="S50" s="3">
        <v>4721546033001</v>
      </c>
      <c r="U50" s="3">
        <v>0</v>
      </c>
      <c r="W50" s="3">
        <v>0</v>
      </c>
      <c r="Y50" s="3">
        <v>0</v>
      </c>
      <c r="AA50" s="3">
        <v>0</v>
      </c>
      <c r="AC50" s="3">
        <v>4721729</v>
      </c>
      <c r="AE50" s="3">
        <v>1000000</v>
      </c>
      <c r="AG50" s="3">
        <v>4474815073300</v>
      </c>
      <c r="AI50" s="3">
        <v>4721546033001</v>
      </c>
      <c r="AK50" s="5">
        <v>3.4570037964508006E-2</v>
      </c>
    </row>
    <row r="51" spans="1:37" x14ac:dyDescent="0.25">
      <c r="A51" s="1" t="s">
        <v>179</v>
      </c>
      <c r="C51" s="1" t="s">
        <v>56</v>
      </c>
      <c r="E51" s="1" t="s">
        <v>56</v>
      </c>
      <c r="G51" s="1" t="s">
        <v>180</v>
      </c>
      <c r="I51" s="1" t="s">
        <v>181</v>
      </c>
      <c r="K51" s="3">
        <v>16</v>
      </c>
      <c r="M51" s="3">
        <v>16</v>
      </c>
      <c r="O51" s="3">
        <v>1463222</v>
      </c>
      <c r="Q51" s="3">
        <v>1382066732008</v>
      </c>
      <c r="S51" s="3">
        <v>1387878129628</v>
      </c>
      <c r="U51" s="3">
        <v>0</v>
      </c>
      <c r="W51" s="3">
        <v>0</v>
      </c>
      <c r="Y51" s="3">
        <v>0</v>
      </c>
      <c r="AA51" s="3">
        <v>0</v>
      </c>
      <c r="AC51" s="3">
        <v>1463222</v>
      </c>
      <c r="AE51" s="3">
        <v>949950</v>
      </c>
      <c r="AG51" s="3">
        <v>1382066732008</v>
      </c>
      <c r="AI51" s="3">
        <v>1389933876875</v>
      </c>
      <c r="AK51" s="5">
        <v>1.0176765524656775E-2</v>
      </c>
    </row>
    <row r="52" spans="1:37" x14ac:dyDescent="0.25">
      <c r="A52" s="1" t="s">
        <v>182</v>
      </c>
      <c r="C52" s="1" t="s">
        <v>56</v>
      </c>
      <c r="E52" s="1" t="s">
        <v>56</v>
      </c>
      <c r="G52" s="1" t="s">
        <v>183</v>
      </c>
      <c r="I52" s="1" t="s">
        <v>184</v>
      </c>
      <c r="K52" s="3">
        <v>16</v>
      </c>
      <c r="M52" s="3">
        <v>16</v>
      </c>
      <c r="O52" s="3">
        <v>1238600</v>
      </c>
      <c r="Q52" s="3">
        <v>1169358026865</v>
      </c>
      <c r="S52" s="3">
        <v>1171431155483</v>
      </c>
      <c r="U52" s="3">
        <v>0</v>
      </c>
      <c r="W52" s="3">
        <v>0</v>
      </c>
      <c r="Y52" s="3">
        <v>0</v>
      </c>
      <c r="AA52" s="3">
        <v>0</v>
      </c>
      <c r="AC52" s="3">
        <v>1238600</v>
      </c>
      <c r="AE52" s="3">
        <v>946857</v>
      </c>
      <c r="AG52" s="3">
        <v>1169358026865</v>
      </c>
      <c r="AI52" s="3">
        <v>1172731635088</v>
      </c>
      <c r="AK52" s="5">
        <v>8.5864623290358415E-3</v>
      </c>
    </row>
    <row r="53" spans="1:37" x14ac:dyDescent="0.25">
      <c r="A53" s="1" t="s">
        <v>185</v>
      </c>
      <c r="C53" s="1" t="s">
        <v>56</v>
      </c>
      <c r="E53" s="1" t="s">
        <v>56</v>
      </c>
      <c r="G53" s="1" t="s">
        <v>186</v>
      </c>
      <c r="I53" s="1" t="s">
        <v>187</v>
      </c>
      <c r="K53" s="3">
        <v>17</v>
      </c>
      <c r="M53" s="3">
        <v>17</v>
      </c>
      <c r="O53" s="3">
        <v>5500000</v>
      </c>
      <c r="Q53" s="3">
        <v>5091194315235</v>
      </c>
      <c r="S53" s="3">
        <v>5161236494335</v>
      </c>
      <c r="U53" s="3">
        <v>0</v>
      </c>
      <c r="W53" s="3">
        <v>0</v>
      </c>
      <c r="Y53" s="3">
        <v>0</v>
      </c>
      <c r="AA53" s="3">
        <v>0</v>
      </c>
      <c r="AC53" s="3">
        <v>5500000</v>
      </c>
      <c r="AE53" s="3">
        <v>938443</v>
      </c>
      <c r="AG53" s="3">
        <v>5091194315235</v>
      </c>
      <c r="AI53" s="3">
        <v>5161236494335</v>
      </c>
      <c r="AK53" s="5">
        <v>3.7789347028680628E-2</v>
      </c>
    </row>
    <row r="54" spans="1:37" x14ac:dyDescent="0.25">
      <c r="A54" s="1" t="s">
        <v>188</v>
      </c>
      <c r="C54" s="1" t="s">
        <v>56</v>
      </c>
      <c r="E54" s="1" t="s">
        <v>56</v>
      </c>
      <c r="G54" s="1" t="s">
        <v>189</v>
      </c>
      <c r="I54" s="1" t="s">
        <v>190</v>
      </c>
      <c r="K54" s="3">
        <v>16</v>
      </c>
      <c r="M54" s="3">
        <v>16</v>
      </c>
      <c r="O54" s="3">
        <v>7000000</v>
      </c>
      <c r="Q54" s="3">
        <v>6591290000000</v>
      </c>
      <c r="S54" s="3">
        <v>6592540529155</v>
      </c>
      <c r="U54" s="3">
        <v>0</v>
      </c>
      <c r="W54" s="3">
        <v>0</v>
      </c>
      <c r="Y54" s="3">
        <v>0</v>
      </c>
      <c r="AA54" s="3">
        <v>0</v>
      </c>
      <c r="AC54" s="3">
        <v>7000000</v>
      </c>
      <c r="AE54" s="3">
        <v>942525</v>
      </c>
      <c r="AG54" s="3">
        <v>6591290000000</v>
      </c>
      <c r="AI54" s="3">
        <v>6597419340093</v>
      </c>
      <c r="AK54" s="5">
        <v>4.8304736512296977E-2</v>
      </c>
    </row>
    <row r="55" spans="1:37" x14ac:dyDescent="0.25">
      <c r="A55" s="1" t="s">
        <v>191</v>
      </c>
      <c r="C55" s="1" t="s">
        <v>56</v>
      </c>
      <c r="E55" s="1" t="s">
        <v>56</v>
      </c>
      <c r="G55" s="1" t="s">
        <v>192</v>
      </c>
      <c r="I55" s="1" t="s">
        <v>193</v>
      </c>
      <c r="K55" s="3">
        <v>16</v>
      </c>
      <c r="M55" s="3">
        <v>16</v>
      </c>
      <c r="O55" s="3">
        <v>7021051</v>
      </c>
      <c r="Q55" s="3">
        <v>6626532669500</v>
      </c>
      <c r="S55" s="3">
        <v>6630851893043</v>
      </c>
      <c r="U55" s="3">
        <v>0</v>
      </c>
      <c r="W55" s="3">
        <v>0</v>
      </c>
      <c r="Y55" s="3">
        <v>0</v>
      </c>
      <c r="AA55" s="3">
        <v>0</v>
      </c>
      <c r="AC55" s="3">
        <v>7021051</v>
      </c>
      <c r="AE55" s="3">
        <v>945510</v>
      </c>
      <c r="AG55" s="3">
        <v>6626532669500</v>
      </c>
      <c r="AI55" s="3">
        <v>6638216690145</v>
      </c>
      <c r="AK55" s="5">
        <v>4.8603445013769009E-2</v>
      </c>
    </row>
    <row r="56" spans="1:37" x14ac:dyDescent="0.25">
      <c r="A56" s="1" t="s">
        <v>194</v>
      </c>
      <c r="C56" s="1" t="s">
        <v>56</v>
      </c>
      <c r="E56" s="1" t="s">
        <v>56</v>
      </c>
      <c r="G56" s="1" t="s">
        <v>195</v>
      </c>
      <c r="I56" s="1" t="s">
        <v>196</v>
      </c>
      <c r="K56" s="3">
        <v>17</v>
      </c>
      <c r="M56" s="3">
        <v>17</v>
      </c>
      <c r="O56" s="3">
        <v>6695400</v>
      </c>
      <c r="Q56" s="3">
        <v>6195292964637</v>
      </c>
      <c r="S56" s="3">
        <v>6244450471767</v>
      </c>
      <c r="U56" s="3">
        <v>10000</v>
      </c>
      <c r="W56" s="3">
        <v>9440365800</v>
      </c>
      <c r="Y56" s="3">
        <v>10200</v>
      </c>
      <c r="AA56" s="3">
        <v>9659025700</v>
      </c>
      <c r="AC56" s="3">
        <v>6695200</v>
      </c>
      <c r="AE56" s="3">
        <v>932684</v>
      </c>
      <c r="AG56" s="3">
        <v>6195294925574</v>
      </c>
      <c r="AI56" s="3">
        <v>6244263942195</v>
      </c>
      <c r="AK56" s="5">
        <v>4.5719016617293634E-2</v>
      </c>
    </row>
    <row r="57" spans="1:37" x14ac:dyDescent="0.25">
      <c r="A57" s="1" t="s">
        <v>197</v>
      </c>
      <c r="C57" s="1" t="s">
        <v>56</v>
      </c>
      <c r="E57" s="1" t="s">
        <v>56</v>
      </c>
      <c r="G57" s="1" t="s">
        <v>198</v>
      </c>
      <c r="I57" s="1" t="s">
        <v>199</v>
      </c>
      <c r="K57" s="3">
        <v>17</v>
      </c>
      <c r="M57" s="3">
        <v>17</v>
      </c>
      <c r="O57" s="3">
        <v>1275000</v>
      </c>
      <c r="Q57" s="3">
        <v>1248718900594</v>
      </c>
      <c r="S57" s="3">
        <v>1274950593750</v>
      </c>
      <c r="U57" s="3">
        <v>0</v>
      </c>
      <c r="W57" s="3">
        <v>0</v>
      </c>
      <c r="Y57" s="3">
        <v>0</v>
      </c>
      <c r="AA57" s="3">
        <v>0</v>
      </c>
      <c r="AC57" s="3">
        <v>1275000</v>
      </c>
      <c r="AE57" s="3">
        <v>1000000</v>
      </c>
      <c r="AG57" s="3">
        <v>1248718900594</v>
      </c>
      <c r="AI57" s="3">
        <v>1274950593750</v>
      </c>
      <c r="AK57" s="5">
        <v>9.3348852517266528E-3</v>
      </c>
    </row>
    <row r="58" spans="1:37" x14ac:dyDescent="0.25">
      <c r="A58" s="1" t="s">
        <v>200</v>
      </c>
      <c r="C58" s="1" t="s">
        <v>56</v>
      </c>
      <c r="E58" s="1" t="s">
        <v>56</v>
      </c>
      <c r="G58" s="1" t="s">
        <v>201</v>
      </c>
      <c r="I58" s="1" t="s">
        <v>202</v>
      </c>
      <c r="K58" s="3">
        <v>18</v>
      </c>
      <c r="M58" s="3">
        <v>18</v>
      </c>
      <c r="O58" s="3">
        <v>1000000</v>
      </c>
      <c r="Q58" s="3">
        <v>1000000000000</v>
      </c>
      <c r="S58" s="3">
        <v>979962025000</v>
      </c>
      <c r="U58" s="3">
        <v>0</v>
      </c>
      <c r="W58" s="3">
        <v>0</v>
      </c>
      <c r="Y58" s="3">
        <v>0</v>
      </c>
      <c r="AA58" s="3">
        <v>0</v>
      </c>
      <c r="AC58" s="3">
        <v>1000000</v>
      </c>
      <c r="AE58" s="3">
        <v>980000</v>
      </c>
      <c r="AG58" s="3">
        <v>1000000000000</v>
      </c>
      <c r="AI58" s="3">
        <v>979962025000</v>
      </c>
      <c r="AK58" s="5">
        <v>7.1750490562291136E-3</v>
      </c>
    </row>
    <row r="59" spans="1:37" x14ac:dyDescent="0.25">
      <c r="A59" s="1" t="s">
        <v>203</v>
      </c>
      <c r="C59" s="1" t="s">
        <v>56</v>
      </c>
      <c r="E59" s="1" t="s">
        <v>56</v>
      </c>
      <c r="G59" s="1" t="s">
        <v>201</v>
      </c>
      <c r="I59" s="1" t="s">
        <v>202</v>
      </c>
      <c r="K59" s="3">
        <v>18</v>
      </c>
      <c r="M59" s="3">
        <v>18</v>
      </c>
      <c r="O59" s="3">
        <v>729312</v>
      </c>
      <c r="Q59" s="3">
        <v>656403437950</v>
      </c>
      <c r="S59" s="3">
        <v>666565337592</v>
      </c>
      <c r="U59" s="3">
        <v>0</v>
      </c>
      <c r="W59" s="3">
        <v>0</v>
      </c>
      <c r="Y59" s="3">
        <v>0</v>
      </c>
      <c r="AA59" s="3">
        <v>0</v>
      </c>
      <c r="AC59" s="3">
        <v>729312</v>
      </c>
      <c r="AE59" s="3">
        <v>923910</v>
      </c>
      <c r="AG59" s="3">
        <v>656403437950</v>
      </c>
      <c r="AI59" s="3">
        <v>673792539447</v>
      </c>
      <c r="AK59" s="5">
        <v>4.9333488450773542E-3</v>
      </c>
    </row>
    <row r="60" spans="1:37" x14ac:dyDescent="0.25">
      <c r="A60" s="1" t="s">
        <v>204</v>
      </c>
      <c r="C60" s="1" t="s">
        <v>56</v>
      </c>
      <c r="E60" s="1" t="s">
        <v>56</v>
      </c>
      <c r="G60" s="1" t="s">
        <v>201</v>
      </c>
      <c r="I60" s="1" t="s">
        <v>202</v>
      </c>
      <c r="K60" s="3">
        <v>18</v>
      </c>
      <c r="M60" s="3">
        <v>18</v>
      </c>
      <c r="O60" s="3">
        <v>1500000</v>
      </c>
      <c r="Q60" s="3">
        <v>1500000000000</v>
      </c>
      <c r="S60" s="3">
        <v>1432444490625</v>
      </c>
      <c r="U60" s="3">
        <v>0</v>
      </c>
      <c r="W60" s="3">
        <v>0</v>
      </c>
      <c r="Y60" s="3">
        <v>0</v>
      </c>
      <c r="AA60" s="3">
        <v>0</v>
      </c>
      <c r="AC60" s="3">
        <v>1500000</v>
      </c>
      <c r="AE60" s="3">
        <v>955000</v>
      </c>
      <c r="AG60" s="3">
        <v>1500000000000</v>
      </c>
      <c r="AI60" s="3">
        <v>1432444490625</v>
      </c>
      <c r="AK60" s="5">
        <v>1.0488018135763475E-2</v>
      </c>
    </row>
    <row r="61" spans="1:37" x14ac:dyDescent="0.25">
      <c r="A61" s="1" t="s">
        <v>205</v>
      </c>
      <c r="C61" s="1" t="s">
        <v>56</v>
      </c>
      <c r="E61" s="1" t="s">
        <v>56</v>
      </c>
      <c r="G61" s="1" t="s">
        <v>206</v>
      </c>
      <c r="I61" s="1" t="s">
        <v>207</v>
      </c>
      <c r="K61" s="3">
        <v>18</v>
      </c>
      <c r="M61" s="3">
        <v>18</v>
      </c>
      <c r="O61" s="3">
        <v>4999000</v>
      </c>
      <c r="Q61" s="3">
        <v>4999080000000</v>
      </c>
      <c r="S61" s="3">
        <v>4998806288750</v>
      </c>
      <c r="U61" s="3">
        <v>0</v>
      </c>
      <c r="W61" s="3">
        <v>0</v>
      </c>
      <c r="Y61" s="3">
        <v>4999000</v>
      </c>
      <c r="AA61" s="3">
        <v>4998990000000</v>
      </c>
      <c r="AC61" s="3">
        <v>0</v>
      </c>
      <c r="AE61" s="3">
        <v>0</v>
      </c>
      <c r="AG61" s="3">
        <v>0</v>
      </c>
      <c r="AI61" s="3">
        <v>0</v>
      </c>
      <c r="AK61" s="5">
        <v>0</v>
      </c>
    </row>
    <row r="62" spans="1:37" x14ac:dyDescent="0.25">
      <c r="A62" s="1" t="s">
        <v>208</v>
      </c>
      <c r="C62" s="1" t="s">
        <v>56</v>
      </c>
      <c r="E62" s="1" t="s">
        <v>56</v>
      </c>
      <c r="G62" s="1" t="s">
        <v>206</v>
      </c>
      <c r="I62" s="1" t="s">
        <v>207</v>
      </c>
      <c r="K62" s="3">
        <v>18</v>
      </c>
      <c r="M62" s="3">
        <v>18</v>
      </c>
      <c r="O62" s="3">
        <v>1000000</v>
      </c>
      <c r="Q62" s="3">
        <v>1000000000000</v>
      </c>
      <c r="S62" s="3">
        <v>920901313691</v>
      </c>
      <c r="U62" s="3">
        <v>0</v>
      </c>
      <c r="W62" s="3">
        <v>0</v>
      </c>
      <c r="Y62" s="3">
        <v>0</v>
      </c>
      <c r="AA62" s="3">
        <v>0</v>
      </c>
      <c r="AC62" s="3">
        <v>1000000</v>
      </c>
      <c r="AE62" s="3">
        <v>922301</v>
      </c>
      <c r="AG62" s="3">
        <v>1000000000000</v>
      </c>
      <c r="AI62" s="3">
        <v>922265260836</v>
      </c>
      <c r="AK62" s="5">
        <v>6.752607060823851E-3</v>
      </c>
    </row>
    <row r="63" spans="1:37" x14ac:dyDescent="0.25">
      <c r="A63" s="1" t="s">
        <v>209</v>
      </c>
      <c r="C63" s="1" t="s">
        <v>56</v>
      </c>
      <c r="E63" s="1" t="s">
        <v>56</v>
      </c>
      <c r="G63" s="1" t="s">
        <v>210</v>
      </c>
      <c r="I63" s="1" t="s">
        <v>211</v>
      </c>
      <c r="K63" s="3">
        <v>18</v>
      </c>
      <c r="M63" s="3">
        <v>18</v>
      </c>
      <c r="O63" s="3">
        <v>999000</v>
      </c>
      <c r="Q63" s="3">
        <v>999000000000</v>
      </c>
      <c r="S63" s="3">
        <v>1041616935779</v>
      </c>
      <c r="U63" s="3">
        <v>0</v>
      </c>
      <c r="W63" s="3">
        <v>0</v>
      </c>
      <c r="Y63" s="3">
        <v>0</v>
      </c>
      <c r="AA63" s="3">
        <v>0</v>
      </c>
      <c r="AC63" s="3">
        <v>999000</v>
      </c>
      <c r="AE63" s="3">
        <v>1042700</v>
      </c>
      <c r="AG63" s="3">
        <v>999000000000</v>
      </c>
      <c r="AI63" s="3">
        <v>1041616935779</v>
      </c>
      <c r="AK63" s="5">
        <v>7.6264716604843696E-3</v>
      </c>
    </row>
    <row r="64" spans="1:37" x14ac:dyDescent="0.25">
      <c r="A64" s="1" t="s">
        <v>212</v>
      </c>
      <c r="C64" s="1" t="s">
        <v>56</v>
      </c>
      <c r="E64" s="1" t="s">
        <v>56</v>
      </c>
      <c r="G64" s="1" t="s">
        <v>213</v>
      </c>
      <c r="I64" s="1" t="s">
        <v>214</v>
      </c>
      <c r="K64" s="3">
        <v>18</v>
      </c>
      <c r="M64" s="3">
        <v>18</v>
      </c>
      <c r="O64" s="3">
        <v>8947626</v>
      </c>
      <c r="Q64" s="3">
        <v>6793165394121</v>
      </c>
      <c r="S64" s="3">
        <v>7477151821079</v>
      </c>
      <c r="U64" s="3">
        <v>0</v>
      </c>
      <c r="W64" s="3">
        <v>0</v>
      </c>
      <c r="Y64" s="3">
        <v>0</v>
      </c>
      <c r="AA64" s="3">
        <v>0</v>
      </c>
      <c r="AC64" s="3">
        <v>8947626</v>
      </c>
      <c r="AE64" s="3">
        <v>826980</v>
      </c>
      <c r="AG64" s="3">
        <v>6793165394121</v>
      </c>
      <c r="AI64" s="3">
        <v>7399221018554</v>
      </c>
      <c r="AK64" s="5">
        <v>5.4175337851491236E-2</v>
      </c>
    </row>
    <row r="65" spans="1:37" x14ac:dyDescent="0.25">
      <c r="A65" s="1" t="s">
        <v>215</v>
      </c>
      <c r="C65" s="1" t="s">
        <v>56</v>
      </c>
      <c r="E65" s="1" t="s">
        <v>56</v>
      </c>
      <c r="G65" s="1" t="s">
        <v>216</v>
      </c>
      <c r="I65" s="1" t="s">
        <v>115</v>
      </c>
      <c r="K65" s="3">
        <v>18</v>
      </c>
      <c r="M65" s="3">
        <v>18</v>
      </c>
      <c r="O65" s="3">
        <v>4886916</v>
      </c>
      <c r="Q65" s="3">
        <v>4192827320520</v>
      </c>
      <c r="S65" s="3">
        <v>4565952122426</v>
      </c>
      <c r="U65" s="3">
        <v>0</v>
      </c>
      <c r="W65" s="3">
        <v>0</v>
      </c>
      <c r="Y65" s="3">
        <v>0</v>
      </c>
      <c r="AA65" s="3">
        <v>0</v>
      </c>
      <c r="AC65" s="3">
        <v>4886916</v>
      </c>
      <c r="AE65" s="3">
        <v>944570</v>
      </c>
      <c r="AG65" s="3">
        <v>4192827320520</v>
      </c>
      <c r="AI65" s="3">
        <v>4615855374792</v>
      </c>
      <c r="AK65" s="5">
        <v>3.3796196082793536E-2</v>
      </c>
    </row>
    <row r="66" spans="1:37" x14ac:dyDescent="0.25">
      <c r="A66" s="1" t="s">
        <v>217</v>
      </c>
      <c r="C66" s="1" t="s">
        <v>56</v>
      </c>
      <c r="E66" s="1" t="s">
        <v>56</v>
      </c>
      <c r="G66" s="1" t="s">
        <v>218</v>
      </c>
      <c r="I66" s="1" t="s">
        <v>219</v>
      </c>
      <c r="K66" s="3">
        <v>18</v>
      </c>
      <c r="M66" s="3">
        <v>18</v>
      </c>
      <c r="O66" s="3">
        <v>500000</v>
      </c>
      <c r="Q66" s="3">
        <v>273549571875</v>
      </c>
      <c r="S66" s="3">
        <v>293129171928</v>
      </c>
      <c r="U66" s="3">
        <v>0</v>
      </c>
      <c r="W66" s="3">
        <v>0</v>
      </c>
      <c r="Y66" s="3">
        <v>0</v>
      </c>
      <c r="AA66" s="3">
        <v>0</v>
      </c>
      <c r="AC66" s="3">
        <v>500000</v>
      </c>
      <c r="AE66" s="3">
        <v>593713</v>
      </c>
      <c r="AG66" s="3">
        <v>273549571875</v>
      </c>
      <c r="AI66" s="3">
        <v>296845267677</v>
      </c>
      <c r="AK66" s="5">
        <v>2.1734305037911417E-3</v>
      </c>
    </row>
    <row r="67" spans="1:37" x14ac:dyDescent="0.25">
      <c r="A67" s="1" t="s">
        <v>220</v>
      </c>
      <c r="C67" s="1" t="s">
        <v>56</v>
      </c>
      <c r="E67" s="1" t="s">
        <v>56</v>
      </c>
      <c r="G67" s="1" t="s">
        <v>221</v>
      </c>
      <c r="I67" s="1" t="s">
        <v>222</v>
      </c>
      <c r="K67" s="3">
        <v>0</v>
      </c>
      <c r="M67" s="3">
        <v>0</v>
      </c>
      <c r="O67" s="3">
        <v>775000</v>
      </c>
      <c r="Q67" s="3">
        <v>600646772654</v>
      </c>
      <c r="S67" s="3">
        <v>683523512437</v>
      </c>
      <c r="U67" s="3">
        <v>0</v>
      </c>
      <c r="W67" s="3">
        <v>0</v>
      </c>
      <c r="Y67" s="3">
        <v>775000</v>
      </c>
      <c r="AA67" s="3">
        <v>695137025000</v>
      </c>
      <c r="AC67" s="3">
        <v>0</v>
      </c>
      <c r="AE67" s="3">
        <v>0</v>
      </c>
      <c r="AG67" s="3">
        <v>0</v>
      </c>
      <c r="AI67" s="3">
        <v>0</v>
      </c>
      <c r="AK67" s="5">
        <v>0</v>
      </c>
    </row>
    <row r="68" spans="1:37" x14ac:dyDescent="0.25">
      <c r="A68" s="1" t="s">
        <v>223</v>
      </c>
      <c r="C68" s="1" t="s">
        <v>56</v>
      </c>
      <c r="E68" s="1" t="s">
        <v>56</v>
      </c>
      <c r="G68" s="1" t="s">
        <v>221</v>
      </c>
      <c r="I68" s="1" t="s">
        <v>222</v>
      </c>
      <c r="K68" s="3">
        <v>0</v>
      </c>
      <c r="M68" s="3">
        <v>0</v>
      </c>
      <c r="O68" s="3">
        <v>699510</v>
      </c>
      <c r="Q68" s="3">
        <v>499997856330</v>
      </c>
      <c r="S68" s="3">
        <v>549641766886</v>
      </c>
      <c r="U68" s="3">
        <v>0</v>
      </c>
      <c r="W68" s="3">
        <v>0</v>
      </c>
      <c r="Y68" s="3">
        <v>699510</v>
      </c>
      <c r="AA68" s="3">
        <v>627426893520</v>
      </c>
      <c r="AC68" s="3">
        <v>0</v>
      </c>
      <c r="AE68" s="3">
        <v>0</v>
      </c>
      <c r="AG68" s="3">
        <v>0</v>
      </c>
      <c r="AI68" s="3">
        <v>0</v>
      </c>
      <c r="AK68" s="5">
        <v>0</v>
      </c>
    </row>
    <row r="69" spans="1:37" ht="23.25" thickBot="1" x14ac:dyDescent="0.3">
      <c r="Q69" s="4">
        <f>SUM(Q9:Q68)</f>
        <v>127227669389048</v>
      </c>
      <c r="S69" s="4">
        <f>SUM(S9:S68)</f>
        <v>129667046669468</v>
      </c>
      <c r="W69" s="4">
        <f>SUM(W9:W68)</f>
        <v>1757608614450</v>
      </c>
      <c r="AA69" s="4">
        <f>SUM(AA9:AA68)</f>
        <v>7506952514089</v>
      </c>
      <c r="AG69" s="4">
        <f>SUM(AG9:AG68)</f>
        <v>121747086497314</v>
      </c>
      <c r="AI69" s="4">
        <f>SUM(AI9:AI68)</f>
        <v>124492834891515</v>
      </c>
      <c r="AK69" s="8">
        <f>SUM(AK9:AK68)</f>
        <v>0.91150695099195422</v>
      </c>
    </row>
    <row r="70" spans="1:37" ht="23.25" thickTop="1" x14ac:dyDescent="0.25"/>
  </sheetData>
  <mergeCells count="28"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3"/>
  <sheetViews>
    <sheetView rightToLeft="1" workbookViewId="0">
      <selection activeCell="K39" sqref="K39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2.28515625" style="1" bestFit="1" customWidth="1"/>
    <col min="6" max="6" width="1" style="1" customWidth="1"/>
    <col min="7" max="7" width="19.28515625" style="1" bestFit="1" customWidth="1"/>
    <col min="8" max="8" width="1" style="1" customWidth="1"/>
    <col min="9" max="9" width="13" style="1" bestFit="1" customWidth="1"/>
    <col min="10" max="10" width="1" style="1" customWidth="1"/>
    <col min="11" max="11" width="26.42578125" style="1" bestFit="1" customWidth="1"/>
    <col min="12" max="12" width="1" style="1" customWidth="1"/>
    <col min="13" max="13" width="24.710937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24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ht="24" x14ac:dyDescent="0.2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6" spans="1:13" ht="24" x14ac:dyDescent="0.25">
      <c r="A6" s="16" t="s">
        <v>3</v>
      </c>
      <c r="C6" s="17" t="s">
        <v>6</v>
      </c>
      <c r="D6" s="17" t="s">
        <v>6</v>
      </c>
      <c r="E6" s="17" t="s">
        <v>6</v>
      </c>
      <c r="F6" s="17" t="s">
        <v>6</v>
      </c>
      <c r="G6" s="17" t="s">
        <v>6</v>
      </c>
      <c r="H6" s="17" t="s">
        <v>6</v>
      </c>
      <c r="I6" s="17" t="s">
        <v>6</v>
      </c>
      <c r="J6" s="17" t="s">
        <v>6</v>
      </c>
      <c r="K6" s="17" t="s">
        <v>6</v>
      </c>
      <c r="L6" s="17" t="s">
        <v>6</v>
      </c>
      <c r="M6" s="17" t="s">
        <v>6</v>
      </c>
    </row>
    <row r="7" spans="1:13" ht="24" x14ac:dyDescent="0.25">
      <c r="A7" s="17" t="s">
        <v>3</v>
      </c>
      <c r="C7" s="17" t="s">
        <v>7</v>
      </c>
      <c r="E7" s="17" t="s">
        <v>224</v>
      </c>
      <c r="G7" s="17" t="s">
        <v>225</v>
      </c>
      <c r="I7" s="17" t="s">
        <v>226</v>
      </c>
      <c r="K7" s="17" t="s">
        <v>227</v>
      </c>
      <c r="M7" s="17" t="s">
        <v>228</v>
      </c>
    </row>
    <row r="8" spans="1:13" x14ac:dyDescent="0.25">
      <c r="A8" s="1" t="s">
        <v>197</v>
      </c>
      <c r="C8" s="3">
        <v>1275000</v>
      </c>
      <c r="E8" s="3">
        <v>1004000</v>
      </c>
      <c r="G8" s="3">
        <v>1000000</v>
      </c>
      <c r="I8" s="1" t="s">
        <v>229</v>
      </c>
      <c r="K8" s="3">
        <v>1275000000000</v>
      </c>
      <c r="M8" s="1" t="s">
        <v>343</v>
      </c>
    </row>
    <row r="9" spans="1:13" x14ac:dyDescent="0.25">
      <c r="A9" s="1" t="s">
        <v>62</v>
      </c>
      <c r="C9" s="3">
        <v>2004025</v>
      </c>
      <c r="E9" s="3">
        <v>991428</v>
      </c>
      <c r="G9" s="3">
        <v>957694</v>
      </c>
      <c r="I9" s="1" t="s">
        <v>230</v>
      </c>
      <c r="K9" s="3">
        <v>1919242718350</v>
      </c>
      <c r="M9" s="1" t="s">
        <v>343</v>
      </c>
    </row>
    <row r="10" spans="1:13" x14ac:dyDescent="0.25">
      <c r="A10" s="1" t="s">
        <v>204</v>
      </c>
      <c r="C10" s="3">
        <v>1500000</v>
      </c>
      <c r="E10" s="3">
        <v>1000000</v>
      </c>
      <c r="G10" s="3">
        <v>955000</v>
      </c>
      <c r="I10" s="1" t="s">
        <v>231</v>
      </c>
      <c r="K10" s="3">
        <v>1432500000000</v>
      </c>
      <c r="M10" s="1" t="s">
        <v>343</v>
      </c>
    </row>
    <row r="11" spans="1:13" x14ac:dyDescent="0.25">
      <c r="A11" s="1" t="s">
        <v>203</v>
      </c>
      <c r="C11" s="3">
        <v>729312</v>
      </c>
      <c r="E11" s="3">
        <v>1026560</v>
      </c>
      <c r="G11" s="3">
        <v>923910</v>
      </c>
      <c r="I11" s="1" t="s">
        <v>232</v>
      </c>
      <c r="K11" s="3">
        <v>673818649920</v>
      </c>
      <c r="M11" s="1" t="s">
        <v>343</v>
      </c>
    </row>
    <row r="12" spans="1:13" x14ac:dyDescent="0.25">
      <c r="A12" s="1" t="s">
        <v>200</v>
      </c>
      <c r="C12" s="3">
        <v>1000000</v>
      </c>
      <c r="E12" s="3">
        <v>973159</v>
      </c>
      <c r="G12" s="3">
        <v>980000</v>
      </c>
      <c r="I12" s="1" t="s">
        <v>233</v>
      </c>
      <c r="K12" s="3">
        <v>980000000000</v>
      </c>
      <c r="M12" s="1" t="s">
        <v>343</v>
      </c>
    </row>
    <row r="13" spans="1:13" x14ac:dyDescent="0.25">
      <c r="A13" s="1" t="s">
        <v>208</v>
      </c>
      <c r="C13" s="3">
        <v>1000000</v>
      </c>
      <c r="E13" s="3">
        <v>999980</v>
      </c>
      <c r="G13" s="3">
        <v>922301</v>
      </c>
      <c r="I13" s="1" t="s">
        <v>234</v>
      </c>
      <c r="K13" s="3">
        <v>922301000000</v>
      </c>
      <c r="M13" s="1" t="s">
        <v>343</v>
      </c>
    </row>
    <row r="14" spans="1:13" x14ac:dyDescent="0.25">
      <c r="A14" s="1" t="s">
        <v>149</v>
      </c>
      <c r="C14" s="3">
        <v>1998800</v>
      </c>
      <c r="E14" s="3">
        <v>885000</v>
      </c>
      <c r="G14" s="3">
        <v>855238</v>
      </c>
      <c r="I14" s="1" t="s">
        <v>235</v>
      </c>
      <c r="K14" s="3">
        <v>1709449714400</v>
      </c>
      <c r="M14" s="1" t="s">
        <v>343</v>
      </c>
    </row>
    <row r="15" spans="1:13" x14ac:dyDescent="0.25">
      <c r="A15" s="1" t="s">
        <v>155</v>
      </c>
      <c r="C15" s="3">
        <v>4994000</v>
      </c>
      <c r="E15" s="3">
        <v>959836</v>
      </c>
      <c r="G15" s="3">
        <v>949038</v>
      </c>
      <c r="I15" s="1" t="s">
        <v>236</v>
      </c>
      <c r="K15" s="3">
        <v>4739495772000</v>
      </c>
      <c r="M15" s="1" t="s">
        <v>343</v>
      </c>
    </row>
    <row r="16" spans="1:13" x14ac:dyDescent="0.25">
      <c r="A16" s="1" t="s">
        <v>158</v>
      </c>
      <c r="C16" s="3">
        <v>5000000</v>
      </c>
      <c r="E16" s="3">
        <v>1000000</v>
      </c>
      <c r="G16" s="3">
        <v>952082</v>
      </c>
      <c r="I16" s="1" t="s">
        <v>237</v>
      </c>
      <c r="K16" s="3">
        <v>4760410000000</v>
      </c>
      <c r="M16" s="1" t="s">
        <v>343</v>
      </c>
    </row>
    <row r="17" spans="1:13" x14ac:dyDescent="0.25">
      <c r="A17" s="1" t="s">
        <v>212</v>
      </c>
      <c r="C17" s="3">
        <v>8947626</v>
      </c>
      <c r="E17" s="3">
        <v>847716</v>
      </c>
      <c r="G17" s="3">
        <v>826980</v>
      </c>
      <c r="I17" s="1" t="s">
        <v>238</v>
      </c>
      <c r="K17" s="3">
        <v>7399507749480</v>
      </c>
      <c r="M17" s="1" t="s">
        <v>343</v>
      </c>
    </row>
    <row r="18" spans="1:13" x14ac:dyDescent="0.25">
      <c r="A18" s="1" t="s">
        <v>152</v>
      </c>
      <c r="C18" s="3">
        <v>5069000</v>
      </c>
      <c r="E18" s="3">
        <v>1000000</v>
      </c>
      <c r="G18" s="3">
        <v>979177</v>
      </c>
      <c r="I18" s="1" t="s">
        <v>239</v>
      </c>
      <c r="K18" s="3">
        <v>4963448213000</v>
      </c>
      <c r="M18" s="1" t="s">
        <v>343</v>
      </c>
    </row>
    <row r="19" spans="1:13" x14ac:dyDescent="0.25">
      <c r="A19" s="1" t="s">
        <v>215</v>
      </c>
      <c r="C19" s="3">
        <v>4886916</v>
      </c>
      <c r="E19" s="3">
        <v>958476.73160000006</v>
      </c>
      <c r="G19" s="3">
        <v>944570</v>
      </c>
      <c r="I19" s="1" t="s">
        <v>240</v>
      </c>
      <c r="K19" s="3">
        <v>4616034246120</v>
      </c>
      <c r="M19" s="1" t="s">
        <v>343</v>
      </c>
    </row>
    <row r="20" spans="1:13" x14ac:dyDescent="0.25">
      <c r="A20" s="1" t="s">
        <v>169</v>
      </c>
      <c r="C20" s="3">
        <v>500000</v>
      </c>
      <c r="E20" s="3">
        <v>1056250</v>
      </c>
      <c r="G20" s="3">
        <v>1000000</v>
      </c>
      <c r="I20" s="1" t="s">
        <v>241</v>
      </c>
      <c r="K20" s="3">
        <v>500000000000</v>
      </c>
      <c r="M20" s="1" t="s">
        <v>343</v>
      </c>
    </row>
    <row r="21" spans="1:13" x14ac:dyDescent="0.25">
      <c r="A21" s="1" t="s">
        <v>160</v>
      </c>
      <c r="C21" s="3">
        <v>6199000</v>
      </c>
      <c r="E21" s="3">
        <v>1000000</v>
      </c>
      <c r="G21" s="3">
        <v>984800</v>
      </c>
      <c r="I21" s="1" t="s">
        <v>242</v>
      </c>
      <c r="K21" s="3">
        <v>6104775200000</v>
      </c>
      <c r="M21" s="1" t="s">
        <v>343</v>
      </c>
    </row>
    <row r="22" spans="1:13" x14ac:dyDescent="0.25">
      <c r="A22" s="1" t="s">
        <v>171</v>
      </c>
      <c r="C22" s="3">
        <v>5000000</v>
      </c>
      <c r="E22" s="3">
        <v>978000</v>
      </c>
      <c r="G22" s="3">
        <v>949620</v>
      </c>
      <c r="I22" s="1" t="s">
        <v>243</v>
      </c>
      <c r="K22" s="3">
        <v>4748100000000</v>
      </c>
      <c r="M22" s="1" t="s">
        <v>343</v>
      </c>
    </row>
    <row r="23" spans="1:13" x14ac:dyDescent="0.25">
      <c r="A23" s="1" t="s">
        <v>163</v>
      </c>
      <c r="C23" s="3">
        <v>5819000</v>
      </c>
      <c r="E23" s="3">
        <v>960000</v>
      </c>
      <c r="G23" s="3">
        <v>969000</v>
      </c>
      <c r="I23" s="1" t="s">
        <v>244</v>
      </c>
      <c r="K23" s="3">
        <v>5638611000000</v>
      </c>
      <c r="M23" s="1" t="s">
        <v>343</v>
      </c>
    </row>
    <row r="24" spans="1:13" x14ac:dyDescent="0.25">
      <c r="A24" s="1" t="s">
        <v>166</v>
      </c>
      <c r="C24" s="3">
        <v>7824000</v>
      </c>
      <c r="E24" s="3">
        <v>980000</v>
      </c>
      <c r="G24" s="3">
        <v>967060</v>
      </c>
      <c r="I24" s="1" t="s">
        <v>245</v>
      </c>
      <c r="K24" s="3">
        <v>7566277440000</v>
      </c>
      <c r="M24" s="1" t="s">
        <v>343</v>
      </c>
    </row>
    <row r="25" spans="1:13" x14ac:dyDescent="0.25">
      <c r="A25" s="1" t="s">
        <v>174</v>
      </c>
      <c r="C25" s="3">
        <v>4914155</v>
      </c>
      <c r="E25" s="3">
        <v>1000000</v>
      </c>
      <c r="G25" s="3">
        <v>931657</v>
      </c>
      <c r="I25" s="1" t="s">
        <v>246</v>
      </c>
      <c r="K25" s="3">
        <v>4578306904835</v>
      </c>
      <c r="M25" s="1" t="s">
        <v>343</v>
      </c>
    </row>
    <row r="26" spans="1:13" x14ac:dyDescent="0.25">
      <c r="A26" s="1" t="s">
        <v>177</v>
      </c>
      <c r="C26" s="3">
        <v>4721729</v>
      </c>
      <c r="E26" s="3">
        <v>1000000</v>
      </c>
      <c r="G26" s="3">
        <v>1000000</v>
      </c>
      <c r="I26" s="1" t="s">
        <v>22</v>
      </c>
      <c r="K26" s="3">
        <v>4721729000000</v>
      </c>
      <c r="M26" s="1" t="s">
        <v>343</v>
      </c>
    </row>
    <row r="27" spans="1:13" x14ac:dyDescent="0.25">
      <c r="A27" s="1" t="s">
        <v>179</v>
      </c>
      <c r="C27" s="3">
        <v>1463222</v>
      </c>
      <c r="E27" s="3">
        <v>1015000</v>
      </c>
      <c r="G27" s="3">
        <v>949950</v>
      </c>
      <c r="I27" s="1" t="s">
        <v>247</v>
      </c>
      <c r="K27" s="3">
        <v>1389987738900</v>
      </c>
      <c r="M27" s="1" t="s">
        <v>343</v>
      </c>
    </row>
    <row r="28" spans="1:13" x14ac:dyDescent="0.25">
      <c r="A28" s="1" t="s">
        <v>185</v>
      </c>
      <c r="C28" s="3">
        <v>5500000</v>
      </c>
      <c r="E28" s="3">
        <v>970000</v>
      </c>
      <c r="G28" s="3">
        <v>938443</v>
      </c>
      <c r="I28" s="1" t="s">
        <v>248</v>
      </c>
      <c r="K28" s="3">
        <v>5161436500000</v>
      </c>
      <c r="M28" s="1" t="s">
        <v>343</v>
      </c>
    </row>
    <row r="29" spans="1:13" x14ac:dyDescent="0.25">
      <c r="A29" s="1" t="s">
        <v>182</v>
      </c>
      <c r="C29" s="3">
        <v>1238600</v>
      </c>
      <c r="E29" s="3">
        <v>972287</v>
      </c>
      <c r="G29" s="3">
        <v>946857</v>
      </c>
      <c r="I29" s="1" t="s">
        <v>249</v>
      </c>
      <c r="K29" s="3">
        <v>1172777080200</v>
      </c>
      <c r="M29" s="1" t="s">
        <v>343</v>
      </c>
    </row>
    <row r="30" spans="1:13" x14ac:dyDescent="0.25">
      <c r="A30" s="1" t="s">
        <v>194</v>
      </c>
      <c r="C30" s="3">
        <v>6695200</v>
      </c>
      <c r="E30" s="3">
        <v>945507</v>
      </c>
      <c r="G30" s="3">
        <v>932684</v>
      </c>
      <c r="I30" s="1" t="s">
        <v>250</v>
      </c>
      <c r="K30" s="3">
        <v>6244505916800</v>
      </c>
      <c r="M30" s="1" t="s">
        <v>343</v>
      </c>
    </row>
    <row r="31" spans="1:13" x14ac:dyDescent="0.25">
      <c r="A31" s="1" t="s">
        <v>191</v>
      </c>
      <c r="C31" s="3">
        <v>7021051</v>
      </c>
      <c r="E31" s="3">
        <v>944500</v>
      </c>
      <c r="G31" s="3">
        <v>945510</v>
      </c>
      <c r="I31" s="1" t="s">
        <v>30</v>
      </c>
      <c r="K31" s="3">
        <v>6638473931010</v>
      </c>
      <c r="M31" s="1" t="s">
        <v>343</v>
      </c>
    </row>
    <row r="32" spans="1:13" x14ac:dyDescent="0.25">
      <c r="A32" s="1" t="s">
        <v>188</v>
      </c>
      <c r="C32" s="3">
        <v>7000000</v>
      </c>
      <c r="E32" s="3">
        <v>943750</v>
      </c>
      <c r="G32" s="3">
        <v>942525</v>
      </c>
      <c r="I32" s="1" t="s">
        <v>251</v>
      </c>
      <c r="K32" s="3">
        <v>6597675000000</v>
      </c>
      <c r="M32" s="1" t="s">
        <v>343</v>
      </c>
    </row>
    <row r="33" spans="11:11" x14ac:dyDescent="0.25">
      <c r="K33" s="3"/>
    </row>
  </sheetData>
  <mergeCells count="11">
    <mergeCell ref="A4:M4"/>
    <mergeCell ref="A3:M3"/>
    <mergeCell ref="A2:M2"/>
    <mergeCell ref="A6:A7"/>
    <mergeCell ref="C7"/>
    <mergeCell ref="E7"/>
    <mergeCell ref="G7"/>
    <mergeCell ref="I7"/>
    <mergeCell ref="K7"/>
    <mergeCell ref="M7"/>
    <mergeCell ref="C6:M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K18" sqref="K18"/>
    </sheetView>
  </sheetViews>
  <sheetFormatPr defaultRowHeight="22.5" x14ac:dyDescent="0.25"/>
  <cols>
    <col min="1" max="1" width="29.425781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16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2851562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3.14062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" x14ac:dyDescent="0.2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5" spans="1:19" x14ac:dyDescent="0.25">
      <c r="S5" s="3"/>
    </row>
    <row r="6" spans="1:19" ht="24" x14ac:dyDescent="0.25">
      <c r="A6" s="16" t="s">
        <v>253</v>
      </c>
      <c r="C6" s="17" t="s">
        <v>254</v>
      </c>
      <c r="D6" s="17" t="s">
        <v>254</v>
      </c>
      <c r="E6" s="17" t="s">
        <v>254</v>
      </c>
      <c r="F6" s="17" t="s">
        <v>254</v>
      </c>
      <c r="G6" s="17" t="s">
        <v>254</v>
      </c>
      <c r="H6" s="17" t="s">
        <v>254</v>
      </c>
      <c r="I6" s="17" t="s">
        <v>254</v>
      </c>
      <c r="K6" s="17" t="s">
        <v>342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</row>
    <row r="7" spans="1:19" ht="24" x14ac:dyDescent="0.25">
      <c r="A7" s="17" t="s">
        <v>253</v>
      </c>
      <c r="C7" s="17" t="s">
        <v>255</v>
      </c>
      <c r="E7" s="17" t="s">
        <v>256</v>
      </c>
      <c r="G7" s="17" t="s">
        <v>257</v>
      </c>
      <c r="I7" s="17" t="s">
        <v>53</v>
      </c>
      <c r="K7" s="17" t="s">
        <v>258</v>
      </c>
      <c r="M7" s="17" t="s">
        <v>259</v>
      </c>
      <c r="O7" s="17" t="s">
        <v>260</v>
      </c>
      <c r="Q7" s="17" t="s">
        <v>258</v>
      </c>
      <c r="S7" s="17" t="s">
        <v>252</v>
      </c>
    </row>
    <row r="8" spans="1:19" x14ac:dyDescent="0.25">
      <c r="A8" s="1" t="s">
        <v>261</v>
      </c>
      <c r="C8" s="1" t="s">
        <v>262</v>
      </c>
      <c r="E8" s="1" t="s">
        <v>263</v>
      </c>
      <c r="G8" s="1" t="s">
        <v>264</v>
      </c>
      <c r="I8" s="1">
        <v>0</v>
      </c>
      <c r="K8" s="3">
        <v>3779449494550</v>
      </c>
      <c r="M8" s="3">
        <v>104094276352398</v>
      </c>
      <c r="O8" s="3">
        <v>107701178573326</v>
      </c>
      <c r="Q8" s="3">
        <v>172547273622</v>
      </c>
      <c r="S8" s="5">
        <v>1.2633501310996594E-3</v>
      </c>
    </row>
    <row r="9" spans="1:19" x14ac:dyDescent="0.25">
      <c r="A9" s="1" t="s">
        <v>265</v>
      </c>
      <c r="C9" s="1" t="s">
        <v>266</v>
      </c>
      <c r="E9" s="1" t="s">
        <v>263</v>
      </c>
      <c r="G9" s="1" t="s">
        <v>267</v>
      </c>
      <c r="I9" s="1">
        <v>0</v>
      </c>
      <c r="K9" s="3">
        <v>465311642</v>
      </c>
      <c r="M9" s="3">
        <v>8721864203528</v>
      </c>
      <c r="O9" s="3">
        <v>8638728597557</v>
      </c>
      <c r="Q9" s="3">
        <v>83600917613</v>
      </c>
      <c r="S9" s="5">
        <v>6.1210605076155225E-4</v>
      </c>
    </row>
    <row r="10" spans="1:19" x14ac:dyDescent="0.25">
      <c r="A10" s="1" t="s">
        <v>268</v>
      </c>
      <c r="C10" s="1" t="s">
        <v>269</v>
      </c>
      <c r="E10" s="1" t="s">
        <v>263</v>
      </c>
      <c r="G10" s="1" t="s">
        <v>270</v>
      </c>
      <c r="I10" s="1">
        <v>0</v>
      </c>
      <c r="K10" s="3">
        <v>418256762</v>
      </c>
      <c r="M10" s="3">
        <v>3310848920321</v>
      </c>
      <c r="O10" s="3">
        <v>3294799593249</v>
      </c>
      <c r="Q10" s="3">
        <v>16467583834</v>
      </c>
      <c r="S10" s="5">
        <v>1.2057173526343076E-4</v>
      </c>
    </row>
    <row r="11" spans="1:19" x14ac:dyDescent="0.25">
      <c r="A11" s="1" t="s">
        <v>268</v>
      </c>
      <c r="C11" s="1" t="s">
        <v>271</v>
      </c>
      <c r="E11" s="1" t="s">
        <v>272</v>
      </c>
      <c r="G11" s="1" t="s">
        <v>273</v>
      </c>
      <c r="I11" s="1">
        <v>20</v>
      </c>
      <c r="K11" s="3">
        <v>1359659000000</v>
      </c>
      <c r="M11" s="3">
        <v>20115503013</v>
      </c>
      <c r="O11" s="3">
        <v>20115503013</v>
      </c>
      <c r="Q11" s="3">
        <v>1359659000000</v>
      </c>
      <c r="S11" s="5">
        <v>9.9551000710904284E-3</v>
      </c>
    </row>
    <row r="12" spans="1:19" ht="23.25" thickBot="1" x14ac:dyDescent="0.3">
      <c r="K12" s="4">
        <f>SUM(K8:K11)</f>
        <v>5139992062954</v>
      </c>
      <c r="M12" s="4">
        <f>SUM(M8:M11)</f>
        <v>116147104979260</v>
      </c>
      <c r="O12" s="4">
        <f>SUM(O8:O11)</f>
        <v>119654822267145</v>
      </c>
      <c r="Q12" s="4">
        <f>SUM(Q8:Q11)</f>
        <v>1632274775069</v>
      </c>
      <c r="S12" s="6">
        <f>SUM(S8:S11)</f>
        <v>1.1951127988215071E-2</v>
      </c>
    </row>
    <row r="13" spans="1:19" ht="23.25" thickTop="1" x14ac:dyDescent="0.25">
      <c r="Q13" s="3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pageSetup paperSize="9" orientation="portrait" r:id="rId1"/>
  <ignoredErrors>
    <ignoredError sqref="C8:C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7"/>
  <sheetViews>
    <sheetView rightToLeft="1" workbookViewId="0">
      <selection activeCell="J20" sqref="J20"/>
    </sheetView>
  </sheetViews>
  <sheetFormatPr defaultRowHeight="22.5" x14ac:dyDescent="0.25"/>
  <cols>
    <col min="1" max="1" width="28.28515625" style="1" bestFit="1" customWidth="1"/>
    <col min="2" max="2" width="1" style="1" customWidth="1"/>
    <col min="3" max="3" width="20.425781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30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 x14ac:dyDescent="0.25">
      <c r="A2" s="18" t="s">
        <v>0</v>
      </c>
      <c r="B2" s="18"/>
      <c r="C2" s="18"/>
      <c r="D2" s="18"/>
      <c r="E2" s="18"/>
      <c r="F2" s="18"/>
      <c r="G2" s="18"/>
    </row>
    <row r="3" spans="1:7" ht="24" x14ac:dyDescent="0.25">
      <c r="A3" s="18" t="s">
        <v>274</v>
      </c>
      <c r="B3" s="18"/>
      <c r="C3" s="18"/>
      <c r="D3" s="18"/>
      <c r="E3" s="18"/>
      <c r="F3" s="18"/>
      <c r="G3" s="18"/>
    </row>
    <row r="4" spans="1:7" ht="24" x14ac:dyDescent="0.25">
      <c r="A4" s="18" t="s">
        <v>2</v>
      </c>
      <c r="B4" s="18"/>
      <c r="C4" s="18"/>
      <c r="D4" s="18"/>
      <c r="E4" s="18"/>
      <c r="F4" s="18"/>
      <c r="G4" s="18"/>
    </row>
    <row r="6" spans="1:7" ht="24" x14ac:dyDescent="0.25">
      <c r="A6" s="17" t="s">
        <v>278</v>
      </c>
      <c r="C6" s="17" t="s">
        <v>258</v>
      </c>
      <c r="E6" s="17" t="s">
        <v>330</v>
      </c>
      <c r="G6" s="17" t="s">
        <v>13</v>
      </c>
    </row>
    <row r="7" spans="1:7" x14ac:dyDescent="0.25">
      <c r="A7" s="1" t="s">
        <v>339</v>
      </c>
      <c r="C7" s="3">
        <v>132623718869</v>
      </c>
      <c r="E7" s="5">
        <f>C7/$C$11</f>
        <v>6.9381265269889081E-2</v>
      </c>
      <c r="G7" s="5">
        <v>8.9986750482976344E-4</v>
      </c>
    </row>
    <row r="8" spans="1:7" x14ac:dyDescent="0.25">
      <c r="A8" s="1" t="s">
        <v>340</v>
      </c>
      <c r="C8" s="3">
        <v>1782456112248</v>
      </c>
      <c r="E8" s="5">
        <f t="shared" ref="E8:E10" si="0">C8/$C$11</f>
        <v>0.93248071619804795</v>
      </c>
      <c r="G8" s="5">
        <v>1.3050720048008828E-2</v>
      </c>
    </row>
    <row r="9" spans="1:7" x14ac:dyDescent="0.25">
      <c r="A9" s="1" t="s">
        <v>341</v>
      </c>
      <c r="C9" s="7">
        <v>-3794327273</v>
      </c>
      <c r="E9" s="5">
        <f t="shared" si="0"/>
        <v>-1.9849784736380377E-3</v>
      </c>
      <c r="G9" s="5">
        <v>-2.7781162560011483E-5</v>
      </c>
    </row>
    <row r="10" spans="1:7" x14ac:dyDescent="0.25">
      <c r="A10" s="1" t="s">
        <v>337</v>
      </c>
      <c r="C10" s="3">
        <v>235111312</v>
      </c>
      <c r="E10" s="5">
        <f t="shared" si="0"/>
        <v>1.2299700570104103E-4</v>
      </c>
      <c r="G10" s="5">
        <v>1.7214291515779794E-6</v>
      </c>
    </row>
    <row r="11" spans="1:7" ht="23.25" thickBot="1" x14ac:dyDescent="0.3">
      <c r="C11" s="4">
        <f>SUM(C7:C10)</f>
        <v>1911520615156</v>
      </c>
      <c r="E11" s="11">
        <f>SUM(E7:E10)</f>
        <v>1</v>
      </c>
      <c r="G11" s="6">
        <f>SUM(G7:G10)</f>
        <v>1.3924527819430158E-2</v>
      </c>
    </row>
    <row r="12" spans="1:7" ht="23.25" thickTop="1" x14ac:dyDescent="0.25"/>
    <row r="13" spans="1:7" x14ac:dyDescent="0.25">
      <c r="G13" s="3"/>
    </row>
    <row r="14" spans="1:7" x14ac:dyDescent="0.25">
      <c r="C14" s="3"/>
    </row>
    <row r="15" spans="1:7" x14ac:dyDescent="0.25">
      <c r="C15" s="3"/>
    </row>
    <row r="16" spans="1:7" x14ac:dyDescent="0.25">
      <c r="C16" s="3"/>
    </row>
    <row r="17" spans="3:3" x14ac:dyDescent="0.25">
      <c r="C17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52"/>
  <sheetViews>
    <sheetView rightToLeft="1" topLeftCell="A29" workbookViewId="0">
      <selection activeCell="S47" sqref="S47:S50"/>
    </sheetView>
  </sheetViews>
  <sheetFormatPr defaultRowHeight="22.5" x14ac:dyDescent="0.25"/>
  <cols>
    <col min="1" max="1" width="37.8554687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20.57031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20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" x14ac:dyDescent="0.25">
      <c r="A3" s="18" t="s">
        <v>274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" x14ac:dyDescent="0.2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" x14ac:dyDescent="0.25">
      <c r="A6" s="17" t="s">
        <v>275</v>
      </c>
      <c r="B6" s="17" t="s">
        <v>275</v>
      </c>
      <c r="C6" s="17" t="s">
        <v>275</v>
      </c>
      <c r="D6" s="17" t="s">
        <v>275</v>
      </c>
      <c r="E6" s="17" t="s">
        <v>275</v>
      </c>
      <c r="F6" s="17" t="s">
        <v>275</v>
      </c>
      <c r="G6" s="17" t="s">
        <v>275</v>
      </c>
      <c r="I6" s="17" t="s">
        <v>276</v>
      </c>
      <c r="J6" s="17" t="s">
        <v>276</v>
      </c>
      <c r="K6" s="17" t="s">
        <v>276</v>
      </c>
      <c r="L6" s="17" t="s">
        <v>276</v>
      </c>
      <c r="M6" s="17" t="s">
        <v>276</v>
      </c>
      <c r="O6" s="17" t="s">
        <v>277</v>
      </c>
      <c r="P6" s="17" t="s">
        <v>277</v>
      </c>
      <c r="Q6" s="17" t="s">
        <v>277</v>
      </c>
      <c r="R6" s="17" t="s">
        <v>277</v>
      </c>
      <c r="S6" s="17" t="s">
        <v>277</v>
      </c>
    </row>
    <row r="7" spans="1:19" ht="24" x14ac:dyDescent="0.25">
      <c r="A7" s="17" t="s">
        <v>278</v>
      </c>
      <c r="C7" s="17" t="s">
        <v>279</v>
      </c>
      <c r="E7" s="17" t="s">
        <v>52</v>
      </c>
      <c r="G7" s="17" t="s">
        <v>53</v>
      </c>
      <c r="I7" s="17" t="s">
        <v>280</v>
      </c>
      <c r="K7" s="17" t="s">
        <v>281</v>
      </c>
      <c r="M7" s="17" t="s">
        <v>282</v>
      </c>
      <c r="O7" s="17" t="s">
        <v>280</v>
      </c>
      <c r="Q7" s="17" t="s">
        <v>281</v>
      </c>
      <c r="S7" s="17" t="s">
        <v>282</v>
      </c>
    </row>
    <row r="8" spans="1:19" x14ac:dyDescent="0.25">
      <c r="A8" s="1" t="s">
        <v>188</v>
      </c>
      <c r="C8" s="1" t="s">
        <v>283</v>
      </c>
      <c r="E8" s="1" t="s">
        <v>190</v>
      </c>
      <c r="G8" s="3">
        <v>16</v>
      </c>
      <c r="I8" s="3">
        <v>87468959957</v>
      </c>
      <c r="K8" s="1">
        <v>0</v>
      </c>
      <c r="M8" s="3">
        <v>87468959957</v>
      </c>
      <c r="O8" s="3">
        <v>120155991520</v>
      </c>
      <c r="Q8" s="1">
        <v>0</v>
      </c>
      <c r="S8" s="3">
        <v>120155991520</v>
      </c>
    </row>
    <row r="9" spans="1:19" x14ac:dyDescent="0.25">
      <c r="A9" s="1" t="s">
        <v>191</v>
      </c>
      <c r="C9" s="1" t="s">
        <v>283</v>
      </c>
      <c r="E9" s="1" t="s">
        <v>193</v>
      </c>
      <c r="G9" s="3">
        <v>16</v>
      </c>
      <c r="I9" s="3">
        <v>90015160794</v>
      </c>
      <c r="K9" s="1">
        <v>0</v>
      </c>
      <c r="M9" s="3">
        <v>90015160794</v>
      </c>
      <c r="O9" s="3">
        <v>152282706464</v>
      </c>
      <c r="Q9" s="1">
        <v>0</v>
      </c>
      <c r="S9" s="3">
        <v>152282706464</v>
      </c>
    </row>
    <row r="10" spans="1:19" x14ac:dyDescent="0.25">
      <c r="A10" s="1" t="s">
        <v>194</v>
      </c>
      <c r="C10" s="1" t="s">
        <v>283</v>
      </c>
      <c r="E10" s="1" t="s">
        <v>196</v>
      </c>
      <c r="G10" s="3">
        <v>17</v>
      </c>
      <c r="I10" s="3">
        <v>92331736679</v>
      </c>
      <c r="K10" s="1">
        <v>0</v>
      </c>
      <c r="M10" s="3">
        <v>92331736679</v>
      </c>
      <c r="O10" s="3">
        <v>211304254265</v>
      </c>
      <c r="Q10" s="1">
        <v>0</v>
      </c>
      <c r="S10" s="3">
        <v>211304254265</v>
      </c>
    </row>
    <row r="11" spans="1:19" x14ac:dyDescent="0.25">
      <c r="A11" s="1" t="s">
        <v>182</v>
      </c>
      <c r="C11" s="1" t="s">
        <v>283</v>
      </c>
      <c r="E11" s="1" t="s">
        <v>184</v>
      </c>
      <c r="G11" s="3">
        <v>16</v>
      </c>
      <c r="I11" s="3">
        <v>16287012263</v>
      </c>
      <c r="K11" s="1">
        <v>0</v>
      </c>
      <c r="M11" s="3">
        <v>16287012263</v>
      </c>
      <c r="O11" s="3">
        <v>40423763741</v>
      </c>
      <c r="Q11" s="1">
        <v>0</v>
      </c>
      <c r="S11" s="3">
        <v>40423763741</v>
      </c>
    </row>
    <row r="12" spans="1:19" x14ac:dyDescent="0.25">
      <c r="A12" s="1" t="s">
        <v>185</v>
      </c>
      <c r="C12" s="1" t="s">
        <v>283</v>
      </c>
      <c r="E12" s="1" t="s">
        <v>187</v>
      </c>
      <c r="G12" s="3">
        <v>17</v>
      </c>
      <c r="I12" s="3">
        <v>77906022313</v>
      </c>
      <c r="K12" s="1">
        <v>0</v>
      </c>
      <c r="M12" s="3">
        <v>77906022313</v>
      </c>
      <c r="O12" s="3">
        <v>232073894959</v>
      </c>
      <c r="Q12" s="1">
        <v>0</v>
      </c>
      <c r="S12" s="3">
        <v>232073894959</v>
      </c>
    </row>
    <row r="13" spans="1:19" x14ac:dyDescent="0.25">
      <c r="A13" s="1" t="s">
        <v>179</v>
      </c>
      <c r="C13" s="1" t="s">
        <v>283</v>
      </c>
      <c r="E13" s="1" t="s">
        <v>181</v>
      </c>
      <c r="G13" s="3">
        <v>16</v>
      </c>
      <c r="I13" s="3">
        <v>20339040413</v>
      </c>
      <c r="K13" s="1">
        <v>0</v>
      </c>
      <c r="M13" s="3">
        <v>20339040413</v>
      </c>
      <c r="O13" s="3">
        <v>71436787774</v>
      </c>
      <c r="Q13" s="1">
        <v>0</v>
      </c>
      <c r="S13" s="3">
        <v>71436787774</v>
      </c>
    </row>
    <row r="14" spans="1:19" x14ac:dyDescent="0.25">
      <c r="A14" s="1" t="s">
        <v>174</v>
      </c>
      <c r="E14" s="1" t="s">
        <v>176</v>
      </c>
      <c r="G14" s="3">
        <v>15</v>
      </c>
      <c r="I14" s="3">
        <v>62953854429</v>
      </c>
      <c r="K14" s="1">
        <v>0</v>
      </c>
      <c r="M14" s="3">
        <v>62953854429</v>
      </c>
      <c r="O14" s="3">
        <v>305741307399</v>
      </c>
      <c r="Q14" s="1">
        <v>0</v>
      </c>
      <c r="S14" s="3">
        <v>305741307399</v>
      </c>
    </row>
    <row r="15" spans="1:19" x14ac:dyDescent="0.25">
      <c r="A15" s="1" t="s">
        <v>177</v>
      </c>
      <c r="C15" s="1" t="s">
        <v>283</v>
      </c>
      <c r="E15" s="1" t="s">
        <v>178</v>
      </c>
      <c r="G15" s="3">
        <v>16</v>
      </c>
      <c r="I15" s="3">
        <v>74272082946</v>
      </c>
      <c r="K15" s="1">
        <v>0</v>
      </c>
      <c r="M15" s="3">
        <v>74272082946</v>
      </c>
      <c r="O15" s="3">
        <v>323180306341</v>
      </c>
      <c r="Q15" s="1">
        <v>0</v>
      </c>
      <c r="S15" s="3">
        <v>323180306341</v>
      </c>
    </row>
    <row r="16" spans="1:19" x14ac:dyDescent="0.25">
      <c r="A16" s="1" t="s">
        <v>166</v>
      </c>
      <c r="C16" s="1" t="s">
        <v>283</v>
      </c>
      <c r="E16" s="1" t="s">
        <v>168</v>
      </c>
      <c r="G16" s="3">
        <v>15</v>
      </c>
      <c r="I16" s="3">
        <v>94977357987</v>
      </c>
      <c r="K16" s="1">
        <v>0</v>
      </c>
      <c r="M16" s="3">
        <v>94977357987</v>
      </c>
      <c r="O16" s="3">
        <v>485745440296</v>
      </c>
      <c r="Q16" s="1">
        <v>0</v>
      </c>
      <c r="S16" s="3">
        <v>485745440296</v>
      </c>
    </row>
    <row r="17" spans="1:19" x14ac:dyDescent="0.25">
      <c r="A17" s="1" t="s">
        <v>163</v>
      </c>
      <c r="C17" s="1" t="s">
        <v>283</v>
      </c>
      <c r="E17" s="1" t="s">
        <v>165</v>
      </c>
      <c r="G17" s="3">
        <v>15</v>
      </c>
      <c r="I17" s="3">
        <v>68277225697</v>
      </c>
      <c r="K17" s="1">
        <v>0</v>
      </c>
      <c r="M17" s="3">
        <v>68277225697</v>
      </c>
      <c r="O17" s="3">
        <v>459855606845</v>
      </c>
      <c r="Q17" s="1">
        <v>0</v>
      </c>
      <c r="S17" s="3">
        <v>459855606845</v>
      </c>
    </row>
    <row r="18" spans="1:19" x14ac:dyDescent="0.25">
      <c r="A18" s="1" t="s">
        <v>171</v>
      </c>
      <c r="C18" s="1" t="s">
        <v>283</v>
      </c>
      <c r="E18" s="1" t="s">
        <v>173</v>
      </c>
      <c r="G18" s="3">
        <v>16</v>
      </c>
      <c r="I18" s="3">
        <v>61675176923</v>
      </c>
      <c r="K18" s="1">
        <v>0</v>
      </c>
      <c r="M18" s="3">
        <v>61675176923</v>
      </c>
      <c r="O18" s="3">
        <v>318655891920</v>
      </c>
      <c r="Q18" s="1">
        <v>0</v>
      </c>
      <c r="S18" s="3">
        <v>318655891920</v>
      </c>
    </row>
    <row r="19" spans="1:19" x14ac:dyDescent="0.25">
      <c r="A19" s="1" t="s">
        <v>160</v>
      </c>
      <c r="C19" s="1" t="s">
        <v>283</v>
      </c>
      <c r="E19" s="1" t="s">
        <v>162</v>
      </c>
      <c r="G19" s="3">
        <v>15</v>
      </c>
      <c r="I19" s="3">
        <v>72843664338</v>
      </c>
      <c r="K19" s="1">
        <v>0</v>
      </c>
      <c r="M19" s="3">
        <v>72843664338</v>
      </c>
      <c r="O19" s="3">
        <v>382585392675</v>
      </c>
      <c r="Q19" s="1">
        <v>0</v>
      </c>
      <c r="S19" s="3">
        <v>382585392675</v>
      </c>
    </row>
    <row r="20" spans="1:19" x14ac:dyDescent="0.25">
      <c r="A20" s="1" t="s">
        <v>169</v>
      </c>
      <c r="C20" s="1" t="s">
        <v>283</v>
      </c>
      <c r="E20" s="1" t="s">
        <v>170</v>
      </c>
      <c r="G20" s="3">
        <v>16</v>
      </c>
      <c r="I20" s="3">
        <v>6247782854</v>
      </c>
      <c r="K20" s="1">
        <v>0</v>
      </c>
      <c r="M20" s="3">
        <v>6247782854</v>
      </c>
      <c r="O20" s="3">
        <v>32920001670</v>
      </c>
      <c r="Q20" s="1">
        <v>0</v>
      </c>
      <c r="S20" s="3">
        <v>32920001670</v>
      </c>
    </row>
    <row r="21" spans="1:19" x14ac:dyDescent="0.25">
      <c r="A21" s="1" t="s">
        <v>152</v>
      </c>
      <c r="C21" s="1" t="s">
        <v>283</v>
      </c>
      <c r="E21" s="1" t="s">
        <v>154</v>
      </c>
      <c r="G21" s="3">
        <v>15</v>
      </c>
      <c r="I21" s="3">
        <v>60243457825</v>
      </c>
      <c r="K21" s="1">
        <v>0</v>
      </c>
      <c r="M21" s="3">
        <v>60243457825</v>
      </c>
      <c r="O21" s="3">
        <v>311476692715</v>
      </c>
      <c r="Q21" s="1">
        <v>0</v>
      </c>
      <c r="S21" s="3">
        <v>311476692715</v>
      </c>
    </row>
    <row r="22" spans="1:19" x14ac:dyDescent="0.25">
      <c r="A22" s="1" t="s">
        <v>155</v>
      </c>
      <c r="C22" s="1" t="s">
        <v>283</v>
      </c>
      <c r="E22" s="1" t="s">
        <v>157</v>
      </c>
      <c r="G22" s="3">
        <v>15</v>
      </c>
      <c r="I22" s="3">
        <v>60475188029</v>
      </c>
      <c r="K22" s="1">
        <v>0</v>
      </c>
      <c r="M22" s="3">
        <v>60475188029</v>
      </c>
      <c r="O22" s="3">
        <v>306696026616</v>
      </c>
      <c r="Q22" s="1">
        <v>0</v>
      </c>
      <c r="S22" s="3">
        <v>306696026616</v>
      </c>
    </row>
    <row r="23" spans="1:19" x14ac:dyDescent="0.25">
      <c r="A23" s="1" t="s">
        <v>158</v>
      </c>
      <c r="C23" s="1" t="s">
        <v>283</v>
      </c>
      <c r="E23" s="1" t="s">
        <v>159</v>
      </c>
      <c r="G23" s="3">
        <v>15</v>
      </c>
      <c r="I23" s="3">
        <v>60487412179</v>
      </c>
      <c r="K23" s="1">
        <v>0</v>
      </c>
      <c r="M23" s="3">
        <v>60487412179</v>
      </c>
      <c r="O23" s="3">
        <v>109732480635</v>
      </c>
      <c r="Q23" s="1">
        <v>0</v>
      </c>
      <c r="S23" s="3">
        <v>109732480635</v>
      </c>
    </row>
    <row r="24" spans="1:19" x14ac:dyDescent="0.25">
      <c r="A24" s="1" t="s">
        <v>149</v>
      </c>
      <c r="C24" s="1" t="s">
        <v>283</v>
      </c>
      <c r="E24" s="1" t="s">
        <v>151</v>
      </c>
      <c r="G24" s="3">
        <v>18</v>
      </c>
      <c r="I24" s="3">
        <v>31047214478</v>
      </c>
      <c r="K24" s="1">
        <v>0</v>
      </c>
      <c r="M24" s="3">
        <v>31047214478</v>
      </c>
      <c r="O24" s="3">
        <v>149982933491</v>
      </c>
      <c r="Q24" s="1">
        <v>0</v>
      </c>
      <c r="S24" s="3">
        <v>149982933491</v>
      </c>
    </row>
    <row r="25" spans="1:19" x14ac:dyDescent="0.25">
      <c r="A25" s="1" t="s">
        <v>208</v>
      </c>
      <c r="C25" s="1" t="s">
        <v>283</v>
      </c>
      <c r="E25" s="1" t="s">
        <v>207</v>
      </c>
      <c r="G25" s="3">
        <v>18</v>
      </c>
      <c r="I25" s="3">
        <v>14628601123</v>
      </c>
      <c r="K25" s="1">
        <v>0</v>
      </c>
      <c r="M25" s="3">
        <v>14628601123</v>
      </c>
      <c r="O25" s="3">
        <v>73000200193</v>
      </c>
      <c r="Q25" s="1">
        <v>0</v>
      </c>
      <c r="S25" s="3">
        <v>73000200193</v>
      </c>
    </row>
    <row r="26" spans="1:19" x14ac:dyDescent="0.25">
      <c r="A26" s="1" t="s">
        <v>205</v>
      </c>
      <c r="C26" s="1" t="s">
        <v>283</v>
      </c>
      <c r="E26" s="1" t="s">
        <v>207</v>
      </c>
      <c r="G26" s="3">
        <v>18</v>
      </c>
      <c r="I26" s="3">
        <v>43615898295</v>
      </c>
      <c r="K26" s="1">
        <v>0</v>
      </c>
      <c r="M26" s="3">
        <v>43615898295</v>
      </c>
      <c r="O26" s="3">
        <v>335415521860</v>
      </c>
      <c r="Q26" s="1">
        <v>0</v>
      </c>
      <c r="S26" s="3">
        <v>335415521860</v>
      </c>
    </row>
    <row r="27" spans="1:19" x14ac:dyDescent="0.25">
      <c r="A27" s="1" t="s">
        <v>204</v>
      </c>
      <c r="C27" s="1" t="s">
        <v>283</v>
      </c>
      <c r="E27" s="1" t="s">
        <v>202</v>
      </c>
      <c r="G27" s="3">
        <v>18</v>
      </c>
      <c r="I27" s="3">
        <v>22588173839</v>
      </c>
      <c r="K27" s="1">
        <v>0</v>
      </c>
      <c r="M27" s="3">
        <v>22588173839</v>
      </c>
      <c r="O27" s="3">
        <v>108793445491</v>
      </c>
      <c r="Q27" s="1">
        <v>0</v>
      </c>
      <c r="S27" s="3">
        <v>108793445491</v>
      </c>
    </row>
    <row r="28" spans="1:19" x14ac:dyDescent="0.25">
      <c r="A28" s="1" t="s">
        <v>203</v>
      </c>
      <c r="C28" s="1" t="s">
        <v>283</v>
      </c>
      <c r="E28" s="1" t="s">
        <v>202</v>
      </c>
      <c r="G28" s="3">
        <v>18</v>
      </c>
      <c r="I28" s="3">
        <v>10982550827</v>
      </c>
      <c r="K28" s="1">
        <v>0</v>
      </c>
      <c r="M28" s="3">
        <v>10982550827</v>
      </c>
      <c r="O28" s="3">
        <v>52896243551</v>
      </c>
      <c r="Q28" s="1">
        <v>0</v>
      </c>
      <c r="S28" s="3">
        <v>52896243551</v>
      </c>
    </row>
    <row r="29" spans="1:19" x14ac:dyDescent="0.25">
      <c r="A29" s="1" t="s">
        <v>200</v>
      </c>
      <c r="C29" s="1" t="s">
        <v>283</v>
      </c>
      <c r="E29" s="1" t="s">
        <v>202</v>
      </c>
      <c r="G29" s="3">
        <v>18</v>
      </c>
      <c r="I29" s="3">
        <v>15058782561</v>
      </c>
      <c r="K29" s="1">
        <v>0</v>
      </c>
      <c r="M29" s="3">
        <v>15058782561</v>
      </c>
      <c r="O29" s="3">
        <v>72528963662</v>
      </c>
      <c r="Q29" s="1">
        <v>0</v>
      </c>
      <c r="S29" s="3">
        <v>72528963662</v>
      </c>
    </row>
    <row r="30" spans="1:19" x14ac:dyDescent="0.25">
      <c r="A30" s="1" t="s">
        <v>209</v>
      </c>
      <c r="C30" s="1" t="s">
        <v>283</v>
      </c>
      <c r="E30" s="1" t="s">
        <v>211</v>
      </c>
      <c r="G30" s="3">
        <v>18</v>
      </c>
      <c r="I30" s="3">
        <v>15331702131</v>
      </c>
      <c r="K30" s="1">
        <v>0</v>
      </c>
      <c r="M30" s="3">
        <v>15331702131</v>
      </c>
      <c r="O30" s="3">
        <v>72261272951</v>
      </c>
      <c r="Q30" s="1">
        <v>0</v>
      </c>
      <c r="S30" s="3">
        <v>72261272951</v>
      </c>
    </row>
    <row r="31" spans="1:19" x14ac:dyDescent="0.25">
      <c r="A31" s="1" t="s">
        <v>55</v>
      </c>
      <c r="C31" s="1" t="s">
        <v>283</v>
      </c>
      <c r="E31" s="1" t="s">
        <v>58</v>
      </c>
      <c r="G31" s="3">
        <v>16</v>
      </c>
      <c r="I31" s="3">
        <v>12705459</v>
      </c>
      <c r="K31" s="1">
        <v>0</v>
      </c>
      <c r="M31" s="3">
        <v>12705459</v>
      </c>
      <c r="O31" s="3">
        <v>65723444</v>
      </c>
      <c r="Q31" s="1">
        <v>0</v>
      </c>
      <c r="S31" s="3">
        <v>65723444</v>
      </c>
    </row>
    <row r="32" spans="1:19" x14ac:dyDescent="0.25">
      <c r="A32" s="1" t="s">
        <v>62</v>
      </c>
      <c r="C32" s="1" t="s">
        <v>283</v>
      </c>
      <c r="E32" s="1" t="s">
        <v>64</v>
      </c>
      <c r="G32" s="3">
        <v>19</v>
      </c>
      <c r="I32" s="3">
        <v>28941941269</v>
      </c>
      <c r="K32" s="1">
        <v>0</v>
      </c>
      <c r="M32" s="3">
        <v>28941941269</v>
      </c>
      <c r="O32" s="3">
        <v>156228862780</v>
      </c>
      <c r="Q32" s="1">
        <v>0</v>
      </c>
      <c r="S32" s="3">
        <v>156228862780</v>
      </c>
    </row>
    <row r="33" spans="1:19" x14ac:dyDescent="0.25">
      <c r="A33" s="1" t="s">
        <v>284</v>
      </c>
      <c r="C33" s="1" t="s">
        <v>283</v>
      </c>
      <c r="E33" s="1" t="s">
        <v>61</v>
      </c>
      <c r="G33" s="3">
        <v>20</v>
      </c>
      <c r="I33" s="3">
        <v>0</v>
      </c>
      <c r="K33" s="1">
        <v>0</v>
      </c>
      <c r="M33" s="3">
        <v>0</v>
      </c>
      <c r="O33" s="3">
        <v>101535959640</v>
      </c>
      <c r="Q33" s="1">
        <v>0</v>
      </c>
      <c r="S33" s="3">
        <v>101535959640</v>
      </c>
    </row>
    <row r="34" spans="1:19" x14ac:dyDescent="0.25">
      <c r="A34" s="1" t="s">
        <v>59</v>
      </c>
      <c r="C34" s="1" t="s">
        <v>283</v>
      </c>
      <c r="E34" s="1" t="s">
        <v>61</v>
      </c>
      <c r="G34" s="3">
        <v>20</v>
      </c>
      <c r="I34" s="3">
        <v>94418465</v>
      </c>
      <c r="K34" s="1">
        <v>0</v>
      </c>
      <c r="M34" s="3">
        <v>94418465</v>
      </c>
      <c r="O34" s="3">
        <v>497651999</v>
      </c>
      <c r="Q34" s="1">
        <v>0</v>
      </c>
      <c r="S34" s="3">
        <v>497651999</v>
      </c>
    </row>
    <row r="35" spans="1:19" x14ac:dyDescent="0.25">
      <c r="A35" s="1" t="s">
        <v>146</v>
      </c>
      <c r="C35" s="1" t="s">
        <v>283</v>
      </c>
      <c r="E35" s="1" t="s">
        <v>148</v>
      </c>
      <c r="G35" s="3">
        <v>18</v>
      </c>
      <c r="I35" s="3">
        <v>43378346</v>
      </c>
      <c r="K35" s="1">
        <v>0</v>
      </c>
      <c r="M35" s="3">
        <v>43378346</v>
      </c>
      <c r="O35" s="3">
        <v>222044538</v>
      </c>
      <c r="Q35" s="1">
        <v>0</v>
      </c>
      <c r="S35" s="3">
        <v>222044538</v>
      </c>
    </row>
    <row r="36" spans="1:19" x14ac:dyDescent="0.25">
      <c r="A36" s="1" t="s">
        <v>197</v>
      </c>
      <c r="C36" s="1" t="s">
        <v>283</v>
      </c>
      <c r="E36" s="1" t="s">
        <v>199</v>
      </c>
      <c r="G36" s="3">
        <v>17</v>
      </c>
      <c r="I36" s="3">
        <v>18177488046</v>
      </c>
      <c r="K36" s="1">
        <v>0</v>
      </c>
      <c r="M36" s="3">
        <v>18177488046</v>
      </c>
      <c r="O36" s="3">
        <v>52875220260</v>
      </c>
      <c r="Q36" s="1">
        <v>0</v>
      </c>
      <c r="S36" s="3">
        <v>52875220260</v>
      </c>
    </row>
    <row r="37" spans="1:19" x14ac:dyDescent="0.25">
      <c r="A37" s="1" t="s">
        <v>285</v>
      </c>
      <c r="C37" s="1" t="s">
        <v>283</v>
      </c>
      <c r="E37" s="1" t="s">
        <v>286</v>
      </c>
      <c r="G37" s="3">
        <v>20</v>
      </c>
      <c r="I37" s="3">
        <v>0</v>
      </c>
      <c r="K37" s="1">
        <v>0</v>
      </c>
      <c r="M37" s="3">
        <v>0</v>
      </c>
      <c r="O37" s="3">
        <v>307987588</v>
      </c>
      <c r="Q37" s="1">
        <v>0</v>
      </c>
      <c r="S37" s="3">
        <v>307987588</v>
      </c>
    </row>
    <row r="38" spans="1:19" x14ac:dyDescent="0.25">
      <c r="A38" s="1" t="s">
        <v>287</v>
      </c>
      <c r="C38" s="1" t="s">
        <v>283</v>
      </c>
      <c r="E38" s="1" t="s">
        <v>286</v>
      </c>
      <c r="G38" s="3">
        <v>20</v>
      </c>
      <c r="I38" s="3">
        <v>0</v>
      </c>
      <c r="K38" s="1">
        <v>0</v>
      </c>
      <c r="M38" s="3">
        <v>0</v>
      </c>
      <c r="O38" s="3">
        <v>58475509017</v>
      </c>
      <c r="Q38" s="1">
        <v>0</v>
      </c>
      <c r="S38" s="3">
        <v>58475509017</v>
      </c>
    </row>
    <row r="39" spans="1:19" x14ac:dyDescent="0.25">
      <c r="A39" s="1" t="s">
        <v>288</v>
      </c>
      <c r="C39" s="1" t="s">
        <v>283</v>
      </c>
      <c r="E39" s="1" t="s">
        <v>286</v>
      </c>
      <c r="G39" s="3">
        <v>20</v>
      </c>
      <c r="I39" s="3">
        <v>0</v>
      </c>
      <c r="K39" s="1">
        <v>0</v>
      </c>
      <c r="M39" s="3">
        <v>0</v>
      </c>
      <c r="O39" s="3">
        <v>301714011313</v>
      </c>
      <c r="Q39" s="1">
        <v>0</v>
      </c>
      <c r="S39" s="3">
        <v>301714011313</v>
      </c>
    </row>
    <row r="40" spans="1:19" x14ac:dyDescent="0.25">
      <c r="A40" s="1" t="s">
        <v>289</v>
      </c>
      <c r="C40" s="1" t="s">
        <v>283</v>
      </c>
      <c r="E40" s="1" t="s">
        <v>286</v>
      </c>
      <c r="G40" s="3">
        <v>20</v>
      </c>
      <c r="I40" s="3">
        <v>0</v>
      </c>
      <c r="K40" s="1">
        <v>0</v>
      </c>
      <c r="M40" s="3">
        <v>0</v>
      </c>
      <c r="O40" s="3">
        <v>522038962</v>
      </c>
      <c r="Q40" s="1">
        <v>0</v>
      </c>
      <c r="S40" s="3">
        <v>522038962</v>
      </c>
    </row>
    <row r="41" spans="1:19" x14ac:dyDescent="0.25">
      <c r="A41" s="1" t="s">
        <v>290</v>
      </c>
      <c r="C41" s="1" t="s">
        <v>283</v>
      </c>
      <c r="E41" s="1" t="s">
        <v>286</v>
      </c>
      <c r="G41" s="3">
        <v>20</v>
      </c>
      <c r="I41" s="3">
        <v>0</v>
      </c>
      <c r="K41" s="1">
        <v>0</v>
      </c>
      <c r="M41" s="3">
        <v>0</v>
      </c>
      <c r="O41" s="3">
        <v>30798758797</v>
      </c>
      <c r="Q41" s="1">
        <v>0</v>
      </c>
      <c r="S41" s="3">
        <v>30798758797</v>
      </c>
    </row>
    <row r="42" spans="1:19" x14ac:dyDescent="0.25">
      <c r="A42" s="1" t="s">
        <v>291</v>
      </c>
      <c r="C42" s="1" t="s">
        <v>283</v>
      </c>
      <c r="E42" s="1" t="s">
        <v>286</v>
      </c>
      <c r="G42" s="3">
        <v>20</v>
      </c>
      <c r="I42" s="3">
        <v>0</v>
      </c>
      <c r="K42" s="1">
        <v>0</v>
      </c>
      <c r="M42" s="3">
        <v>0</v>
      </c>
      <c r="O42" s="3">
        <v>172473049271</v>
      </c>
      <c r="Q42" s="1">
        <v>0</v>
      </c>
      <c r="S42" s="3">
        <v>172473049271</v>
      </c>
    </row>
    <row r="43" spans="1:19" x14ac:dyDescent="0.25">
      <c r="A43" s="1" t="s">
        <v>292</v>
      </c>
      <c r="C43" s="1" t="s">
        <v>283</v>
      </c>
      <c r="E43" s="1" t="s">
        <v>286</v>
      </c>
      <c r="G43" s="3">
        <v>20</v>
      </c>
      <c r="I43" s="3">
        <v>0</v>
      </c>
      <c r="K43" s="1">
        <v>0</v>
      </c>
      <c r="M43" s="3">
        <v>0</v>
      </c>
      <c r="O43" s="3">
        <v>30798758797</v>
      </c>
      <c r="Q43" s="1">
        <v>0</v>
      </c>
      <c r="S43" s="3">
        <v>30798758797</v>
      </c>
    </row>
    <row r="44" spans="1:19" x14ac:dyDescent="0.25">
      <c r="A44" s="1" t="s">
        <v>293</v>
      </c>
      <c r="C44" s="1" t="s">
        <v>283</v>
      </c>
      <c r="E44" s="1" t="s">
        <v>286</v>
      </c>
      <c r="G44" s="3">
        <v>20</v>
      </c>
      <c r="I44" s="3">
        <v>0</v>
      </c>
      <c r="K44" s="1">
        <v>0</v>
      </c>
      <c r="M44" s="3">
        <v>0</v>
      </c>
      <c r="O44" s="3">
        <v>539655852</v>
      </c>
      <c r="Q44" s="1">
        <v>0</v>
      </c>
      <c r="S44" s="3">
        <v>539655852</v>
      </c>
    </row>
    <row r="45" spans="1:19" x14ac:dyDescent="0.25">
      <c r="A45" s="1" t="s">
        <v>294</v>
      </c>
      <c r="C45" s="1" t="s">
        <v>283</v>
      </c>
      <c r="E45" s="1" t="s">
        <v>286</v>
      </c>
      <c r="G45" s="3">
        <v>20</v>
      </c>
      <c r="I45" s="3">
        <v>0</v>
      </c>
      <c r="K45" s="1">
        <v>0</v>
      </c>
      <c r="M45" s="3">
        <v>0</v>
      </c>
      <c r="O45" s="3">
        <v>184792553</v>
      </c>
      <c r="Q45" s="1">
        <v>0</v>
      </c>
      <c r="S45" s="3">
        <v>184792553</v>
      </c>
    </row>
    <row r="46" spans="1:19" x14ac:dyDescent="0.25">
      <c r="A46" s="1" t="s">
        <v>295</v>
      </c>
      <c r="C46" s="1" t="s">
        <v>283</v>
      </c>
      <c r="E46" s="1" t="s">
        <v>296</v>
      </c>
      <c r="G46" s="3">
        <v>18</v>
      </c>
      <c r="I46" s="3">
        <v>0</v>
      </c>
      <c r="K46" s="1">
        <v>0</v>
      </c>
      <c r="M46" s="3">
        <v>0</v>
      </c>
      <c r="O46" s="3">
        <v>6362525</v>
      </c>
      <c r="Q46" s="1">
        <v>0</v>
      </c>
      <c r="S46" s="3">
        <v>6362525</v>
      </c>
    </row>
    <row r="47" spans="1:19" x14ac:dyDescent="0.25">
      <c r="A47" s="1" t="s">
        <v>261</v>
      </c>
      <c r="C47" s="3">
        <v>1</v>
      </c>
      <c r="E47" s="1" t="s">
        <v>283</v>
      </c>
      <c r="G47" s="1">
        <v>0</v>
      </c>
      <c r="I47" s="3">
        <v>193981996</v>
      </c>
      <c r="K47" s="1">
        <v>0</v>
      </c>
      <c r="M47" s="3">
        <v>193981996</v>
      </c>
      <c r="O47" s="3">
        <v>45337721300</v>
      </c>
      <c r="Q47" s="1">
        <v>0</v>
      </c>
      <c r="S47" s="3">
        <v>45337721300</v>
      </c>
    </row>
    <row r="48" spans="1:19" x14ac:dyDescent="0.25">
      <c r="A48" s="1" t="s">
        <v>265</v>
      </c>
      <c r="C48" s="3">
        <v>1</v>
      </c>
      <c r="E48" s="1" t="s">
        <v>283</v>
      </c>
      <c r="G48" s="1">
        <v>0</v>
      </c>
      <c r="I48" s="3">
        <v>143944581</v>
      </c>
      <c r="K48" s="1">
        <v>0</v>
      </c>
      <c r="M48" s="3">
        <v>143944581</v>
      </c>
      <c r="O48" s="3">
        <v>75343289427</v>
      </c>
      <c r="Q48" s="1">
        <v>0</v>
      </c>
      <c r="S48" s="3">
        <v>75343289427</v>
      </c>
    </row>
    <row r="49" spans="1:19" x14ac:dyDescent="0.25">
      <c r="A49" s="1" t="s">
        <v>268</v>
      </c>
      <c r="C49" s="3">
        <v>17</v>
      </c>
      <c r="E49" s="1" t="s">
        <v>283</v>
      </c>
      <c r="G49" s="1">
        <v>0</v>
      </c>
      <c r="I49" s="3">
        <v>3417308</v>
      </c>
      <c r="K49" s="1">
        <v>0</v>
      </c>
      <c r="M49" s="3">
        <v>3417308</v>
      </c>
      <c r="O49" s="3">
        <v>124135768055</v>
      </c>
      <c r="Q49" s="1">
        <v>0</v>
      </c>
      <c r="S49" s="3">
        <v>124135768055</v>
      </c>
    </row>
    <row r="50" spans="1:19" x14ac:dyDescent="0.25">
      <c r="A50" s="1" t="s">
        <v>268</v>
      </c>
      <c r="C50" s="3">
        <v>13</v>
      </c>
      <c r="E50" s="1" t="s">
        <v>283</v>
      </c>
      <c r="G50" s="1">
        <v>20</v>
      </c>
      <c r="I50" s="7">
        <v>-4307947259</v>
      </c>
      <c r="K50" s="7">
        <v>-172276101</v>
      </c>
      <c r="M50" s="7">
        <v>-4135671158</v>
      </c>
      <c r="O50" s="3">
        <v>33489198093</v>
      </c>
      <c r="Q50" s="3">
        <v>94334257</v>
      </c>
      <c r="S50" s="3">
        <v>33394863836</v>
      </c>
    </row>
    <row r="51" spans="1:19" ht="23.25" thickBot="1" x14ac:dyDescent="0.3">
      <c r="I51" s="4">
        <f>SUM(I8:I50)</f>
        <v>1203357387091</v>
      </c>
      <c r="K51" s="10">
        <f>SUM(K8:K50)</f>
        <v>-172276101</v>
      </c>
      <c r="M51" s="4">
        <f>SUM(M8:M50)</f>
        <v>1203529663192</v>
      </c>
      <c r="O51" s="4">
        <f>SUM(O8:O50)</f>
        <v>5914697491245</v>
      </c>
      <c r="Q51" s="4">
        <f>SUM(Q8:Q50)</f>
        <v>94334257</v>
      </c>
      <c r="S51" s="4">
        <f>SUM(S8:S50)</f>
        <v>5914603156988</v>
      </c>
    </row>
    <row r="52" spans="1:19" ht="23.25" thickTop="1" x14ac:dyDescent="0.25">
      <c r="M52" s="3"/>
      <c r="S52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2"/>
  <sheetViews>
    <sheetView rightToLeft="1" workbookViewId="0">
      <selection activeCell="E17" sqref="E17"/>
    </sheetView>
  </sheetViews>
  <sheetFormatPr defaultRowHeight="22.5" x14ac:dyDescent="0.25"/>
  <cols>
    <col min="1" max="1" width="28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4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4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" x14ac:dyDescent="0.25">
      <c r="A3" s="18" t="s">
        <v>274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" x14ac:dyDescent="0.2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" x14ac:dyDescent="0.25">
      <c r="A6" s="16" t="s">
        <v>3</v>
      </c>
      <c r="C6" s="17" t="s">
        <v>297</v>
      </c>
      <c r="D6" s="17" t="s">
        <v>297</v>
      </c>
      <c r="E6" s="17" t="s">
        <v>297</v>
      </c>
      <c r="F6" s="17" t="s">
        <v>297</v>
      </c>
      <c r="G6" s="17" t="s">
        <v>297</v>
      </c>
      <c r="I6" s="17" t="s">
        <v>276</v>
      </c>
      <c r="J6" s="17" t="s">
        <v>276</v>
      </c>
      <c r="K6" s="17" t="s">
        <v>276</v>
      </c>
      <c r="L6" s="17" t="s">
        <v>276</v>
      </c>
      <c r="M6" s="17" t="s">
        <v>276</v>
      </c>
      <c r="O6" s="17" t="s">
        <v>277</v>
      </c>
      <c r="P6" s="17" t="s">
        <v>277</v>
      </c>
      <c r="Q6" s="17" t="s">
        <v>277</v>
      </c>
      <c r="R6" s="17" t="s">
        <v>277</v>
      </c>
      <c r="S6" s="17" t="s">
        <v>277</v>
      </c>
    </row>
    <row r="7" spans="1:19" ht="24" x14ac:dyDescent="0.25">
      <c r="A7" s="17" t="s">
        <v>3</v>
      </c>
      <c r="C7" s="17" t="s">
        <v>298</v>
      </c>
      <c r="E7" s="17" t="s">
        <v>299</v>
      </c>
      <c r="G7" s="17" t="s">
        <v>300</v>
      </c>
      <c r="I7" s="17" t="s">
        <v>301</v>
      </c>
      <c r="K7" s="17" t="s">
        <v>281</v>
      </c>
      <c r="M7" s="17" t="s">
        <v>302</v>
      </c>
      <c r="O7" s="17" t="s">
        <v>301</v>
      </c>
      <c r="Q7" s="17" t="s">
        <v>281</v>
      </c>
      <c r="S7" s="17" t="s">
        <v>302</v>
      </c>
    </row>
    <row r="8" spans="1:19" x14ac:dyDescent="0.25">
      <c r="A8" s="1" t="s">
        <v>32</v>
      </c>
      <c r="C8" s="1" t="s">
        <v>303</v>
      </c>
      <c r="E8" s="3">
        <v>30300000</v>
      </c>
      <c r="G8" s="3">
        <v>800</v>
      </c>
      <c r="I8" s="3">
        <v>24240000000</v>
      </c>
      <c r="K8" s="3">
        <v>519892761</v>
      </c>
      <c r="M8" s="3">
        <v>23720107239</v>
      </c>
      <c r="O8" s="3">
        <v>24240000000</v>
      </c>
      <c r="Q8" s="3">
        <v>519892761</v>
      </c>
      <c r="S8" s="3">
        <v>23720107239</v>
      </c>
    </row>
    <row r="9" spans="1:19" x14ac:dyDescent="0.25">
      <c r="A9" s="1" t="s">
        <v>17</v>
      </c>
      <c r="C9" s="1" t="s">
        <v>195</v>
      </c>
      <c r="E9" s="3">
        <v>1500000</v>
      </c>
      <c r="G9" s="3">
        <v>6800</v>
      </c>
      <c r="I9" s="3">
        <v>0</v>
      </c>
      <c r="K9" s="3">
        <v>0</v>
      </c>
      <c r="M9" s="3">
        <v>0</v>
      </c>
      <c r="O9" s="3">
        <v>10200000000</v>
      </c>
      <c r="Q9" s="3">
        <v>0</v>
      </c>
      <c r="S9" s="3">
        <v>10200000000</v>
      </c>
    </row>
    <row r="10" spans="1:19" x14ac:dyDescent="0.25">
      <c r="A10" s="1" t="s">
        <v>21</v>
      </c>
      <c r="C10" s="1" t="s">
        <v>304</v>
      </c>
      <c r="E10" s="3">
        <v>474722</v>
      </c>
      <c r="G10" s="3">
        <v>600</v>
      </c>
      <c r="I10" s="3">
        <v>284833200</v>
      </c>
      <c r="K10" s="3">
        <v>40499198</v>
      </c>
      <c r="M10" s="3">
        <v>244334002</v>
      </c>
      <c r="O10" s="3">
        <v>284833200</v>
      </c>
      <c r="Q10" s="3">
        <v>40499198</v>
      </c>
      <c r="S10" s="3">
        <v>244334002</v>
      </c>
    </row>
    <row r="11" spans="1:19" ht="23.25" thickBot="1" x14ac:dyDescent="0.3">
      <c r="I11" s="4">
        <f>SUM(I8:I10)</f>
        <v>24524833200</v>
      </c>
      <c r="K11" s="4">
        <f>SUM(K8:K10)</f>
        <v>560391959</v>
      </c>
      <c r="M11" s="4">
        <f>SUM(M8:M10)</f>
        <v>23964441241</v>
      </c>
      <c r="O11" s="4">
        <f>SUM(O8:O10)</f>
        <v>34724833200</v>
      </c>
      <c r="Q11" s="4">
        <f>SUM(Q8:Q10)</f>
        <v>560391959</v>
      </c>
      <c r="S11" s="4">
        <f>SUM(S8:S10)</f>
        <v>34164441241</v>
      </c>
    </row>
    <row r="12" spans="1:19" ht="23.25" thickTop="1" x14ac:dyDescent="0.25">
      <c r="M12" s="3"/>
      <c r="S12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93"/>
  <sheetViews>
    <sheetView rightToLeft="1" workbookViewId="0">
      <selection activeCell="I33" sqref="I33"/>
    </sheetView>
  </sheetViews>
  <sheetFormatPr defaultRowHeight="22.5" x14ac:dyDescent="0.25"/>
  <cols>
    <col min="1" max="1" width="41.71093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21.7109375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3" style="1" bestFit="1" customWidth="1"/>
    <col min="14" max="14" width="1" style="1" customWidth="1"/>
    <col min="15" max="15" width="23.14062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" x14ac:dyDescent="0.25">
      <c r="A3" s="18" t="s">
        <v>274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" x14ac:dyDescent="0.2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" x14ac:dyDescent="0.25">
      <c r="A6" s="16" t="s">
        <v>3</v>
      </c>
      <c r="C6" s="17" t="s">
        <v>276</v>
      </c>
      <c r="D6" s="17" t="s">
        <v>276</v>
      </c>
      <c r="E6" s="17" t="s">
        <v>276</v>
      </c>
      <c r="F6" s="17" t="s">
        <v>276</v>
      </c>
      <c r="G6" s="17" t="s">
        <v>276</v>
      </c>
      <c r="H6" s="17" t="s">
        <v>276</v>
      </c>
      <c r="I6" s="17" t="s">
        <v>276</v>
      </c>
      <c r="K6" s="17" t="s">
        <v>277</v>
      </c>
      <c r="L6" s="17" t="s">
        <v>277</v>
      </c>
      <c r="M6" s="17" t="s">
        <v>277</v>
      </c>
      <c r="N6" s="17" t="s">
        <v>277</v>
      </c>
      <c r="O6" s="17" t="s">
        <v>277</v>
      </c>
      <c r="P6" s="17" t="s">
        <v>277</v>
      </c>
      <c r="Q6" s="17" t="s">
        <v>277</v>
      </c>
    </row>
    <row r="7" spans="1:17" ht="24" x14ac:dyDescent="0.25">
      <c r="A7" s="17" t="s">
        <v>3</v>
      </c>
      <c r="C7" s="17" t="s">
        <v>7</v>
      </c>
      <c r="E7" s="17" t="s">
        <v>305</v>
      </c>
      <c r="G7" s="17" t="s">
        <v>306</v>
      </c>
      <c r="I7" s="17" t="s">
        <v>307</v>
      </c>
      <c r="K7" s="17" t="s">
        <v>7</v>
      </c>
      <c r="M7" s="17" t="s">
        <v>305</v>
      </c>
      <c r="O7" s="17" t="s">
        <v>306</v>
      </c>
      <c r="Q7" s="17" t="s">
        <v>307</v>
      </c>
    </row>
    <row r="8" spans="1:17" x14ac:dyDescent="0.25">
      <c r="A8" s="1" t="s">
        <v>31</v>
      </c>
      <c r="C8" s="3">
        <v>10000000</v>
      </c>
      <c r="E8" s="3">
        <v>151702730000</v>
      </c>
      <c r="G8" s="3">
        <v>152246677991</v>
      </c>
      <c r="I8" s="7">
        <f>E8-G8</f>
        <v>-543947991</v>
      </c>
      <c r="K8" s="3">
        <v>10000000</v>
      </c>
      <c r="M8" s="3">
        <v>151702730000</v>
      </c>
      <c r="O8" s="3">
        <v>153202433057</v>
      </c>
      <c r="Q8" s="7">
        <v>-1499703057</v>
      </c>
    </row>
    <row r="9" spans="1:17" x14ac:dyDescent="0.25">
      <c r="A9" s="1" t="s">
        <v>32</v>
      </c>
      <c r="C9" s="3">
        <v>30300000</v>
      </c>
      <c r="E9" s="3">
        <v>353560869468</v>
      </c>
      <c r="G9" s="3">
        <v>378241844591</v>
      </c>
      <c r="I9" s="7">
        <f t="shared" ref="I9:I72" si="0">E9-G9</f>
        <v>-24680975123</v>
      </c>
      <c r="K9" s="3">
        <v>30300000</v>
      </c>
      <c r="M9" s="3">
        <v>353560869468</v>
      </c>
      <c r="O9" s="3">
        <v>379863631664</v>
      </c>
      <c r="Q9" s="7">
        <v>-26302762196</v>
      </c>
    </row>
    <row r="10" spans="1:17" x14ac:dyDescent="0.25">
      <c r="A10" s="1" t="s">
        <v>23</v>
      </c>
      <c r="C10" s="3">
        <v>20000000</v>
      </c>
      <c r="E10" s="3">
        <v>273363345600</v>
      </c>
      <c r="G10" s="3">
        <v>272514957663</v>
      </c>
      <c r="I10" s="7">
        <f t="shared" si="0"/>
        <v>848387937</v>
      </c>
      <c r="K10" s="3">
        <v>20000000</v>
      </c>
      <c r="M10" s="3">
        <v>273363345600</v>
      </c>
      <c r="O10" s="3">
        <v>273381741787</v>
      </c>
      <c r="Q10" s="7">
        <v>-18396187</v>
      </c>
    </row>
    <row r="11" spans="1:17" x14ac:dyDescent="0.25">
      <c r="A11" s="1" t="s">
        <v>19</v>
      </c>
      <c r="C11" s="3">
        <v>2010777</v>
      </c>
      <c r="E11" s="3">
        <v>116695440138</v>
      </c>
      <c r="G11" s="3">
        <v>116727336561</v>
      </c>
      <c r="I11" s="7">
        <f t="shared" si="0"/>
        <v>-31896423</v>
      </c>
      <c r="K11" s="3">
        <v>2010777</v>
      </c>
      <c r="M11" s="3">
        <v>116695440138</v>
      </c>
      <c r="O11" s="3">
        <v>117292234560</v>
      </c>
      <c r="Q11" s="7">
        <v>-596794422</v>
      </c>
    </row>
    <row r="12" spans="1:17" x14ac:dyDescent="0.25">
      <c r="A12" s="1" t="s">
        <v>15</v>
      </c>
      <c r="C12" s="3">
        <v>31100000</v>
      </c>
      <c r="E12" s="3">
        <v>453851792964</v>
      </c>
      <c r="G12" s="3">
        <v>455244154895</v>
      </c>
      <c r="I12" s="7">
        <f t="shared" si="0"/>
        <v>-1392361931</v>
      </c>
      <c r="K12" s="3">
        <v>31100000</v>
      </c>
      <c r="M12" s="3">
        <v>453851792964</v>
      </c>
      <c r="O12" s="3">
        <v>455302402660</v>
      </c>
      <c r="Q12" s="7">
        <v>-1450609696</v>
      </c>
    </row>
    <row r="13" spans="1:17" x14ac:dyDescent="0.25">
      <c r="A13" s="1" t="s">
        <v>39</v>
      </c>
      <c r="C13" s="3">
        <v>12076516</v>
      </c>
      <c r="E13" s="3">
        <v>290483527779</v>
      </c>
      <c r="G13" s="3">
        <v>291695720262</v>
      </c>
      <c r="I13" s="7">
        <f t="shared" si="0"/>
        <v>-1212192483</v>
      </c>
      <c r="K13" s="3">
        <v>12076516</v>
      </c>
      <c r="M13" s="3">
        <v>290483527779</v>
      </c>
      <c r="O13" s="3">
        <v>291695720262</v>
      </c>
      <c r="Q13" s="7">
        <v>-1212192483</v>
      </c>
    </row>
    <row r="14" spans="1:17" x14ac:dyDescent="0.25">
      <c r="A14" s="1" t="s">
        <v>35</v>
      </c>
      <c r="C14" s="3">
        <v>71000000</v>
      </c>
      <c r="E14" s="3">
        <v>1000810266040</v>
      </c>
      <c r="G14" s="3">
        <v>1000807056689</v>
      </c>
      <c r="I14" s="7">
        <f t="shared" si="0"/>
        <v>3209351</v>
      </c>
      <c r="K14" s="3">
        <v>71000000</v>
      </c>
      <c r="M14" s="3">
        <v>1000810266040</v>
      </c>
      <c r="O14" s="3">
        <v>1003217611945</v>
      </c>
      <c r="Q14" s="7">
        <v>-2407345905</v>
      </c>
    </row>
    <row r="15" spans="1:17" x14ac:dyDescent="0.25">
      <c r="A15" s="1" t="s">
        <v>34</v>
      </c>
      <c r="C15" s="3">
        <v>39555467</v>
      </c>
      <c r="E15" s="3">
        <v>613839267888</v>
      </c>
      <c r="G15" s="3">
        <v>615127642584</v>
      </c>
      <c r="I15" s="7">
        <f t="shared" si="0"/>
        <v>-1288374696</v>
      </c>
      <c r="K15" s="3">
        <v>39555467</v>
      </c>
      <c r="M15" s="3">
        <v>613839267888</v>
      </c>
      <c r="O15" s="3">
        <v>615898451686</v>
      </c>
      <c r="Q15" s="7">
        <v>-2059183798</v>
      </c>
    </row>
    <row r="16" spans="1:17" x14ac:dyDescent="0.25">
      <c r="A16" s="1" t="s">
        <v>38</v>
      </c>
      <c r="C16" s="3">
        <v>13500000</v>
      </c>
      <c r="E16" s="3">
        <v>390796180200</v>
      </c>
      <c r="G16" s="3">
        <v>393116252575</v>
      </c>
      <c r="I16" s="7">
        <f t="shared" si="0"/>
        <v>-2320072375</v>
      </c>
      <c r="K16" s="3">
        <v>13500000</v>
      </c>
      <c r="M16" s="3">
        <v>390796180200</v>
      </c>
      <c r="O16" s="3">
        <v>393116252575</v>
      </c>
      <c r="Q16" s="7">
        <v>-2320072375</v>
      </c>
    </row>
    <row r="17" spans="1:17" x14ac:dyDescent="0.25">
      <c r="A17" s="1" t="s">
        <v>36</v>
      </c>
      <c r="C17" s="3">
        <v>3534104</v>
      </c>
      <c r="E17" s="3">
        <v>76429746291</v>
      </c>
      <c r="G17" s="3">
        <v>76447408344</v>
      </c>
      <c r="I17" s="7">
        <f t="shared" si="0"/>
        <v>-17662053</v>
      </c>
      <c r="K17" s="3">
        <v>3534104</v>
      </c>
      <c r="M17" s="3">
        <v>76429746291</v>
      </c>
      <c r="O17" s="3">
        <v>76675132535</v>
      </c>
      <c r="Q17" s="7">
        <v>-245386244</v>
      </c>
    </row>
    <row r="18" spans="1:17" x14ac:dyDescent="0.25">
      <c r="A18" s="1" t="s">
        <v>17</v>
      </c>
      <c r="C18" s="3">
        <v>1048429</v>
      </c>
      <c r="E18" s="3">
        <v>108925469609</v>
      </c>
      <c r="G18" s="3">
        <v>108765672614</v>
      </c>
      <c r="I18" s="7">
        <f t="shared" si="0"/>
        <v>159796995</v>
      </c>
      <c r="K18" s="3">
        <v>1048429</v>
      </c>
      <c r="M18" s="3">
        <v>108925469609</v>
      </c>
      <c r="O18" s="3">
        <v>109255663675</v>
      </c>
      <c r="Q18" s="7">
        <v>-330194066</v>
      </c>
    </row>
    <row r="19" spans="1:17" x14ac:dyDescent="0.25">
      <c r="A19" s="1" t="s">
        <v>28</v>
      </c>
      <c r="C19" s="3">
        <v>311362</v>
      </c>
      <c r="E19" s="3">
        <v>13464145650</v>
      </c>
      <c r="G19" s="3">
        <v>13531367248</v>
      </c>
      <c r="I19" s="7">
        <f t="shared" si="0"/>
        <v>-67221598</v>
      </c>
      <c r="K19" s="3">
        <v>311362</v>
      </c>
      <c r="M19" s="3">
        <v>13464145650</v>
      </c>
      <c r="O19" s="3">
        <v>13516834444</v>
      </c>
      <c r="Q19" s="7">
        <v>-52688794</v>
      </c>
    </row>
    <row r="20" spans="1:17" x14ac:dyDescent="0.25">
      <c r="A20" s="1" t="s">
        <v>42</v>
      </c>
      <c r="C20" s="3">
        <v>2911000</v>
      </c>
      <c r="E20" s="3">
        <v>632746973944</v>
      </c>
      <c r="G20" s="3">
        <v>607707687488</v>
      </c>
      <c r="I20" s="7">
        <f t="shared" si="0"/>
        <v>25039286456</v>
      </c>
      <c r="K20" s="3">
        <v>2911000</v>
      </c>
      <c r="M20" s="3">
        <v>632746973944</v>
      </c>
      <c r="O20" s="3">
        <v>607707687488</v>
      </c>
      <c r="Q20" s="7">
        <v>25039286456</v>
      </c>
    </row>
    <row r="21" spans="1:17" x14ac:dyDescent="0.25">
      <c r="A21" s="1" t="s">
        <v>37</v>
      </c>
      <c r="C21" s="3">
        <v>3920723</v>
      </c>
      <c r="E21" s="3">
        <v>67395895951</v>
      </c>
      <c r="G21" s="3">
        <v>67393139020</v>
      </c>
      <c r="I21" s="7">
        <f t="shared" si="0"/>
        <v>2756931</v>
      </c>
      <c r="K21" s="3">
        <v>3920723</v>
      </c>
      <c r="M21" s="3">
        <v>67395895951</v>
      </c>
      <c r="O21" s="3">
        <v>67408946767</v>
      </c>
      <c r="Q21" s="7">
        <v>-13050816</v>
      </c>
    </row>
    <row r="22" spans="1:17" x14ac:dyDescent="0.25">
      <c r="A22" s="1" t="s">
        <v>18</v>
      </c>
      <c r="C22" s="3">
        <v>13998317</v>
      </c>
      <c r="E22" s="3">
        <v>527205565619</v>
      </c>
      <c r="G22" s="3">
        <v>528375720282</v>
      </c>
      <c r="I22" s="7">
        <f t="shared" si="0"/>
        <v>-1170154663</v>
      </c>
      <c r="K22" s="3">
        <v>13998317</v>
      </c>
      <c r="M22" s="3">
        <v>527205565619</v>
      </c>
      <c r="O22" s="3">
        <v>526852498953</v>
      </c>
      <c r="Q22" s="7">
        <v>353066666</v>
      </c>
    </row>
    <row r="23" spans="1:17" x14ac:dyDescent="0.25">
      <c r="A23" s="1" t="s">
        <v>16</v>
      </c>
      <c r="C23" s="3">
        <v>6000000</v>
      </c>
      <c r="E23" s="3">
        <v>58074789360</v>
      </c>
      <c r="G23" s="3">
        <v>58192159285</v>
      </c>
      <c r="I23" s="7">
        <f t="shared" si="0"/>
        <v>-117369925</v>
      </c>
      <c r="K23" s="3">
        <v>6000000</v>
      </c>
      <c r="M23" s="3">
        <v>58074789360</v>
      </c>
      <c r="O23" s="3">
        <v>58411775532</v>
      </c>
      <c r="Q23" s="7">
        <v>-336986172</v>
      </c>
    </row>
    <row r="24" spans="1:17" x14ac:dyDescent="0.25">
      <c r="A24" s="1" t="s">
        <v>21</v>
      </c>
      <c r="C24" s="3">
        <v>474722</v>
      </c>
      <c r="E24" s="3">
        <v>3711807605</v>
      </c>
      <c r="G24" s="3">
        <v>3997973302</v>
      </c>
      <c r="I24" s="7">
        <f t="shared" si="0"/>
        <v>-286165697</v>
      </c>
      <c r="K24" s="3">
        <v>474722</v>
      </c>
      <c r="M24" s="3">
        <v>3711807605</v>
      </c>
      <c r="O24" s="3">
        <v>4060684555</v>
      </c>
      <c r="Q24" s="7">
        <v>-348876950</v>
      </c>
    </row>
    <row r="25" spans="1:17" x14ac:dyDescent="0.25">
      <c r="A25" s="1" t="s">
        <v>24</v>
      </c>
      <c r="C25" s="3">
        <v>608695</v>
      </c>
      <c r="E25" s="3">
        <v>18534745049</v>
      </c>
      <c r="G25" s="3">
        <v>19432399481</v>
      </c>
      <c r="I25" s="7">
        <f t="shared" si="0"/>
        <v>-897654432</v>
      </c>
      <c r="K25" s="3">
        <v>608695</v>
      </c>
      <c r="M25" s="3">
        <v>18534745049</v>
      </c>
      <c r="O25" s="3">
        <v>21559232695</v>
      </c>
      <c r="Q25" s="7">
        <v>-3024487646</v>
      </c>
    </row>
    <row r="26" spans="1:17" x14ac:dyDescent="0.25">
      <c r="A26" s="1" t="s">
        <v>45</v>
      </c>
      <c r="C26" s="3">
        <v>4816271</v>
      </c>
      <c r="E26" s="3">
        <v>788360931177</v>
      </c>
      <c r="G26" s="3">
        <v>749999352662</v>
      </c>
      <c r="I26" s="7">
        <f t="shared" si="0"/>
        <v>38361578515</v>
      </c>
      <c r="K26" s="3">
        <v>4816271</v>
      </c>
      <c r="M26" s="3">
        <v>784239400124</v>
      </c>
      <c r="O26" s="3">
        <v>749999352662</v>
      </c>
      <c r="Q26" s="7">
        <v>34240047462</v>
      </c>
    </row>
    <row r="27" spans="1:17" x14ac:dyDescent="0.25">
      <c r="A27" s="1" t="s">
        <v>33</v>
      </c>
      <c r="C27" s="3">
        <v>714014</v>
      </c>
      <c r="E27" s="3">
        <v>16124802322</v>
      </c>
      <c r="G27" s="3">
        <v>15969308767</v>
      </c>
      <c r="I27" s="7">
        <f t="shared" si="0"/>
        <v>155493555</v>
      </c>
      <c r="K27" s="3">
        <v>714014</v>
      </c>
      <c r="M27" s="3">
        <v>16124802322</v>
      </c>
      <c r="O27" s="3">
        <v>15194726270</v>
      </c>
      <c r="Q27" s="7">
        <v>930076052</v>
      </c>
    </row>
    <row r="28" spans="1:17" x14ac:dyDescent="0.25">
      <c r="A28" s="1" t="s">
        <v>25</v>
      </c>
      <c r="C28" s="3">
        <v>567944</v>
      </c>
      <c r="E28" s="3">
        <v>52131918683</v>
      </c>
      <c r="G28" s="3">
        <v>51886945352</v>
      </c>
      <c r="I28" s="7">
        <f t="shared" si="0"/>
        <v>244973331</v>
      </c>
      <c r="K28" s="3">
        <v>567944</v>
      </c>
      <c r="M28" s="3">
        <v>52131918683</v>
      </c>
      <c r="O28" s="3">
        <v>50646500773</v>
      </c>
      <c r="Q28" s="7">
        <v>1485417910</v>
      </c>
    </row>
    <row r="29" spans="1:17" x14ac:dyDescent="0.25">
      <c r="A29" s="1" t="s">
        <v>40</v>
      </c>
      <c r="C29" s="3">
        <v>8128994</v>
      </c>
      <c r="E29" s="3">
        <v>80209950048</v>
      </c>
      <c r="G29" s="3">
        <v>80382104319</v>
      </c>
      <c r="I29" s="7">
        <f t="shared" si="0"/>
        <v>-172154271</v>
      </c>
      <c r="K29" s="3">
        <v>8128994</v>
      </c>
      <c r="M29" s="3">
        <v>80209950048</v>
      </c>
      <c r="O29" s="3">
        <v>80382104319</v>
      </c>
      <c r="Q29" s="7">
        <v>-172154271</v>
      </c>
    </row>
    <row r="30" spans="1:17" x14ac:dyDescent="0.25">
      <c r="A30" s="1" t="s">
        <v>20</v>
      </c>
      <c r="C30" s="3">
        <v>1335000</v>
      </c>
      <c r="E30" s="3">
        <v>119423582274</v>
      </c>
      <c r="G30" s="3">
        <v>118902878565</v>
      </c>
      <c r="I30" s="7">
        <f t="shared" si="0"/>
        <v>520703709</v>
      </c>
      <c r="K30" s="3">
        <v>1335000</v>
      </c>
      <c r="M30" s="3">
        <v>119423582274</v>
      </c>
      <c r="O30" s="3">
        <v>119391173819</v>
      </c>
      <c r="Q30" s="7">
        <v>32408455</v>
      </c>
    </row>
    <row r="31" spans="1:17" x14ac:dyDescent="0.25">
      <c r="A31" s="1" t="s">
        <v>29</v>
      </c>
      <c r="C31" s="3">
        <v>18941622</v>
      </c>
      <c r="E31" s="3">
        <v>156054373447</v>
      </c>
      <c r="G31" s="3">
        <v>155893455102</v>
      </c>
      <c r="I31" s="7">
        <f t="shared" si="0"/>
        <v>160918345</v>
      </c>
      <c r="K31" s="3">
        <v>18941622</v>
      </c>
      <c r="M31" s="3">
        <v>156054373447</v>
      </c>
      <c r="O31" s="3">
        <v>156327531217</v>
      </c>
      <c r="Q31" s="7">
        <v>-273157770</v>
      </c>
    </row>
    <row r="32" spans="1:17" x14ac:dyDescent="0.25">
      <c r="A32" s="1" t="s">
        <v>41</v>
      </c>
      <c r="C32" s="3">
        <v>2467576</v>
      </c>
      <c r="E32" s="3">
        <v>533628065455</v>
      </c>
      <c r="G32" s="3">
        <v>499999989728</v>
      </c>
      <c r="I32" s="7">
        <f t="shared" si="0"/>
        <v>33628075727</v>
      </c>
      <c r="K32" s="3">
        <v>2467576</v>
      </c>
      <c r="M32" s="3">
        <v>530838307668</v>
      </c>
      <c r="O32" s="3">
        <v>499999989728</v>
      </c>
      <c r="Q32" s="7">
        <v>30838317940</v>
      </c>
    </row>
    <row r="33" spans="1:17" x14ac:dyDescent="0.25">
      <c r="A33" s="1" t="s">
        <v>43</v>
      </c>
      <c r="C33" s="3">
        <v>919047</v>
      </c>
      <c r="E33" s="3">
        <v>537356671383</v>
      </c>
      <c r="G33" s="3">
        <v>499999248927</v>
      </c>
      <c r="I33" s="7">
        <f t="shared" si="0"/>
        <v>37357422456</v>
      </c>
      <c r="K33" s="3">
        <v>919047</v>
      </c>
      <c r="M33" s="3">
        <v>534547370705</v>
      </c>
      <c r="O33" s="3">
        <v>499999248927</v>
      </c>
      <c r="Q33" s="7">
        <v>34548121778</v>
      </c>
    </row>
    <row r="34" spans="1:17" x14ac:dyDescent="0.25">
      <c r="A34" s="1" t="s">
        <v>26</v>
      </c>
      <c r="C34" s="3">
        <v>60</v>
      </c>
      <c r="E34" s="3">
        <v>2219555</v>
      </c>
      <c r="G34" s="3">
        <v>2215587</v>
      </c>
      <c r="I34" s="7">
        <f t="shared" si="0"/>
        <v>3968</v>
      </c>
      <c r="K34" s="3">
        <v>60</v>
      </c>
      <c r="M34" s="3">
        <v>2219555</v>
      </c>
      <c r="O34" s="3">
        <v>2216287</v>
      </c>
      <c r="Q34" s="7">
        <v>3268</v>
      </c>
    </row>
    <row r="35" spans="1:17" x14ac:dyDescent="0.25">
      <c r="A35" s="1" t="s">
        <v>27</v>
      </c>
      <c r="C35" s="3">
        <v>0</v>
      </c>
      <c r="E35" s="3">
        <v>0</v>
      </c>
      <c r="G35" s="3">
        <v>73491407</v>
      </c>
      <c r="I35" s="7">
        <f t="shared" si="0"/>
        <v>-73491407</v>
      </c>
      <c r="K35" s="3">
        <v>0</v>
      </c>
      <c r="M35" s="3">
        <v>0</v>
      </c>
      <c r="O35" s="3">
        <v>0</v>
      </c>
      <c r="Q35" s="7">
        <v>0</v>
      </c>
    </row>
    <row r="36" spans="1:17" x14ac:dyDescent="0.25">
      <c r="A36" s="1" t="s">
        <v>146</v>
      </c>
      <c r="C36" s="3">
        <v>3000</v>
      </c>
      <c r="E36" s="3">
        <v>2970106903</v>
      </c>
      <c r="G36" s="3">
        <v>2984734337</v>
      </c>
      <c r="I36" s="7">
        <f t="shared" si="0"/>
        <v>-14627434</v>
      </c>
      <c r="K36" s="3">
        <v>3000</v>
      </c>
      <c r="M36" s="3">
        <v>2970106903</v>
      </c>
      <c r="O36" s="3">
        <v>2984884331</v>
      </c>
      <c r="Q36" s="7">
        <v>-14777428</v>
      </c>
    </row>
    <row r="37" spans="1:17" x14ac:dyDescent="0.25">
      <c r="A37" s="1" t="s">
        <v>62</v>
      </c>
      <c r="C37" s="3">
        <v>2004025</v>
      </c>
      <c r="E37" s="3">
        <v>1919168347694</v>
      </c>
      <c r="G37" s="3">
        <v>1906435266270</v>
      </c>
      <c r="I37" s="7">
        <f t="shared" si="0"/>
        <v>12733081424</v>
      </c>
      <c r="K37" s="3">
        <v>2004025</v>
      </c>
      <c r="M37" s="3">
        <v>1919168347694</v>
      </c>
      <c r="O37" s="3">
        <v>1861128020769</v>
      </c>
      <c r="Q37" s="7">
        <v>58040326925</v>
      </c>
    </row>
    <row r="38" spans="1:17" x14ac:dyDescent="0.25">
      <c r="A38" s="1" t="s">
        <v>77</v>
      </c>
      <c r="C38" s="3">
        <v>816543</v>
      </c>
      <c r="E38" s="3">
        <v>759161234128</v>
      </c>
      <c r="G38" s="3">
        <v>746390179962</v>
      </c>
      <c r="I38" s="7">
        <f t="shared" si="0"/>
        <v>12771054166</v>
      </c>
      <c r="K38" s="3">
        <v>816543</v>
      </c>
      <c r="M38" s="3">
        <v>759161234128</v>
      </c>
      <c r="O38" s="3">
        <v>723766986284</v>
      </c>
      <c r="Q38" s="7">
        <v>35394247844</v>
      </c>
    </row>
    <row r="39" spans="1:17" x14ac:dyDescent="0.25">
      <c r="A39" s="1" t="s">
        <v>55</v>
      </c>
      <c r="C39" s="3">
        <v>1000</v>
      </c>
      <c r="E39" s="3">
        <v>989961637</v>
      </c>
      <c r="G39" s="3">
        <v>999961250</v>
      </c>
      <c r="I39" s="7">
        <f t="shared" si="0"/>
        <v>-9999613</v>
      </c>
      <c r="K39" s="3">
        <v>1000</v>
      </c>
      <c r="M39" s="3">
        <v>989961637</v>
      </c>
      <c r="O39" s="3">
        <v>954962993</v>
      </c>
      <c r="Q39" s="7">
        <v>34998644</v>
      </c>
    </row>
    <row r="40" spans="1:17" x14ac:dyDescent="0.25">
      <c r="A40" s="1" t="s">
        <v>89</v>
      </c>
      <c r="C40" s="3">
        <v>1196262</v>
      </c>
      <c r="E40" s="3">
        <v>1131140317552</v>
      </c>
      <c r="G40" s="3">
        <v>1098986497746</v>
      </c>
      <c r="I40" s="7">
        <f t="shared" si="0"/>
        <v>32153819806</v>
      </c>
      <c r="K40" s="3">
        <v>1196262</v>
      </c>
      <c r="M40" s="3">
        <v>1131140317552</v>
      </c>
      <c r="O40" s="3">
        <v>1082705774645</v>
      </c>
      <c r="Q40" s="7">
        <v>48434542907</v>
      </c>
    </row>
    <row r="41" spans="1:17" x14ac:dyDescent="0.25">
      <c r="A41" s="1" t="s">
        <v>116</v>
      </c>
      <c r="C41" s="3">
        <v>797414</v>
      </c>
      <c r="E41" s="3">
        <v>704272675596</v>
      </c>
      <c r="G41" s="3">
        <v>694034912550</v>
      </c>
      <c r="I41" s="7">
        <f t="shared" si="0"/>
        <v>10237763046</v>
      </c>
      <c r="K41" s="3">
        <v>797414</v>
      </c>
      <c r="M41" s="3">
        <v>704272675596</v>
      </c>
      <c r="O41" s="3">
        <v>626433645281</v>
      </c>
      <c r="Q41" s="7">
        <v>77839030315</v>
      </c>
    </row>
    <row r="42" spans="1:17" x14ac:dyDescent="0.25">
      <c r="A42" s="1" t="s">
        <v>98</v>
      </c>
      <c r="C42" s="3">
        <v>764395</v>
      </c>
      <c r="E42" s="3">
        <v>708111145209</v>
      </c>
      <c r="G42" s="3">
        <v>695674338233</v>
      </c>
      <c r="I42" s="7">
        <f t="shared" si="0"/>
        <v>12436806976</v>
      </c>
      <c r="K42" s="3">
        <v>764395</v>
      </c>
      <c r="M42" s="3">
        <v>708111145209</v>
      </c>
      <c r="O42" s="3">
        <v>670486351876</v>
      </c>
      <c r="Q42" s="7">
        <v>37624793333</v>
      </c>
    </row>
    <row r="43" spans="1:17" x14ac:dyDescent="0.25">
      <c r="A43" s="1" t="s">
        <v>107</v>
      </c>
      <c r="C43" s="3">
        <v>343353</v>
      </c>
      <c r="E43" s="3">
        <v>327020072685</v>
      </c>
      <c r="G43" s="3">
        <v>323941713759</v>
      </c>
      <c r="I43" s="7">
        <f t="shared" si="0"/>
        <v>3078358926</v>
      </c>
      <c r="K43" s="3">
        <v>343353</v>
      </c>
      <c r="M43" s="3">
        <v>327020072685</v>
      </c>
      <c r="O43" s="3">
        <v>308093710048</v>
      </c>
      <c r="Q43" s="7">
        <v>18926362637</v>
      </c>
    </row>
    <row r="44" spans="1:17" x14ac:dyDescent="0.25">
      <c r="A44" s="1" t="s">
        <v>110</v>
      </c>
      <c r="C44" s="3">
        <v>1356619</v>
      </c>
      <c r="E44" s="3">
        <v>1248868622055</v>
      </c>
      <c r="G44" s="3">
        <v>1194556585015</v>
      </c>
      <c r="I44" s="7">
        <f t="shared" si="0"/>
        <v>54312037040</v>
      </c>
      <c r="K44" s="3">
        <v>1356619</v>
      </c>
      <c r="M44" s="3">
        <v>1248868622055</v>
      </c>
      <c r="O44" s="3">
        <v>1163897194206</v>
      </c>
      <c r="Q44" s="7">
        <v>84971427849</v>
      </c>
    </row>
    <row r="45" spans="1:17" x14ac:dyDescent="0.25">
      <c r="A45" s="1" t="s">
        <v>113</v>
      </c>
      <c r="C45" s="3">
        <v>1644151</v>
      </c>
      <c r="E45" s="3">
        <v>1545442051799</v>
      </c>
      <c r="G45" s="3">
        <v>1526455667951</v>
      </c>
      <c r="I45" s="7">
        <f t="shared" si="0"/>
        <v>18986383848</v>
      </c>
      <c r="K45" s="3">
        <v>1644151</v>
      </c>
      <c r="M45" s="3">
        <v>1545442051799</v>
      </c>
      <c r="O45" s="3">
        <v>1451366982676</v>
      </c>
      <c r="Q45" s="7">
        <v>94075069123</v>
      </c>
    </row>
    <row r="46" spans="1:17" x14ac:dyDescent="0.25">
      <c r="A46" s="1" t="s">
        <v>86</v>
      </c>
      <c r="C46" s="3">
        <v>77866</v>
      </c>
      <c r="E46" s="3">
        <v>60797752775</v>
      </c>
      <c r="G46" s="3">
        <v>77301600083</v>
      </c>
      <c r="I46" s="7">
        <f t="shared" si="0"/>
        <v>-16503847308</v>
      </c>
      <c r="K46" s="3">
        <v>77866</v>
      </c>
      <c r="M46" s="3">
        <v>60797752775</v>
      </c>
      <c r="O46" s="3">
        <v>57696697983</v>
      </c>
      <c r="Q46" s="7">
        <v>3101054792</v>
      </c>
    </row>
    <row r="47" spans="1:17" x14ac:dyDescent="0.25">
      <c r="A47" s="1" t="s">
        <v>71</v>
      </c>
      <c r="C47" s="3">
        <v>3811347</v>
      </c>
      <c r="E47" s="3">
        <v>3268370192537</v>
      </c>
      <c r="G47" s="3">
        <v>3232933262696</v>
      </c>
      <c r="I47" s="7">
        <f t="shared" si="0"/>
        <v>35436929841</v>
      </c>
      <c r="K47" s="3">
        <v>3811347</v>
      </c>
      <c r="M47" s="3">
        <v>3268370192537</v>
      </c>
      <c r="O47" s="3">
        <v>3139021011048</v>
      </c>
      <c r="Q47" s="7">
        <v>129349181489</v>
      </c>
    </row>
    <row r="48" spans="1:17" x14ac:dyDescent="0.25">
      <c r="A48" s="1" t="s">
        <v>137</v>
      </c>
      <c r="C48" s="3">
        <v>1186221</v>
      </c>
      <c r="E48" s="3">
        <v>1061758320801</v>
      </c>
      <c r="G48" s="3">
        <v>1050466279808</v>
      </c>
      <c r="I48" s="7">
        <f t="shared" si="0"/>
        <v>11292040993</v>
      </c>
      <c r="K48" s="3">
        <v>1186221</v>
      </c>
      <c r="M48" s="3">
        <v>1061758320801</v>
      </c>
      <c r="O48" s="3">
        <v>1019285770252</v>
      </c>
      <c r="Q48" s="7">
        <v>42472550549</v>
      </c>
    </row>
    <row r="49" spans="1:17" x14ac:dyDescent="0.25">
      <c r="A49" s="1" t="s">
        <v>128</v>
      </c>
      <c r="C49" s="3">
        <v>4087623</v>
      </c>
      <c r="E49" s="3">
        <v>3827926952074</v>
      </c>
      <c r="G49" s="3">
        <v>3797262997899</v>
      </c>
      <c r="I49" s="7">
        <f t="shared" si="0"/>
        <v>30663954175</v>
      </c>
      <c r="K49" s="3">
        <v>4087623</v>
      </c>
      <c r="M49" s="3">
        <v>3827926952074</v>
      </c>
      <c r="O49" s="3">
        <v>3633233875359</v>
      </c>
      <c r="Q49" s="7">
        <v>194693076715</v>
      </c>
    </row>
    <row r="50" spans="1:17" x14ac:dyDescent="0.25">
      <c r="A50" s="1" t="s">
        <v>143</v>
      </c>
      <c r="C50" s="3">
        <v>1801502</v>
      </c>
      <c r="E50" s="3">
        <v>1555558314803</v>
      </c>
      <c r="G50" s="3">
        <v>1551112562924</v>
      </c>
      <c r="I50" s="7">
        <f t="shared" si="0"/>
        <v>4445751879</v>
      </c>
      <c r="K50" s="3">
        <v>1801502</v>
      </c>
      <c r="M50" s="3">
        <v>1555558314803</v>
      </c>
      <c r="O50" s="3">
        <v>1512740114165</v>
      </c>
      <c r="Q50" s="7">
        <v>42818200638</v>
      </c>
    </row>
    <row r="51" spans="1:17" x14ac:dyDescent="0.25">
      <c r="A51" s="1" t="s">
        <v>92</v>
      </c>
      <c r="C51" s="3">
        <v>188234</v>
      </c>
      <c r="E51" s="3">
        <v>144939269235</v>
      </c>
      <c r="G51" s="3">
        <v>146531390977</v>
      </c>
      <c r="I51" s="7">
        <f t="shared" si="0"/>
        <v>-1592121742</v>
      </c>
      <c r="K51" s="3">
        <v>188234</v>
      </c>
      <c r="M51" s="3">
        <v>144939269235</v>
      </c>
      <c r="O51" s="3">
        <v>136521975673</v>
      </c>
      <c r="Q51" s="7">
        <v>8417293562</v>
      </c>
    </row>
    <row r="52" spans="1:17" x14ac:dyDescent="0.25">
      <c r="A52" s="1" t="s">
        <v>83</v>
      </c>
      <c r="C52" s="3">
        <v>1892650</v>
      </c>
      <c r="E52" s="3">
        <v>1498243172127</v>
      </c>
      <c r="G52" s="3">
        <v>1469904890795</v>
      </c>
      <c r="I52" s="7">
        <f t="shared" si="0"/>
        <v>28338281332</v>
      </c>
      <c r="K52" s="3">
        <v>1892650</v>
      </c>
      <c r="M52" s="3">
        <v>1498243172127</v>
      </c>
      <c r="O52" s="3">
        <v>1416383072658</v>
      </c>
      <c r="Q52" s="7">
        <v>81860099469</v>
      </c>
    </row>
    <row r="53" spans="1:17" x14ac:dyDescent="0.25">
      <c r="A53" s="1" t="s">
        <v>134</v>
      </c>
      <c r="C53" s="3">
        <v>1139670</v>
      </c>
      <c r="E53" s="3">
        <v>1052051290282</v>
      </c>
      <c r="G53" s="3">
        <v>1040747199453</v>
      </c>
      <c r="I53" s="7">
        <f t="shared" si="0"/>
        <v>11304090829</v>
      </c>
      <c r="K53" s="3">
        <v>1139670</v>
      </c>
      <c r="M53" s="3">
        <v>1052051290282</v>
      </c>
      <c r="O53" s="3">
        <v>1000725743176</v>
      </c>
      <c r="Q53" s="7">
        <v>51325547106</v>
      </c>
    </row>
    <row r="54" spans="1:17" x14ac:dyDescent="0.25">
      <c r="A54" s="1" t="s">
        <v>203</v>
      </c>
      <c r="C54" s="3">
        <v>729312</v>
      </c>
      <c r="E54" s="3">
        <v>673792539447</v>
      </c>
      <c r="G54" s="3">
        <v>666565337592</v>
      </c>
      <c r="I54" s="7">
        <f t="shared" si="0"/>
        <v>7227201855</v>
      </c>
      <c r="K54" s="3">
        <v>729312</v>
      </c>
      <c r="M54" s="3">
        <v>673792539447</v>
      </c>
      <c r="O54" s="3">
        <v>588058672355</v>
      </c>
      <c r="Q54" s="7">
        <v>85733867092</v>
      </c>
    </row>
    <row r="55" spans="1:17" x14ac:dyDescent="0.25">
      <c r="A55" s="1" t="s">
        <v>122</v>
      </c>
      <c r="C55" s="3">
        <v>1313725</v>
      </c>
      <c r="E55" s="3">
        <v>1234853647566</v>
      </c>
      <c r="G55" s="3">
        <v>1224007954253</v>
      </c>
      <c r="I55" s="7">
        <f t="shared" si="0"/>
        <v>10845693313</v>
      </c>
      <c r="K55" s="3">
        <v>1313725</v>
      </c>
      <c r="M55" s="3">
        <v>1234853647566</v>
      </c>
      <c r="O55" s="3">
        <v>1164090901244</v>
      </c>
      <c r="Q55" s="7">
        <v>70762746322</v>
      </c>
    </row>
    <row r="56" spans="1:17" x14ac:dyDescent="0.25">
      <c r="A56" s="1" t="s">
        <v>80</v>
      </c>
      <c r="C56" s="3">
        <v>207487</v>
      </c>
      <c r="E56" s="3">
        <v>165618004933</v>
      </c>
      <c r="G56" s="3">
        <v>164434009000</v>
      </c>
      <c r="I56" s="7">
        <f t="shared" si="0"/>
        <v>1183995933</v>
      </c>
      <c r="K56" s="3">
        <v>207487</v>
      </c>
      <c r="M56" s="3">
        <v>165618004933</v>
      </c>
      <c r="O56" s="3">
        <v>158899757218</v>
      </c>
      <c r="Q56" s="7">
        <v>6718247715</v>
      </c>
    </row>
    <row r="57" spans="1:17" x14ac:dyDescent="0.25">
      <c r="A57" s="1" t="s">
        <v>140</v>
      </c>
      <c r="C57" s="3">
        <v>1213317</v>
      </c>
      <c r="E57" s="3">
        <v>1071768732276</v>
      </c>
      <c r="G57" s="3">
        <v>1061252758753</v>
      </c>
      <c r="I57" s="7">
        <f t="shared" si="0"/>
        <v>10515973523</v>
      </c>
      <c r="K57" s="3">
        <v>1213317</v>
      </c>
      <c r="M57" s="3">
        <v>1071768732276</v>
      </c>
      <c r="O57" s="3">
        <v>1030349401339</v>
      </c>
      <c r="Q57" s="7">
        <v>41419330937</v>
      </c>
    </row>
    <row r="58" spans="1:17" x14ac:dyDescent="0.25">
      <c r="A58" s="1" t="s">
        <v>74</v>
      </c>
      <c r="C58" s="3">
        <v>4411834</v>
      </c>
      <c r="E58" s="3">
        <v>3741002025873</v>
      </c>
      <c r="G58" s="3">
        <v>3697924341497</v>
      </c>
      <c r="I58" s="7">
        <f t="shared" si="0"/>
        <v>43077684376</v>
      </c>
      <c r="K58" s="3">
        <v>4411834</v>
      </c>
      <c r="M58" s="3">
        <v>3741002025873</v>
      </c>
      <c r="O58" s="3">
        <v>3581464627106</v>
      </c>
      <c r="Q58" s="7">
        <v>159537398767</v>
      </c>
    </row>
    <row r="59" spans="1:17" x14ac:dyDescent="0.25">
      <c r="A59" s="1" t="s">
        <v>208</v>
      </c>
      <c r="C59" s="3">
        <v>1000000</v>
      </c>
      <c r="E59" s="3">
        <v>922265260836</v>
      </c>
      <c r="G59" s="3">
        <v>920901313691</v>
      </c>
      <c r="I59" s="7">
        <f t="shared" si="0"/>
        <v>1363947145</v>
      </c>
      <c r="K59" s="3">
        <v>1000000</v>
      </c>
      <c r="M59" s="3">
        <v>922265260836</v>
      </c>
      <c r="O59" s="3">
        <v>914916545610</v>
      </c>
      <c r="Q59" s="7">
        <v>7348715226</v>
      </c>
    </row>
    <row r="60" spans="1:17" x14ac:dyDescent="0.25">
      <c r="A60" s="1" t="s">
        <v>65</v>
      </c>
      <c r="C60" s="3">
        <v>1369473</v>
      </c>
      <c r="E60" s="3">
        <v>1196796333856</v>
      </c>
      <c r="G60" s="3">
        <v>1165836267829</v>
      </c>
      <c r="I60" s="7">
        <f t="shared" si="0"/>
        <v>30960066027</v>
      </c>
      <c r="K60" s="3">
        <v>1369473</v>
      </c>
      <c r="M60" s="3">
        <v>1196796333856</v>
      </c>
      <c r="O60" s="3">
        <v>1137929075537</v>
      </c>
      <c r="Q60" s="7">
        <v>58867258319</v>
      </c>
    </row>
    <row r="61" spans="1:17" x14ac:dyDescent="0.25">
      <c r="A61" s="1" t="s">
        <v>95</v>
      </c>
      <c r="C61" s="3">
        <v>4678</v>
      </c>
      <c r="E61" s="3">
        <v>3570289009</v>
      </c>
      <c r="G61" s="3">
        <v>8448660198</v>
      </c>
      <c r="I61" s="7">
        <f t="shared" si="0"/>
        <v>-4878371189</v>
      </c>
      <c r="K61" s="3">
        <v>4678</v>
      </c>
      <c r="M61" s="3">
        <v>3570289009</v>
      </c>
      <c r="O61" s="3">
        <v>3386730732</v>
      </c>
      <c r="Q61" s="7">
        <v>183558277</v>
      </c>
    </row>
    <row r="62" spans="1:17" x14ac:dyDescent="0.25">
      <c r="A62" s="1" t="s">
        <v>101</v>
      </c>
      <c r="C62" s="3">
        <v>133020</v>
      </c>
      <c r="E62" s="3">
        <v>100027961886</v>
      </c>
      <c r="G62" s="3">
        <v>97831753772</v>
      </c>
      <c r="I62" s="7">
        <f t="shared" si="0"/>
        <v>2196208114</v>
      </c>
      <c r="K62" s="3">
        <v>133020</v>
      </c>
      <c r="M62" s="3">
        <v>100027961886</v>
      </c>
      <c r="O62" s="3">
        <v>93982509535</v>
      </c>
      <c r="Q62" s="7">
        <v>6045452351</v>
      </c>
    </row>
    <row r="63" spans="1:17" x14ac:dyDescent="0.25">
      <c r="A63" s="1" t="s">
        <v>149</v>
      </c>
      <c r="C63" s="3">
        <v>1998800</v>
      </c>
      <c r="E63" s="3">
        <v>1709383473223</v>
      </c>
      <c r="G63" s="3">
        <v>1666394948693</v>
      </c>
      <c r="I63" s="7">
        <f t="shared" si="0"/>
        <v>42988524530</v>
      </c>
      <c r="K63" s="3">
        <v>1998800</v>
      </c>
      <c r="M63" s="3">
        <v>1709383473223</v>
      </c>
      <c r="O63" s="3">
        <v>1652663724798</v>
      </c>
      <c r="Q63" s="7">
        <v>56719748425</v>
      </c>
    </row>
    <row r="64" spans="1:17" x14ac:dyDescent="0.25">
      <c r="A64" s="1" t="s">
        <v>217</v>
      </c>
      <c r="C64" s="3">
        <v>500000</v>
      </c>
      <c r="E64" s="3">
        <v>296845267650</v>
      </c>
      <c r="G64" s="3">
        <v>293129171904</v>
      </c>
      <c r="I64" s="7">
        <f t="shared" si="0"/>
        <v>3716095746</v>
      </c>
      <c r="K64" s="3">
        <v>500000</v>
      </c>
      <c r="M64" s="3">
        <v>296845267650</v>
      </c>
      <c r="O64" s="3">
        <v>278264788871</v>
      </c>
      <c r="Q64" s="7">
        <v>18580478779</v>
      </c>
    </row>
    <row r="65" spans="1:17" x14ac:dyDescent="0.25">
      <c r="A65" s="1" t="s">
        <v>158</v>
      </c>
      <c r="C65" s="3">
        <v>5000000</v>
      </c>
      <c r="E65" s="3">
        <v>4760225534112</v>
      </c>
      <c r="G65" s="3">
        <v>4749675942925</v>
      </c>
      <c r="I65" s="7">
        <f t="shared" si="0"/>
        <v>10549591187</v>
      </c>
      <c r="K65" s="3">
        <v>5000000</v>
      </c>
      <c r="M65" s="3">
        <v>4760225534112</v>
      </c>
      <c r="O65" s="3">
        <v>4740532500000</v>
      </c>
      <c r="Q65" s="7">
        <v>19693034112</v>
      </c>
    </row>
    <row r="66" spans="1:17" x14ac:dyDescent="0.25">
      <c r="A66" s="1" t="s">
        <v>212</v>
      </c>
      <c r="C66" s="3">
        <v>8947626</v>
      </c>
      <c r="E66" s="3">
        <v>7399221018554</v>
      </c>
      <c r="G66" s="3">
        <v>7477151821079</v>
      </c>
      <c r="I66" s="7">
        <f t="shared" si="0"/>
        <v>-77930802525</v>
      </c>
      <c r="K66" s="3">
        <v>8947626</v>
      </c>
      <c r="M66" s="3">
        <v>7399221018554</v>
      </c>
      <c r="O66" s="3">
        <v>7157733950801</v>
      </c>
      <c r="Q66" s="7">
        <v>241487067753</v>
      </c>
    </row>
    <row r="67" spans="1:17" x14ac:dyDescent="0.25">
      <c r="A67" s="1" t="s">
        <v>215</v>
      </c>
      <c r="C67" s="3">
        <v>4886916</v>
      </c>
      <c r="E67" s="3">
        <v>4615855374792</v>
      </c>
      <c r="G67" s="3">
        <v>4565952122426</v>
      </c>
      <c r="I67" s="7">
        <f t="shared" si="0"/>
        <v>49903252366</v>
      </c>
      <c r="K67" s="3">
        <v>4886916</v>
      </c>
      <c r="M67" s="3">
        <v>4615855374792</v>
      </c>
      <c r="O67" s="3">
        <v>4432085133069</v>
      </c>
      <c r="Q67" s="7">
        <v>183770241723</v>
      </c>
    </row>
    <row r="68" spans="1:17" x14ac:dyDescent="0.25">
      <c r="A68" s="1" t="s">
        <v>119</v>
      </c>
      <c r="C68" s="3">
        <v>292170</v>
      </c>
      <c r="E68" s="3">
        <v>202605908146</v>
      </c>
      <c r="G68" s="3">
        <v>198244855554</v>
      </c>
      <c r="I68" s="7">
        <f t="shared" si="0"/>
        <v>4361052592</v>
      </c>
      <c r="K68" s="3">
        <v>292170</v>
      </c>
      <c r="M68" s="3">
        <v>202605908146</v>
      </c>
      <c r="O68" s="3">
        <v>195126934855</v>
      </c>
      <c r="Q68" s="7">
        <v>7478973291</v>
      </c>
    </row>
    <row r="69" spans="1:17" x14ac:dyDescent="0.25">
      <c r="A69" s="1" t="s">
        <v>174</v>
      </c>
      <c r="C69" s="3">
        <v>4914155</v>
      </c>
      <c r="E69" s="3">
        <v>4578129495442</v>
      </c>
      <c r="G69" s="3">
        <v>4554488411864</v>
      </c>
      <c r="I69" s="7">
        <f t="shared" si="0"/>
        <v>23641083578</v>
      </c>
      <c r="K69" s="3">
        <v>4914155</v>
      </c>
      <c r="M69" s="3">
        <v>4578129495442</v>
      </c>
      <c r="O69" s="3">
        <v>4461619395333</v>
      </c>
      <c r="Q69" s="7">
        <v>116510100109</v>
      </c>
    </row>
    <row r="70" spans="1:17" x14ac:dyDescent="0.25">
      <c r="A70" s="1" t="s">
        <v>179</v>
      </c>
      <c r="C70" s="3">
        <v>1463222</v>
      </c>
      <c r="E70" s="3">
        <v>1389933876875</v>
      </c>
      <c r="G70" s="3">
        <v>1387878129628</v>
      </c>
      <c r="I70" s="7">
        <f t="shared" si="0"/>
        <v>2055747247</v>
      </c>
      <c r="K70" s="3">
        <v>1463222</v>
      </c>
      <c r="M70" s="3">
        <v>1389933876875</v>
      </c>
      <c r="O70" s="3">
        <v>1382066732008</v>
      </c>
      <c r="Q70" s="7">
        <v>7867144867</v>
      </c>
    </row>
    <row r="71" spans="1:17" x14ac:dyDescent="0.25">
      <c r="A71" s="1" t="s">
        <v>125</v>
      </c>
      <c r="C71" s="3">
        <v>78946</v>
      </c>
      <c r="E71" s="3">
        <v>53394479011</v>
      </c>
      <c r="G71" s="3">
        <v>52632048089</v>
      </c>
      <c r="I71" s="7">
        <f t="shared" si="0"/>
        <v>762430922</v>
      </c>
      <c r="K71" s="3">
        <v>78946</v>
      </c>
      <c r="M71" s="3">
        <v>53394479011</v>
      </c>
      <c r="O71" s="3">
        <v>51426152369</v>
      </c>
      <c r="Q71" s="7">
        <v>1968326642</v>
      </c>
    </row>
    <row r="72" spans="1:17" x14ac:dyDescent="0.25">
      <c r="A72" s="1" t="s">
        <v>104</v>
      </c>
      <c r="C72" s="3">
        <v>28984</v>
      </c>
      <c r="E72" s="3">
        <v>21581432655</v>
      </c>
      <c r="G72" s="3">
        <v>21211234368</v>
      </c>
      <c r="I72" s="7">
        <f t="shared" si="0"/>
        <v>370198287</v>
      </c>
      <c r="K72" s="3">
        <v>28984</v>
      </c>
      <c r="M72" s="3">
        <v>21581432655</v>
      </c>
      <c r="O72" s="3">
        <v>21336741926</v>
      </c>
      <c r="Q72" s="7">
        <v>244690729</v>
      </c>
    </row>
    <row r="73" spans="1:17" x14ac:dyDescent="0.25">
      <c r="A73" s="1" t="s">
        <v>131</v>
      </c>
      <c r="C73" s="3">
        <v>5426</v>
      </c>
      <c r="E73" s="3">
        <v>3543892550</v>
      </c>
      <c r="G73" s="3">
        <v>3487317841</v>
      </c>
      <c r="I73" s="7">
        <f t="shared" ref="I73:I90" si="1">E73-G73</f>
        <v>56574709</v>
      </c>
      <c r="K73" s="3">
        <v>5426</v>
      </c>
      <c r="M73" s="3">
        <v>3543892550</v>
      </c>
      <c r="O73" s="3">
        <v>3429364879</v>
      </c>
      <c r="Q73" s="7">
        <v>114527671</v>
      </c>
    </row>
    <row r="74" spans="1:17" x14ac:dyDescent="0.25">
      <c r="A74" s="1" t="s">
        <v>182</v>
      </c>
      <c r="C74" s="3">
        <v>1238600</v>
      </c>
      <c r="E74" s="3">
        <v>1172731635088</v>
      </c>
      <c r="G74" s="3">
        <v>1171431155483</v>
      </c>
      <c r="I74" s="7">
        <f t="shared" si="1"/>
        <v>1300479605</v>
      </c>
      <c r="K74" s="3">
        <v>1238600</v>
      </c>
      <c r="M74" s="3">
        <v>1172731635088</v>
      </c>
      <c r="O74" s="3">
        <v>1169358026865</v>
      </c>
      <c r="Q74" s="7">
        <v>3373608223</v>
      </c>
    </row>
    <row r="75" spans="1:17" x14ac:dyDescent="0.25">
      <c r="A75" s="1" t="s">
        <v>194</v>
      </c>
      <c r="C75" s="3">
        <v>6695200</v>
      </c>
      <c r="E75" s="3">
        <v>6244263942195</v>
      </c>
      <c r="G75" s="3">
        <v>6244452432704</v>
      </c>
      <c r="I75" s="7">
        <f t="shared" si="1"/>
        <v>-188490509</v>
      </c>
      <c r="K75" s="3">
        <v>6695200</v>
      </c>
      <c r="M75" s="3">
        <v>6244263942195</v>
      </c>
      <c r="O75" s="3">
        <v>6195294925574</v>
      </c>
      <c r="Q75" s="7">
        <v>48969016621</v>
      </c>
    </row>
    <row r="76" spans="1:17" x14ac:dyDescent="0.25">
      <c r="A76" s="1" t="s">
        <v>68</v>
      </c>
      <c r="C76" s="3">
        <v>20000</v>
      </c>
      <c r="E76" s="3">
        <v>11862340316</v>
      </c>
      <c r="G76" s="3">
        <v>11706506355</v>
      </c>
      <c r="I76" s="7">
        <f t="shared" si="1"/>
        <v>155833961</v>
      </c>
      <c r="K76" s="3">
        <v>20000</v>
      </c>
      <c r="M76" s="3">
        <v>11862340316</v>
      </c>
      <c r="O76" s="3">
        <v>11700020000</v>
      </c>
      <c r="Q76" s="7">
        <v>162320316</v>
      </c>
    </row>
    <row r="77" spans="1:17" x14ac:dyDescent="0.25">
      <c r="A77" s="1" t="s">
        <v>191</v>
      </c>
      <c r="C77" s="3">
        <v>7021051</v>
      </c>
      <c r="E77" s="3">
        <v>6638216690145</v>
      </c>
      <c r="G77" s="3">
        <v>6630851893020</v>
      </c>
      <c r="I77" s="7">
        <f t="shared" si="1"/>
        <v>7364797125</v>
      </c>
      <c r="K77" s="3">
        <v>7021051</v>
      </c>
      <c r="M77" s="3">
        <v>6638216690145</v>
      </c>
      <c r="O77" s="3">
        <v>6626532669500</v>
      </c>
      <c r="Q77" s="7">
        <v>11684020645</v>
      </c>
    </row>
    <row r="78" spans="1:17" x14ac:dyDescent="0.25">
      <c r="A78" s="1" t="s">
        <v>188</v>
      </c>
      <c r="C78" s="3">
        <v>7000000</v>
      </c>
      <c r="E78" s="3">
        <v>6597419340093</v>
      </c>
      <c r="G78" s="3">
        <v>6592540529155</v>
      </c>
      <c r="I78" s="7">
        <f t="shared" si="1"/>
        <v>4878810938</v>
      </c>
      <c r="K78" s="3">
        <v>7000000</v>
      </c>
      <c r="M78" s="3">
        <v>6597419340093</v>
      </c>
      <c r="O78" s="3">
        <v>6591290000000</v>
      </c>
      <c r="Q78" s="7">
        <v>6129340093</v>
      </c>
    </row>
    <row r="79" spans="1:17" x14ac:dyDescent="0.25">
      <c r="A79" s="1" t="s">
        <v>197</v>
      </c>
      <c r="C79" s="3">
        <v>0</v>
      </c>
      <c r="E79" s="3">
        <v>0</v>
      </c>
      <c r="G79" s="3">
        <v>0</v>
      </c>
      <c r="I79" s="7">
        <f t="shared" si="1"/>
        <v>0</v>
      </c>
      <c r="K79" s="3">
        <v>1275000</v>
      </c>
      <c r="M79" s="3">
        <v>1274950593750</v>
      </c>
      <c r="O79" s="3">
        <v>1249839668487</v>
      </c>
      <c r="Q79" s="7">
        <v>25110925263</v>
      </c>
    </row>
    <row r="80" spans="1:17" x14ac:dyDescent="0.25">
      <c r="A80" s="1" t="s">
        <v>209</v>
      </c>
      <c r="C80" s="3">
        <v>0</v>
      </c>
      <c r="E80" s="3">
        <v>0</v>
      </c>
      <c r="G80" s="3">
        <v>0</v>
      </c>
      <c r="I80" s="7">
        <f t="shared" si="1"/>
        <v>0</v>
      </c>
      <c r="K80" s="3">
        <v>999000</v>
      </c>
      <c r="M80" s="3">
        <v>1041616935779</v>
      </c>
      <c r="O80" s="3">
        <v>922023288213</v>
      </c>
      <c r="Q80" s="7">
        <v>119593647566</v>
      </c>
    </row>
    <row r="81" spans="1:17" x14ac:dyDescent="0.25">
      <c r="A81" s="1" t="s">
        <v>204</v>
      </c>
      <c r="C81" s="3">
        <v>0</v>
      </c>
      <c r="E81" s="3">
        <v>0</v>
      </c>
      <c r="G81" s="3">
        <v>0</v>
      </c>
      <c r="I81" s="7">
        <f t="shared" si="1"/>
        <v>0</v>
      </c>
      <c r="K81" s="3">
        <v>1500000</v>
      </c>
      <c r="M81" s="3">
        <v>1432444490625</v>
      </c>
      <c r="O81" s="3">
        <v>1302609521900</v>
      </c>
      <c r="Q81" s="7">
        <v>129834968725</v>
      </c>
    </row>
    <row r="82" spans="1:17" x14ac:dyDescent="0.25">
      <c r="A82" s="1" t="s">
        <v>200</v>
      </c>
      <c r="C82" s="3">
        <v>0</v>
      </c>
      <c r="E82" s="3">
        <v>0</v>
      </c>
      <c r="G82" s="3">
        <v>0</v>
      </c>
      <c r="I82" s="7">
        <f t="shared" si="1"/>
        <v>0</v>
      </c>
      <c r="K82" s="3">
        <v>1000000</v>
      </c>
      <c r="M82" s="3">
        <v>979962025000</v>
      </c>
      <c r="O82" s="3">
        <v>908109809381</v>
      </c>
      <c r="Q82" s="7">
        <v>71852215619</v>
      </c>
    </row>
    <row r="83" spans="1:17" x14ac:dyDescent="0.25">
      <c r="A83" s="1" t="s">
        <v>152</v>
      </c>
      <c r="C83" s="3">
        <v>0</v>
      </c>
      <c r="E83" s="3">
        <v>0</v>
      </c>
      <c r="G83" s="3">
        <v>0</v>
      </c>
      <c r="I83" s="7">
        <f t="shared" si="1"/>
        <v>0</v>
      </c>
      <c r="K83" s="3">
        <v>5069000</v>
      </c>
      <c r="M83" s="3">
        <v>4963255879381</v>
      </c>
      <c r="O83" s="3">
        <v>4963261190364</v>
      </c>
      <c r="Q83" s="7">
        <v>-5310983</v>
      </c>
    </row>
    <row r="84" spans="1:17" x14ac:dyDescent="0.25">
      <c r="A84" s="1" t="s">
        <v>160</v>
      </c>
      <c r="C84" s="3">
        <v>0</v>
      </c>
      <c r="E84" s="3">
        <v>0</v>
      </c>
      <c r="G84" s="3">
        <v>0</v>
      </c>
      <c r="I84" s="7">
        <f t="shared" si="1"/>
        <v>0</v>
      </c>
      <c r="K84" s="3">
        <v>6199000</v>
      </c>
      <c r="M84" s="3">
        <v>6104538639961</v>
      </c>
      <c r="O84" s="3">
        <v>6104538639961</v>
      </c>
      <c r="Q84" s="7">
        <v>0</v>
      </c>
    </row>
    <row r="85" spans="1:17" x14ac:dyDescent="0.25">
      <c r="A85" s="1" t="s">
        <v>171</v>
      </c>
      <c r="C85" s="3">
        <v>0</v>
      </c>
      <c r="E85" s="3">
        <v>0</v>
      </c>
      <c r="G85" s="3">
        <v>0</v>
      </c>
      <c r="I85" s="7">
        <f t="shared" si="1"/>
        <v>0</v>
      </c>
      <c r="K85" s="3">
        <v>5000000</v>
      </c>
      <c r="M85" s="3">
        <v>4747916011125</v>
      </c>
      <c r="O85" s="3">
        <v>4755159838157</v>
      </c>
      <c r="Q85" s="7">
        <v>-7243827032</v>
      </c>
    </row>
    <row r="86" spans="1:17" x14ac:dyDescent="0.25">
      <c r="A86" s="1" t="s">
        <v>166</v>
      </c>
      <c r="C86" s="3">
        <v>0</v>
      </c>
      <c r="E86" s="3">
        <v>0</v>
      </c>
      <c r="G86" s="3">
        <v>0</v>
      </c>
      <c r="I86" s="7">
        <f t="shared" si="1"/>
        <v>0</v>
      </c>
      <c r="K86" s="3">
        <v>7824000</v>
      </c>
      <c r="M86" s="3">
        <v>7565984246749</v>
      </c>
      <c r="O86" s="3">
        <v>7565984246749</v>
      </c>
      <c r="Q86" s="7">
        <v>0</v>
      </c>
    </row>
    <row r="87" spans="1:17" x14ac:dyDescent="0.25">
      <c r="A87" s="1" t="s">
        <v>185</v>
      </c>
      <c r="C87" s="3">
        <v>0</v>
      </c>
      <c r="E87" s="3">
        <v>0</v>
      </c>
      <c r="G87" s="3">
        <v>0</v>
      </c>
      <c r="I87" s="7">
        <f t="shared" si="1"/>
        <v>0</v>
      </c>
      <c r="K87" s="3">
        <v>5500000</v>
      </c>
      <c r="M87" s="3">
        <v>5161236494335</v>
      </c>
      <c r="O87" s="3">
        <v>5091194315235</v>
      </c>
      <c r="Q87" s="7">
        <v>70042179100</v>
      </c>
    </row>
    <row r="88" spans="1:17" x14ac:dyDescent="0.25">
      <c r="A88" s="1" t="s">
        <v>59</v>
      </c>
      <c r="C88" s="3">
        <v>0</v>
      </c>
      <c r="E88" s="3">
        <v>0</v>
      </c>
      <c r="G88" s="3">
        <v>115439264</v>
      </c>
      <c r="I88" s="7">
        <f t="shared" si="1"/>
        <v>-115439264</v>
      </c>
      <c r="K88" s="3">
        <v>0</v>
      </c>
      <c r="M88" s="3">
        <v>0</v>
      </c>
      <c r="O88" s="3">
        <v>0</v>
      </c>
      <c r="Q88" s="7">
        <v>0</v>
      </c>
    </row>
    <row r="89" spans="1:17" x14ac:dyDescent="0.25">
      <c r="A89" s="1" t="s">
        <v>220</v>
      </c>
      <c r="C89" s="3">
        <v>0</v>
      </c>
      <c r="E89" s="3">
        <v>0</v>
      </c>
      <c r="G89" s="3">
        <v>87197295974</v>
      </c>
      <c r="I89" s="7">
        <f t="shared" si="1"/>
        <v>-87197295974</v>
      </c>
      <c r="K89" s="3">
        <v>0</v>
      </c>
      <c r="M89" s="3">
        <v>0</v>
      </c>
      <c r="O89" s="3">
        <v>0</v>
      </c>
      <c r="Q89" s="7">
        <v>0</v>
      </c>
    </row>
    <row r="90" spans="1:17" x14ac:dyDescent="0.25">
      <c r="A90" s="1" t="s">
        <v>223</v>
      </c>
      <c r="C90" s="3">
        <v>0</v>
      </c>
      <c r="E90" s="3">
        <v>0</v>
      </c>
      <c r="G90" s="3">
        <v>91900860544</v>
      </c>
      <c r="I90" s="7">
        <f t="shared" si="1"/>
        <v>-91900860544</v>
      </c>
      <c r="K90" s="3">
        <v>0</v>
      </c>
      <c r="M90" s="3">
        <v>0</v>
      </c>
      <c r="O90" s="3">
        <v>0</v>
      </c>
      <c r="Q90" s="7">
        <v>0</v>
      </c>
    </row>
    <row r="91" spans="1:17" ht="23.25" thickBot="1" x14ac:dyDescent="0.3">
      <c r="E91" s="4">
        <f>SUM(E8:E90)</f>
        <v>83056583369920</v>
      </c>
      <c r="G91" s="4">
        <f>SUM(G8:G90)</f>
        <v>82697038716454</v>
      </c>
      <c r="I91" s="4">
        <f>SUM(I8:I90)</f>
        <v>359544653466</v>
      </c>
      <c r="M91" s="4">
        <f>SUM(M8:M90)</f>
        <v>116318768097107</v>
      </c>
      <c r="O91" s="4">
        <f>SUM(O8:O90)</f>
        <v>113654048354236</v>
      </c>
      <c r="Q91" s="4">
        <f>SUM(Q8:Q90)</f>
        <v>2664719742871</v>
      </c>
    </row>
    <row r="92" spans="1:17" ht="23.25" thickTop="1" x14ac:dyDescent="0.25"/>
    <row r="93" spans="1:17" x14ac:dyDescent="0.25">
      <c r="I93" s="3"/>
      <c r="Q93" s="3"/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Abbas Akrami</cp:lastModifiedBy>
  <dcterms:modified xsi:type="dcterms:W3CDTF">2021-03-30T14:32:33Z</dcterms:modified>
</cp:coreProperties>
</file>