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نهایی شده\"/>
    </mc:Choice>
  </mc:AlternateContent>
  <xr:revisionPtr revIDLastSave="0" documentId="13_ncr:1_{4D141233-8F5B-472C-9784-FCA348D6D5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</workbook>
</file>

<file path=xl/calcChain.xml><?xml version="1.0" encoding="utf-8"?>
<calcChain xmlns="http://schemas.openxmlformats.org/spreadsheetml/2006/main">
  <c r="M51" i="7" l="1"/>
  <c r="Q77" i="10"/>
  <c r="I77" i="10"/>
  <c r="Q9" i="6"/>
  <c r="Q10" i="6"/>
  <c r="Q11" i="6"/>
  <c r="Q8" i="6"/>
  <c r="C10" i="15"/>
  <c r="G10" i="15"/>
  <c r="E10" i="14"/>
  <c r="C10" i="14"/>
  <c r="K13" i="13"/>
  <c r="I13" i="13"/>
  <c r="E13" i="13"/>
  <c r="G10" i="13" s="1"/>
  <c r="Q82" i="12"/>
  <c r="I82" i="12"/>
  <c r="C82" i="12"/>
  <c r="E82" i="12"/>
  <c r="G82" i="12"/>
  <c r="K82" i="12"/>
  <c r="M82" i="12"/>
  <c r="O82" i="12"/>
  <c r="S65" i="11"/>
  <c r="C65" i="11"/>
  <c r="E65" i="11"/>
  <c r="G65" i="11"/>
  <c r="M65" i="11"/>
  <c r="O65" i="11"/>
  <c r="Q65" i="11"/>
  <c r="F65" i="11"/>
  <c r="H65" i="11"/>
  <c r="I65" i="11"/>
  <c r="M17" i="8"/>
  <c r="O77" i="10"/>
  <c r="M77" i="10"/>
  <c r="G77" i="10"/>
  <c r="E77" i="10"/>
  <c r="S17" i="8"/>
  <c r="E101" i="9"/>
  <c r="G101" i="9"/>
  <c r="M101" i="9"/>
  <c r="O101" i="9"/>
  <c r="S53" i="7"/>
  <c r="Q17" i="8"/>
  <c r="O17" i="8"/>
  <c r="K17" i="8"/>
  <c r="I17" i="8"/>
  <c r="Q53" i="7"/>
  <c r="O53" i="7"/>
  <c r="M53" i="7"/>
  <c r="K53" i="7"/>
  <c r="I53" i="7"/>
  <c r="S12" i="6"/>
  <c r="Q12" i="6"/>
  <c r="O12" i="6"/>
  <c r="M12" i="6"/>
  <c r="K12" i="6"/>
  <c r="K35" i="4"/>
  <c r="I33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4" i="4"/>
  <c r="I9" i="4"/>
  <c r="I8" i="4"/>
  <c r="AI66" i="3"/>
  <c r="AG66" i="3"/>
  <c r="AA66" i="3"/>
  <c r="W66" i="3"/>
  <c r="S66" i="3"/>
  <c r="Q66" i="3"/>
  <c r="Y47" i="1"/>
  <c r="W47" i="1"/>
  <c r="U47" i="1"/>
  <c r="O47" i="1"/>
  <c r="K47" i="1"/>
  <c r="G47" i="1"/>
  <c r="E47" i="1"/>
  <c r="G8" i="13" l="1"/>
  <c r="G9" i="13"/>
  <c r="G12" i="13"/>
  <c r="G11" i="13"/>
  <c r="E7" i="15"/>
  <c r="E8" i="15"/>
  <c r="E9" i="15"/>
  <c r="U9" i="11"/>
  <c r="U13" i="11"/>
  <c r="U17" i="11"/>
  <c r="U21" i="11"/>
  <c r="U25" i="11"/>
  <c r="U29" i="11"/>
  <c r="U33" i="11"/>
  <c r="U37" i="11"/>
  <c r="U41" i="11"/>
  <c r="U45" i="11"/>
  <c r="U49" i="11"/>
  <c r="U53" i="11"/>
  <c r="U57" i="11"/>
  <c r="U61" i="11"/>
  <c r="U8" i="11"/>
  <c r="U10" i="11"/>
  <c r="U14" i="11"/>
  <c r="U18" i="11"/>
  <c r="U22" i="11"/>
  <c r="U26" i="11"/>
  <c r="U30" i="11"/>
  <c r="U34" i="11"/>
  <c r="U38" i="11"/>
  <c r="U42" i="11"/>
  <c r="U46" i="11"/>
  <c r="U50" i="11"/>
  <c r="U54" i="11"/>
  <c r="U58" i="11"/>
  <c r="U11" i="11"/>
  <c r="U15" i="11"/>
  <c r="U19" i="11"/>
  <c r="U23" i="11"/>
  <c r="U27" i="11"/>
  <c r="U31" i="11"/>
  <c r="U35" i="11"/>
  <c r="U39" i="11"/>
  <c r="U43" i="11"/>
  <c r="U47" i="11"/>
  <c r="U51" i="11"/>
  <c r="U55" i="11"/>
  <c r="U59" i="11"/>
  <c r="U63" i="11"/>
  <c r="U12" i="11"/>
  <c r="U16" i="11"/>
  <c r="U20" i="11"/>
  <c r="U24" i="11"/>
  <c r="U28" i="11"/>
  <c r="U32" i="11"/>
  <c r="U36" i="11"/>
  <c r="U40" i="11"/>
  <c r="U44" i="11"/>
  <c r="U48" i="11"/>
  <c r="U52" i="11"/>
  <c r="U56" i="11"/>
  <c r="U60" i="11"/>
  <c r="U64" i="11"/>
  <c r="U62" i="11"/>
  <c r="K12" i="11"/>
  <c r="K15" i="11"/>
  <c r="K23" i="11"/>
  <c r="K27" i="11"/>
  <c r="K31" i="11"/>
  <c r="K35" i="11"/>
  <c r="K39" i="11"/>
  <c r="K43" i="11"/>
  <c r="K47" i="11"/>
  <c r="K51" i="11"/>
  <c r="K55" i="11"/>
  <c r="K59" i="11"/>
  <c r="K63" i="11"/>
  <c r="K10" i="11"/>
  <c r="K18" i="11"/>
  <c r="K24" i="11"/>
  <c r="K28" i="11"/>
  <c r="K32" i="11"/>
  <c r="K36" i="11"/>
  <c r="K40" i="11"/>
  <c r="K44" i="11"/>
  <c r="K48" i="11"/>
  <c r="K52" i="11"/>
  <c r="K56" i="11"/>
  <c r="K60" i="11"/>
  <c r="K64" i="11"/>
  <c r="K11" i="11"/>
  <c r="K19" i="11"/>
  <c r="K25" i="11"/>
  <c r="K29" i="11"/>
  <c r="K33" i="11"/>
  <c r="K37" i="11"/>
  <c r="K41" i="11"/>
  <c r="K45" i="11"/>
  <c r="K49" i="11"/>
  <c r="K53" i="11"/>
  <c r="K57" i="11"/>
  <c r="K8" i="11"/>
  <c r="K14" i="11"/>
  <c r="K22" i="11"/>
  <c r="K26" i="11"/>
  <c r="K30" i="11"/>
  <c r="K34" i="11"/>
  <c r="K38" i="11"/>
  <c r="K42" i="11"/>
  <c r="K46" i="11"/>
  <c r="K50" i="11"/>
  <c r="K54" i="11"/>
  <c r="K58" i="11"/>
  <c r="K62" i="11"/>
  <c r="K61" i="11"/>
  <c r="K21" i="11"/>
  <c r="K17" i="11"/>
  <c r="K13" i="11"/>
  <c r="K9" i="11"/>
  <c r="K20" i="11"/>
  <c r="K16" i="11"/>
  <c r="I101" i="9"/>
  <c r="Q101" i="9"/>
  <c r="AK66" i="3"/>
  <c r="E10" i="15" l="1"/>
  <c r="G13" i="13"/>
  <c r="U65" i="11"/>
  <c r="K65" i="11"/>
</calcChain>
</file>

<file path=xl/sharedStrings.xml><?xml version="1.0" encoding="utf-8"?>
<sst xmlns="http://schemas.openxmlformats.org/spreadsheetml/2006/main" count="1239" uniqueCount="343">
  <si>
    <t>صندوق سرمایه‌گذاری ثابت حامی</t>
  </si>
  <si>
    <t>صورت وضعیت پورتفوی</t>
  </si>
  <si>
    <t>برای ماه منتهی به 1400/03/31</t>
  </si>
  <si>
    <t>نام شرکت</t>
  </si>
  <si>
    <t>1400/02/31</t>
  </si>
  <si>
    <t>تغییرات طی دوره</t>
  </si>
  <si>
    <t>1400/03/31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</si>
  <si>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</si>
  <si>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</si>
  <si>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</si>
  <si>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</si>
  <si>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</si>
  <si>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</si>
  <si>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</si>
  <si>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</si>
  <si>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پالایش نفت اصفهان</t>
  </si>
  <si>
    <t>پالایش نفت بندرعباس</t>
  </si>
  <si>
    <t>پالایش نفت تهران</t>
  </si>
  <si>
    <t>پتروشیمی پردیس</t>
  </si>
  <si>
    <t>پتروشیمی تندگویان</t>
  </si>
  <si>
    <t>پتروشیمی جم</t>
  </si>
  <si>
    <t>پتروشیمی‌شیراز</t>
  </si>
  <si>
    <t>پلیمر آریا ساسول</t>
  </si>
  <si>
    <t>تامین سرمایه امید</t>
  </si>
  <si>
    <t>توسعه‌معادن‌وفلزات‌</t>
  </si>
  <si>
    <t>تولید و توسعه سرب روی ایرانیان</t>
  </si>
  <si>
    <t>ح . توسعه‌معادن‌وفلزات‌</t>
  </si>
  <si>
    <t>رایان هم افزا</t>
  </si>
  <si>
    <t>زغال سنگ پروده طبس</t>
  </si>
  <si>
    <t>سرمایه گذاری دارویی تامین</t>
  </si>
  <si>
    <t>سرمایه گذاری صبا تامین</t>
  </si>
  <si>
    <t>سرمایه‌گذاری‌صندوق‌بازنشستگی‌</t>
  </si>
  <si>
    <t>سرمایه‌گذاری‌غدیر(هلدینگ‌</t>
  </si>
  <si>
    <t>شیرپاستوریزه پگاه گیلان</t>
  </si>
  <si>
    <t>صندوق س.توسعه اندوخته آینده-س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</si>
  <si>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</si>
  <si>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</si>
  <si>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</si>
  <si>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</si>
  <si>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فولاد  خوزستان</t>
  </si>
  <si>
    <t>فولاد مبارکه اصفهان</t>
  </si>
  <si>
    <t>گسترش صنایع روی ایرانیان</t>
  </si>
  <si>
    <t>گسترش نفت و گاز پارسیان</t>
  </si>
  <si>
    <t>مبین انرژی خلیج فارس</t>
  </si>
  <si>
    <t>معدنی‌وصنعتی‌چادرملو</t>
  </si>
  <si>
    <t>گروه مپنا (سهامی عام)</t>
  </si>
  <si>
    <t>فجر انرژی خلیج فارس</t>
  </si>
  <si>
    <t>صنایع پتروشیمی خلیج فارس</t>
  </si>
  <si>
    <t>پالایش نفت شیراز</t>
  </si>
  <si>
    <t>گ.مدیریت ارزش سرمایه ص ب کشوری</t>
  </si>
  <si>
    <t>ملی‌ صنایع‌ مس‌ ایران‌</t>
  </si>
  <si>
    <t>لیزینگ کارآفرین</t>
  </si>
  <si>
    <t>صنعت غذایی کورش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</si>
  <si>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</si>
  <si>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</si>
  <si>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</si>
  <si>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</si>
  <si>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</si>
  <si>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</si>
  <si>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</si>
  <si>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</si>
  <si>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</si>
  <si>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اعتماد مبین لوتوس011019</t>
  </si>
  <si>
    <t>بله</t>
  </si>
  <si>
    <t>1397/10/19</t>
  </si>
  <si>
    <t>1401/10/19</t>
  </si>
  <si>
    <t>اجاره تامین اجتماعی-سپهر000523</t>
  </si>
  <si>
    <t>1397/05/23</t>
  </si>
  <si>
    <t>1400/05/23</t>
  </si>
  <si>
    <t>اجاصبابدون ضامن بارتبه اعتباری</t>
  </si>
  <si>
    <t>1400/01/28</t>
  </si>
  <si>
    <t>1404/01/27</t>
  </si>
  <si>
    <t>اسنادخزانه-م10بودجه98-001006</t>
  </si>
  <si>
    <t>1398/09/20</t>
  </si>
  <si>
    <t>1400/10/06</t>
  </si>
  <si>
    <t>اسنادخزانه-م10بودجه99-020807</t>
  </si>
  <si>
    <t>1399/11/21</t>
  </si>
  <si>
    <t>1402/08/07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</si>
  <si>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</si>
  <si>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</si>
  <si>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</si>
  <si>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</si>
  <si>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</si>
  <si>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</si>
  <si>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اسنادخزانه-م13بودجه97-000518</t>
  </si>
  <si>
    <t>1397/11/02</t>
  </si>
  <si>
    <t>1400/05/18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</si>
  <si>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</si>
  <si>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</si>
  <si>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</si>
  <si>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</si>
  <si>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</si>
  <si>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</si>
  <si>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</si>
  <si>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</si>
  <si>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</si>
  <si>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اسنادخزانه-م16بودجه97-000407</t>
  </si>
  <si>
    <t>1397/12/25</t>
  </si>
  <si>
    <t>1400/04/07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</si>
  <si>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</si>
  <si>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</si>
  <si>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</si>
  <si>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</si>
  <si>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</si>
  <si>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</si>
  <si>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اسنادخزانه-م18بودجه97-000525</t>
  </si>
  <si>
    <t>1398/03/22</t>
  </si>
  <si>
    <t>1400/05/25</t>
  </si>
  <si>
    <t>اسنادخزانه-م18بودجه98-010614</t>
  </si>
  <si>
    <t>1398/11/12</t>
  </si>
  <si>
    <t>1401/06/14</t>
  </si>
  <si>
    <t>اسنادخزانه-م1بودجه99-010621</t>
  </si>
  <si>
    <t>1399/09/01</t>
  </si>
  <si>
    <t>1401/06/21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</si>
  <si>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</si>
  <si>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</si>
  <si>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</si>
  <si>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</si>
  <si>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</si>
  <si>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</si>
  <si>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اسنادخزانه-م22بودجه97-000428</t>
  </si>
  <si>
    <t>1398/03/26</t>
  </si>
  <si>
    <t>1400/04/28</t>
  </si>
  <si>
    <t>اسنادخزانه-م23بودجه97-000824</t>
  </si>
  <si>
    <t>1398/03/19</t>
  </si>
  <si>
    <t>1400/08/24</t>
  </si>
  <si>
    <t>اسنادخزانه-م3بودجه99-011110</t>
  </si>
  <si>
    <t>1399/06/22</t>
  </si>
  <si>
    <t>1401/11/10</t>
  </si>
  <si>
    <t>اسنادخزانه-م4بودجه98-000421</t>
  </si>
  <si>
    <t>1398/09/11</t>
  </si>
  <si>
    <t>1400/04/21</t>
  </si>
  <si>
    <t>اسنادخزانه-م4بودجه99-011215</t>
  </si>
  <si>
    <t>1399/07/23</t>
  </si>
  <si>
    <t>1401/12/15</t>
  </si>
  <si>
    <t>اسنادخزانه-م5بودجه98-000422</t>
  </si>
  <si>
    <t>1398/07/22</t>
  </si>
  <si>
    <t>1400/04/22</t>
  </si>
  <si>
    <t>اسنادخزانه-م5بودجه99-020218</t>
  </si>
  <si>
    <t>1399/09/05</t>
  </si>
  <si>
    <t>1402/02/18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</si>
  <si>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</si>
  <si>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</si>
  <si>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</si>
  <si>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</si>
  <si>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</si>
  <si>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</si>
  <si>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</si>
  <si>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</si>
  <si>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</si>
  <si>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</si>
  <si>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</si>
  <si>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</si>
  <si>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ص مرابحه خودرو412- 3ماهه 18%</t>
  </si>
  <si>
    <t>1396/12/05</t>
  </si>
  <si>
    <t>1400/12/05</t>
  </si>
  <si>
    <t>مرابحه عام دولت1-ش.خ سایر0206</t>
  </si>
  <si>
    <t>1398/12/25</t>
  </si>
  <si>
    <t>1402/06/25</t>
  </si>
  <si>
    <t>مرابحه عام دولت3-ش.خ 0005</t>
  </si>
  <si>
    <t>1399/04/24</t>
  </si>
  <si>
    <t>1400/05/24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</si>
  <si>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</si>
  <si>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</si>
  <si>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</si>
  <si>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</si>
  <si>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</si>
  <si>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0006</t>
  </si>
  <si>
    <t>1399/05/07</t>
  </si>
  <si>
    <t>1400/06/07</t>
  </si>
  <si>
    <t>مرابحه عام دولت4-ش.خ 0008</t>
  </si>
  <si>
    <t>1399/06/04</t>
  </si>
  <si>
    <t>1400/08/04</t>
  </si>
  <si>
    <t>مرابحه عام دولت4-ش.خ 0009</t>
  </si>
  <si>
    <t>1399/06/12</t>
  </si>
  <si>
    <t>1400/09/12</t>
  </si>
  <si>
    <t>مرابحه عام دولت4-ش.خ 0106</t>
  </si>
  <si>
    <t>1401/06/07</t>
  </si>
  <si>
    <t>مرابحه عام دولت4-ش.خ 0107</t>
  </si>
  <si>
    <t>1399/05/21</t>
  </si>
  <si>
    <t>1401/07/21</t>
  </si>
  <si>
    <t>مرابحه عام دولت5-ش.خ 0010</t>
  </si>
  <si>
    <t>1399/06/25</t>
  </si>
  <si>
    <t>1400/10/25</t>
  </si>
  <si>
    <t>مرابحه عام دولت5-ش.خ 0108</t>
  </si>
  <si>
    <t>1401/08/25</t>
  </si>
  <si>
    <t>مرابحه عام دولت5-ش.خ 0109</t>
  </si>
  <si>
    <t>1399/07/08</t>
  </si>
  <si>
    <t>1401/09/08</t>
  </si>
  <si>
    <t>مرابحه عام دولت5-ش.خ 0110</t>
  </si>
  <si>
    <t>1399/09/11</t>
  </si>
  <si>
    <t>1401/10/11</t>
  </si>
  <si>
    <t>مرابحه عام دولت5-ش.خ 0209</t>
  </si>
  <si>
    <t>1399/08/27</t>
  </si>
  <si>
    <t>1402/09/27</t>
  </si>
  <si>
    <t>مرابحه عام دولت70-ش.خ0112</t>
  </si>
  <si>
    <t>1399/11/07</t>
  </si>
  <si>
    <t>1401/12/07</t>
  </si>
  <si>
    <t>مرابحه عام دولتی64-ش.خ0111</t>
  </si>
  <si>
    <t>1399/10/09</t>
  </si>
  <si>
    <t>1401/11/09</t>
  </si>
  <si>
    <t>مرابحه عام دولتی6-ش.خ0210</t>
  </si>
  <si>
    <t>1399/09/25</t>
  </si>
  <si>
    <t>1402/10/25</t>
  </si>
  <si>
    <t>مرابحه گندم2-واجدشرایط خاص1400</t>
  </si>
  <si>
    <t>1396/08/20</t>
  </si>
  <si>
    <t>1400/08/20</t>
  </si>
  <si>
    <t>منفعت دولت5-ش.خاص سایر0108</t>
  </si>
  <si>
    <t>1398/08/18</t>
  </si>
  <si>
    <t>1401/08/18</t>
  </si>
  <si>
    <t>منفعت دولت5-ش.خاص سپهر0108</t>
  </si>
  <si>
    <t>منفعت دولت5-ش.خاص کاردان0108</t>
  </si>
  <si>
    <t>منفعت دولت6-ش.خاص140109</t>
  </si>
  <si>
    <t>1398/09/17</t>
  </si>
  <si>
    <t>1401/09/17</t>
  </si>
  <si>
    <t>منفعت دولتی4-شرایط خاص14010729</t>
  </si>
  <si>
    <t>1398/07/29</t>
  </si>
  <si>
    <t>1401/07/29</t>
  </si>
  <si>
    <t>اوراق سلف موازی ورق گرم فولاد</t>
  </si>
  <si>
    <t>1399/04/14</t>
  </si>
  <si>
    <t>1400/04/14</t>
  </si>
  <si>
    <t>اوراق سلف ورق گرم فولاد اصفهان</t>
  </si>
  <si>
    <t>1399/04/28</t>
  </si>
  <si>
    <t>اسنادخزانه-م11بودجه99-020906</t>
  </si>
  <si>
    <t>1400/01/11</t>
  </si>
  <si>
    <t>1402/09/06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</si>
  <si>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</si>
  <si>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</si>
  <si>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</si>
  <si>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</si>
  <si>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</si>
  <si>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</si>
  <si>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</si>
  <si>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</si>
  <si>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</si>
  <si>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</si>
  <si>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</si>
  <si>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</si>
  <si>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</si>
  <si>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</si>
  <si>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</si>
  <si>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</si>
  <si>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</si>
  <si>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</si>
  <si>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</si>
  <si>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</si>
  <si>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</si>
  <si>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</si>
  <si>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</si>
  <si>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</si>
  <si>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207-433-14422144-1</t>
  </si>
  <si>
    <t>سپرده بلند مدت</t>
  </si>
  <si>
    <t>1399/11/13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</si>
  <si>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</si>
  <si>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</si>
  <si>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</si>
  <si>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</si>
  <si>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</si>
  <si>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</si>
  <si>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</si>
  <si>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</si>
  <si>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</si>
  <si>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</si>
  <si>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منفعت دولت6-ش.خاص ملت0109</t>
  </si>
  <si>
    <t>اجاره تامین اجتماعی-سپهر991226</t>
  </si>
  <si>
    <t>1399/12/26</t>
  </si>
  <si>
    <t>اجاره ت.اجتماعی-کاردان991226</t>
  </si>
  <si>
    <t>مرابحه دولتی تعاون-ملت991118</t>
  </si>
  <si>
    <t>1399/11/18</t>
  </si>
  <si>
    <t>مرابحه دولتی تعاون-لوتوس991118</t>
  </si>
  <si>
    <t>مرابحه دولتی تعاون-امید991118</t>
  </si>
  <si>
    <t>مرابحه دولت تعاون-کاردان991118</t>
  </si>
  <si>
    <t>اجاره دولتی آپرورش-ملت991118</t>
  </si>
  <si>
    <t>اجاره دولتی آپرورش-سپهر991118</t>
  </si>
  <si>
    <t>اجاره دولت آپرورش-کاردان991118</t>
  </si>
  <si>
    <t>اجاره دولتی آپرورش-نوین991118</t>
  </si>
  <si>
    <t>اجاره دولتی آپرورش-لوتوس991118</t>
  </si>
  <si>
    <t>صکوک مرابحه سایپا908-3ماهه 18%</t>
  </si>
  <si>
    <t>1399/08/26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</si>
  <si>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</si>
  <si>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</si>
  <si>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</si>
  <si>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</si>
  <si>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</si>
  <si>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</si>
  <si>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1399/12/25</t>
  </si>
  <si>
    <t>1400/03/29</t>
  </si>
  <si>
    <t>1399/12/27</t>
  </si>
  <si>
    <t>1400/02/25</t>
  </si>
  <si>
    <t>1400/03/23</t>
  </si>
  <si>
    <t>1400/03/25</t>
  </si>
  <si>
    <t>1400/02/28</t>
  </si>
  <si>
    <t>1400/03/05</t>
  </si>
  <si>
    <t>بهای فروش</t>
  </si>
  <si>
    <t>ارزش دفتری</t>
  </si>
  <si>
    <t>سود و زیان ناشی از تغییر قیمت</t>
  </si>
  <si>
    <t>سود و زیان ناشی از فروش</t>
  </si>
  <si>
    <t>سرمایه گذاری سیمان تامین</t>
  </si>
  <si>
    <t>فرآوری معدنی اپال کانی پارس</t>
  </si>
  <si>
    <t>سپیدار سیستم آسیا</t>
  </si>
  <si>
    <t>لیزینگ پارسیان</t>
  </si>
  <si>
    <t>پتروشیمی ارومیه</t>
  </si>
  <si>
    <t>صنایع پتروشیمی کرمانشاه</t>
  </si>
  <si>
    <t>پلی پروپیلن جم - جم پیلن</t>
  </si>
  <si>
    <t>پتروشیمی بوعلی سینا</t>
  </si>
  <si>
    <t>ح . پتروشیمی جم</t>
  </si>
  <si>
    <t>سرمایه گذاری تامین اجتماعی</t>
  </si>
  <si>
    <t>تامین سرمایه نوین</t>
  </si>
  <si>
    <t>ح . تامین سرمایه نوین</t>
  </si>
  <si>
    <t>صنایع چوب خزر کاسپین</t>
  </si>
  <si>
    <t>سکه تمام بهارتحویل1روزه صادرات</t>
  </si>
  <si>
    <t>سکه تمام بهارتحویلی 1روزه رفاه</t>
  </si>
  <si>
    <t>ح . سرمایه گذاری صبا تامین</t>
  </si>
  <si>
    <t>سکه تمام بهارتحویلی1روزه سامان</t>
  </si>
  <si>
    <t>مدیریت سرمایه گذاری کوثربهمن</t>
  </si>
  <si>
    <t>صندوق س. پشتوانه طلای مفید</t>
  </si>
  <si>
    <t>اوراق سلف ورق گرم فولاد مبارکه</t>
  </si>
  <si>
    <t>سلف نفت خام سبک داخلی2993</t>
  </si>
  <si>
    <t>سلف نفت خام سبک داخلی2991</t>
  </si>
  <si>
    <t>اسنادخزانه-م4بودجه97-991022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</si>
  <si>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</si>
  <si>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</si>
  <si>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</si>
  <si>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</si>
  <si>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</si>
  <si>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</si>
  <si>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</si>
  <si>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</si>
  <si>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</si>
  <si>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</si>
  <si>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207-9012-14422144-1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</si>
  <si>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</si>
  <si>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</si>
  <si>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</si>
  <si>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</si>
  <si>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</si>
  <si>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1400/03/01</t>
  </si>
  <si>
    <t>جلوگیری ازنوسانات ناگهانی</t>
  </si>
  <si>
    <t>-</t>
  </si>
  <si>
    <t xml:space="preserve">  </t>
  </si>
  <si>
    <t>از ابتدای سال مالی</t>
  </si>
  <si>
    <t>تاپایان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</si>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</sst>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b/>
      <sz val="16"/>
      <color rgb="FF000000"/>
      <name val="B Nazanin"/>
      <charset val="178"/>
    </font>
    <font>
      <sz val="16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37" fontId="2" fillId="0" borderId="0" xfId="0" applyNumberFormat="1" applyFont="1"/>
    <xf numFmtId="0" fontId="2" fillId="0" borderId="0" xfId="0" applyFont="1" applyFill="1"/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" fontId="2" fillId="0" borderId="0" xfId="0" applyNumberFormat="1" applyFont="1" applyFill="1"/>
    <xf numFmtId="10" fontId="2" fillId="0" borderId="2" xfId="2" applyNumberFormat="1" applyFont="1" applyFill="1" applyBorder="1" applyAlignment="1">
      <alignment horizontal="center"/>
    </xf>
    <xf numFmtId="3" fontId="2" fillId="0" borderId="2" xfId="0" applyNumberFormat="1" applyFont="1" applyBorder="1"/>
    <xf numFmtId="3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10" fontId="2" fillId="0" borderId="0" xfId="2" applyNumberFormat="1" applyFont="1"/>
    <xf numFmtId="3" fontId="2" fillId="0" borderId="2" xfId="0" applyNumberFormat="1" applyFont="1" applyBorder="1" applyAlignment="1">
      <alignment horizontal="center"/>
    </xf>
    <xf numFmtId="10" fontId="2" fillId="0" borderId="0" xfId="2" applyNumberFormat="1" applyFont="1" applyFill="1" applyAlignment="1">
      <alignment horizontal="center"/>
    </xf>
    <xf numFmtId="164" fontId="2" fillId="0" borderId="0" xfId="1" applyNumberFormat="1" applyFont="1" applyAlignment="1">
      <alignment horizontal="center"/>
    </xf>
    <xf numFmtId="0" fontId="6" fillId="0" borderId="0" xfId="0" applyFont="1"/>
    <xf numFmtId="37" fontId="6" fillId="0" borderId="0" xfId="0" applyNumberFormat="1" applyFont="1"/>
    <xf numFmtId="164" fontId="2" fillId="0" borderId="0" xfId="1" applyNumberFormat="1" applyFont="1"/>
    <xf numFmtId="164" fontId="2" fillId="0" borderId="0" xfId="0" applyNumberFormat="1" applyFont="1"/>
    <xf numFmtId="0" fontId="2" fillId="0" borderId="0" xfId="0" applyFont="1" applyFill="1" applyAlignment="1">
      <alignment horizontal="center"/>
    </xf>
    <xf numFmtId="37" fontId="2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37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  <xf numFmtId="37" fontId="3" fillId="0" borderId="0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33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24986FB-5779-400C-A174-69AE3E8980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CCC6E-1733-4234-92C5-B0DD8E95D02E}">
  <dimension ref="A1"/>
  <sheetViews>
    <sheetView rightToLeft="1" tabSelected="1" view="pageBreakPreview" zoomScale="60" zoomScaleNormal="100" workbookViewId="0">
      <selection sqref="A1:A1048576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33</xdr:row>
                <xdr:rowOff>38100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87"/>
  <sheetViews>
    <sheetView rightToLeft="1" topLeftCell="A67" workbookViewId="0">
      <selection activeCell="A8" sqref="A8:A77"/>
    </sheetView>
  </sheetViews>
  <sheetFormatPr defaultRowHeight="24.75" x14ac:dyDescent="0.6"/>
  <cols>
    <col min="1" max="1" width="32.7109375" style="20" bestFit="1" customWidth="1"/>
    <col min="2" max="2" width="1" style="20" customWidth="1"/>
    <col min="3" max="3" width="9.7109375" style="20" bestFit="1" customWidth="1"/>
    <col min="4" max="4" width="1" style="20" customWidth="1"/>
    <col min="5" max="5" width="17.42578125" style="20" bestFit="1" customWidth="1"/>
    <col min="6" max="6" width="1" style="20" customWidth="1"/>
    <col min="7" max="7" width="19.42578125" style="20" bestFit="1" customWidth="1"/>
    <col min="8" max="8" width="0.85546875" style="20" customWidth="1"/>
    <col min="9" max="9" width="34" style="20" bestFit="1" customWidth="1"/>
    <col min="10" max="10" width="3.28515625" style="20" bestFit="1" customWidth="1"/>
    <col min="11" max="11" width="13.5703125" style="20" bestFit="1" customWidth="1"/>
    <col min="12" max="12" width="3.28515625" style="20" bestFit="1" customWidth="1"/>
    <col min="13" max="13" width="22.7109375" style="20" bestFit="1" customWidth="1"/>
    <col min="14" max="14" width="1.7109375" style="20" customWidth="1"/>
    <col min="15" max="15" width="22.7109375" style="20" bestFit="1" customWidth="1"/>
    <col min="16" max="16" width="1.28515625" style="20" customWidth="1"/>
    <col min="17" max="17" width="34" style="20" bestFit="1" customWidth="1"/>
    <col min="18" max="18" width="1" style="20" customWidth="1"/>
    <col min="19" max="19" width="9.140625" style="20" customWidth="1"/>
    <col min="20" max="16384" width="9.140625" style="20"/>
  </cols>
  <sheetData>
    <row r="2" spans="1:17" ht="26.25" x14ac:dyDescent="0.6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26.25" x14ac:dyDescent="0.6">
      <c r="A3" s="34" t="s">
        <v>253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ht="26.25" x14ac:dyDescent="0.6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 ht="26.25" x14ac:dyDescent="0.6">
      <c r="A6" s="36" t="s">
        <v>3</v>
      </c>
      <c r="C6" s="35" t="s">
        <v>255</v>
      </c>
      <c r="D6" s="35" t="s">
        <v>255</v>
      </c>
      <c r="E6" s="35" t="s">
        <v>255</v>
      </c>
      <c r="F6" s="35" t="s">
        <v>255</v>
      </c>
      <c r="G6" s="35" t="s">
        <v>255</v>
      </c>
      <c r="H6" s="35" t="s">
        <v>255</v>
      </c>
      <c r="I6" s="35" t="s">
        <v>255</v>
      </c>
      <c r="K6" s="35" t="s">
        <v>256</v>
      </c>
      <c r="L6" s="35" t="s">
        <v>256</v>
      </c>
      <c r="M6" s="35" t="s">
        <v>256</v>
      </c>
      <c r="N6" s="35" t="s">
        <v>256</v>
      </c>
      <c r="O6" s="35" t="s">
        <v>256</v>
      </c>
      <c r="P6" s="35" t="s">
        <v>256</v>
      </c>
      <c r="Q6" s="35" t="s">
        <v>256</v>
      </c>
    </row>
    <row r="7" spans="1:17" ht="26.25" x14ac:dyDescent="0.6">
      <c r="A7" s="35" t="s">
        <v>3</v>
      </c>
      <c r="C7" s="35" t="s">
        <v>7</v>
      </c>
      <c r="E7" s="35" t="s">
        <v>293</v>
      </c>
      <c r="G7" s="35" t="s">
        <v>294</v>
      </c>
      <c r="I7" s="35" t="s">
        <v>296</v>
      </c>
      <c r="K7" s="35" t="s">
        <v>7</v>
      </c>
      <c r="M7" s="35" t="s">
        <v>293</v>
      </c>
      <c r="O7" s="35" t="s">
        <v>294</v>
      </c>
      <c r="Q7" s="35" t="s">
        <v>296</v>
      </c>
    </row>
    <row r="8" spans="1:17" x14ac:dyDescent="0.6">
      <c r="A8" s="27" t="s">
        <v>41</v>
      </c>
      <c r="B8" s="9"/>
      <c r="C8" s="9">
        <v>324637</v>
      </c>
      <c r="D8" s="9"/>
      <c r="E8" s="9">
        <v>4020600490</v>
      </c>
      <c r="F8" s="9"/>
      <c r="G8" s="9">
        <v>3988512272</v>
      </c>
      <c r="H8" s="9"/>
      <c r="I8" s="9">
        <v>32088218</v>
      </c>
      <c r="J8" s="9"/>
      <c r="K8" s="9">
        <v>324637</v>
      </c>
      <c r="L8" s="9"/>
      <c r="M8" s="9">
        <v>4020600490</v>
      </c>
      <c r="N8" s="9"/>
      <c r="O8" s="9">
        <v>3988512272</v>
      </c>
      <c r="P8" s="9"/>
      <c r="Q8" s="9">
        <v>32088218</v>
      </c>
    </row>
    <row r="9" spans="1:17" x14ac:dyDescent="0.6">
      <c r="A9" s="27" t="s">
        <v>27</v>
      </c>
      <c r="B9" s="9"/>
      <c r="C9" s="9">
        <v>103319</v>
      </c>
      <c r="D9" s="9"/>
      <c r="E9" s="9">
        <v>8189934297</v>
      </c>
      <c r="F9" s="9"/>
      <c r="G9" s="9">
        <v>8121763406</v>
      </c>
      <c r="H9" s="9"/>
      <c r="I9" s="9">
        <v>68170891</v>
      </c>
      <c r="J9" s="9"/>
      <c r="K9" s="9">
        <v>103319</v>
      </c>
      <c r="L9" s="9"/>
      <c r="M9" s="9">
        <v>8189934297</v>
      </c>
      <c r="N9" s="9"/>
      <c r="O9" s="9">
        <v>8121763406</v>
      </c>
      <c r="P9" s="9"/>
      <c r="Q9" s="9">
        <v>68170891</v>
      </c>
    </row>
    <row r="10" spans="1:17" x14ac:dyDescent="0.6">
      <c r="A10" s="27" t="s">
        <v>43</v>
      </c>
      <c r="B10" s="9"/>
      <c r="C10" s="9">
        <v>1</v>
      </c>
      <c r="D10" s="9"/>
      <c r="E10" s="9">
        <v>1</v>
      </c>
      <c r="F10" s="9"/>
      <c r="G10" s="9">
        <v>15237</v>
      </c>
      <c r="H10" s="9"/>
      <c r="I10" s="9">
        <v>-15236</v>
      </c>
      <c r="J10" s="9"/>
      <c r="K10" s="9">
        <v>1452586</v>
      </c>
      <c r="L10" s="9"/>
      <c r="M10" s="9">
        <v>28679434611</v>
      </c>
      <c r="N10" s="9"/>
      <c r="O10" s="9">
        <v>28416788942</v>
      </c>
      <c r="P10" s="9"/>
      <c r="Q10" s="9">
        <v>262645669</v>
      </c>
    </row>
    <row r="11" spans="1:17" x14ac:dyDescent="0.6">
      <c r="A11" s="27" t="s">
        <v>23</v>
      </c>
      <c r="B11" s="9"/>
      <c r="C11" s="9">
        <v>474722</v>
      </c>
      <c r="D11" s="9"/>
      <c r="E11" s="9">
        <v>3299115710</v>
      </c>
      <c r="F11" s="9"/>
      <c r="G11" s="9">
        <v>3702940464</v>
      </c>
      <c r="H11" s="9"/>
      <c r="I11" s="9">
        <v>-403824754</v>
      </c>
      <c r="J11" s="9"/>
      <c r="K11" s="9">
        <v>474722</v>
      </c>
      <c r="L11" s="9"/>
      <c r="M11" s="9">
        <v>3299115710</v>
      </c>
      <c r="N11" s="9"/>
      <c r="O11" s="9">
        <v>3702940464</v>
      </c>
      <c r="P11" s="9"/>
      <c r="Q11" s="9">
        <v>-403824754</v>
      </c>
    </row>
    <row r="12" spans="1:17" x14ac:dyDescent="0.6">
      <c r="A12" s="27" t="s">
        <v>52</v>
      </c>
      <c r="B12" s="9"/>
      <c r="C12" s="9">
        <v>600000</v>
      </c>
      <c r="D12" s="9"/>
      <c r="E12" s="9">
        <v>22759674254</v>
      </c>
      <c r="F12" s="9"/>
      <c r="G12" s="9">
        <v>22537594700</v>
      </c>
      <c r="H12" s="9"/>
      <c r="I12" s="9">
        <v>222079554</v>
      </c>
      <c r="J12" s="9"/>
      <c r="K12" s="9">
        <v>600000</v>
      </c>
      <c r="L12" s="9"/>
      <c r="M12" s="9">
        <v>22759674254</v>
      </c>
      <c r="N12" s="9"/>
      <c r="O12" s="9">
        <v>22537594700</v>
      </c>
      <c r="P12" s="9"/>
      <c r="Q12" s="9">
        <v>222079554</v>
      </c>
    </row>
    <row r="13" spans="1:17" x14ac:dyDescent="0.6">
      <c r="A13" s="27" t="s">
        <v>297</v>
      </c>
      <c r="B13" s="9"/>
      <c r="C13" s="9">
        <v>0</v>
      </c>
      <c r="D13" s="9"/>
      <c r="E13" s="9">
        <v>0</v>
      </c>
      <c r="F13" s="9"/>
      <c r="G13" s="9">
        <v>0</v>
      </c>
      <c r="H13" s="9"/>
      <c r="I13" s="9">
        <v>0</v>
      </c>
      <c r="J13" s="9"/>
      <c r="K13" s="9">
        <v>1500000</v>
      </c>
      <c r="L13" s="9"/>
      <c r="M13" s="9">
        <v>27169213264</v>
      </c>
      <c r="N13" s="9"/>
      <c r="O13" s="9">
        <v>25884149993</v>
      </c>
      <c r="P13" s="9"/>
      <c r="Q13" s="9">
        <v>1285063271</v>
      </c>
    </row>
    <row r="14" spans="1:17" x14ac:dyDescent="0.6">
      <c r="A14" s="27" t="s">
        <v>39</v>
      </c>
      <c r="B14" s="9"/>
      <c r="C14" s="9">
        <v>0</v>
      </c>
      <c r="D14" s="9"/>
      <c r="E14" s="9">
        <v>0</v>
      </c>
      <c r="F14" s="9"/>
      <c r="G14" s="9">
        <v>0</v>
      </c>
      <c r="H14" s="9"/>
      <c r="I14" s="9">
        <v>0</v>
      </c>
      <c r="J14" s="9"/>
      <c r="K14" s="9">
        <v>4000000</v>
      </c>
      <c r="L14" s="9"/>
      <c r="M14" s="9">
        <v>75554923670</v>
      </c>
      <c r="N14" s="9"/>
      <c r="O14" s="9">
        <v>72009708980</v>
      </c>
      <c r="P14" s="9"/>
      <c r="Q14" s="9">
        <v>3545214690</v>
      </c>
    </row>
    <row r="15" spans="1:17" x14ac:dyDescent="0.6">
      <c r="A15" s="27" t="s">
        <v>298</v>
      </c>
      <c r="B15" s="9"/>
      <c r="C15" s="9">
        <v>0</v>
      </c>
      <c r="D15" s="9"/>
      <c r="E15" s="9">
        <v>0</v>
      </c>
      <c r="F15" s="9"/>
      <c r="G15" s="9">
        <v>0</v>
      </c>
      <c r="H15" s="9"/>
      <c r="I15" s="9">
        <v>0</v>
      </c>
      <c r="J15" s="9"/>
      <c r="K15" s="9">
        <v>8155003</v>
      </c>
      <c r="L15" s="9"/>
      <c r="M15" s="9">
        <v>113086420269</v>
      </c>
      <c r="N15" s="9"/>
      <c r="O15" s="9">
        <v>107239888189</v>
      </c>
      <c r="P15" s="9"/>
      <c r="Q15" s="9">
        <v>5846532080</v>
      </c>
    </row>
    <row r="16" spans="1:17" x14ac:dyDescent="0.6">
      <c r="A16" s="27" t="s">
        <v>299</v>
      </c>
      <c r="B16" s="9"/>
      <c r="C16" s="9">
        <v>0</v>
      </c>
      <c r="D16" s="9"/>
      <c r="E16" s="9">
        <v>0</v>
      </c>
      <c r="F16" s="9"/>
      <c r="G16" s="9">
        <v>0</v>
      </c>
      <c r="H16" s="9"/>
      <c r="I16" s="9">
        <v>0</v>
      </c>
      <c r="J16" s="9"/>
      <c r="K16" s="9">
        <v>127642</v>
      </c>
      <c r="L16" s="9"/>
      <c r="M16" s="9">
        <v>9336068115</v>
      </c>
      <c r="N16" s="9"/>
      <c r="O16" s="9">
        <v>8734234774</v>
      </c>
      <c r="P16" s="9"/>
      <c r="Q16" s="9">
        <v>601833341</v>
      </c>
    </row>
    <row r="17" spans="1:17" x14ac:dyDescent="0.6">
      <c r="A17" s="27" t="s">
        <v>48</v>
      </c>
      <c r="B17" s="9"/>
      <c r="C17" s="9">
        <v>0</v>
      </c>
      <c r="D17" s="9"/>
      <c r="E17" s="9">
        <v>0</v>
      </c>
      <c r="F17" s="9"/>
      <c r="G17" s="9">
        <v>0</v>
      </c>
      <c r="H17" s="9"/>
      <c r="I17" s="9">
        <v>0</v>
      </c>
      <c r="J17" s="9"/>
      <c r="K17" s="9">
        <v>240000</v>
      </c>
      <c r="L17" s="9"/>
      <c r="M17" s="9">
        <v>30051604554</v>
      </c>
      <c r="N17" s="9"/>
      <c r="O17" s="9">
        <v>32138042271</v>
      </c>
      <c r="P17" s="9"/>
      <c r="Q17" s="9">
        <v>-2086437717</v>
      </c>
    </row>
    <row r="18" spans="1:17" x14ac:dyDescent="0.6">
      <c r="A18" s="27" t="s">
        <v>300</v>
      </c>
      <c r="B18" s="9"/>
      <c r="C18" s="9">
        <v>0</v>
      </c>
      <c r="D18" s="9"/>
      <c r="E18" s="9">
        <v>0</v>
      </c>
      <c r="F18" s="9"/>
      <c r="G18" s="9">
        <v>0</v>
      </c>
      <c r="H18" s="9"/>
      <c r="I18" s="9">
        <v>0</v>
      </c>
      <c r="J18" s="9"/>
      <c r="K18" s="9">
        <v>2299853</v>
      </c>
      <c r="L18" s="9"/>
      <c r="M18" s="9">
        <v>18737322648</v>
      </c>
      <c r="N18" s="9"/>
      <c r="O18" s="9">
        <v>17581498763</v>
      </c>
      <c r="P18" s="9"/>
      <c r="Q18" s="9">
        <v>1155823885</v>
      </c>
    </row>
    <row r="19" spans="1:17" x14ac:dyDescent="0.6">
      <c r="A19" s="27" t="s">
        <v>21</v>
      </c>
      <c r="B19" s="9"/>
      <c r="C19" s="9">
        <v>0</v>
      </c>
      <c r="D19" s="9"/>
      <c r="E19" s="9">
        <v>0</v>
      </c>
      <c r="F19" s="9"/>
      <c r="G19" s="9">
        <v>0</v>
      </c>
      <c r="H19" s="9"/>
      <c r="I19" s="9">
        <v>0</v>
      </c>
      <c r="J19" s="9"/>
      <c r="K19" s="9">
        <v>241625</v>
      </c>
      <c r="L19" s="9"/>
      <c r="M19" s="9">
        <v>13768827376</v>
      </c>
      <c r="N19" s="9"/>
      <c r="O19" s="9">
        <v>13573744527</v>
      </c>
      <c r="P19" s="9"/>
      <c r="Q19" s="9">
        <v>195082849</v>
      </c>
    </row>
    <row r="20" spans="1:17" x14ac:dyDescent="0.6">
      <c r="A20" s="27" t="s">
        <v>42</v>
      </c>
      <c r="B20" s="9"/>
      <c r="C20" s="9">
        <v>0</v>
      </c>
      <c r="D20" s="9"/>
      <c r="E20" s="9">
        <v>0</v>
      </c>
      <c r="F20" s="9"/>
      <c r="G20" s="9">
        <v>0</v>
      </c>
      <c r="H20" s="9"/>
      <c r="I20" s="9">
        <v>0</v>
      </c>
      <c r="J20" s="9"/>
      <c r="K20" s="9">
        <v>3000000</v>
      </c>
      <c r="L20" s="9"/>
      <c r="M20" s="9">
        <v>71804919975</v>
      </c>
      <c r="N20" s="9"/>
      <c r="O20" s="9">
        <v>70926154242</v>
      </c>
      <c r="P20" s="9"/>
      <c r="Q20" s="9">
        <v>878765733</v>
      </c>
    </row>
    <row r="21" spans="1:17" x14ac:dyDescent="0.6">
      <c r="A21" s="27" t="s">
        <v>20</v>
      </c>
      <c r="B21" s="9"/>
      <c r="C21" s="9">
        <v>0</v>
      </c>
      <c r="D21" s="9"/>
      <c r="E21" s="9">
        <v>0</v>
      </c>
      <c r="F21" s="9"/>
      <c r="G21" s="9">
        <v>0</v>
      </c>
      <c r="H21" s="9"/>
      <c r="I21" s="9">
        <v>0</v>
      </c>
      <c r="J21" s="9"/>
      <c r="K21" s="9">
        <v>200000</v>
      </c>
      <c r="L21" s="9"/>
      <c r="M21" s="9">
        <v>9822649347</v>
      </c>
      <c r="N21" s="9"/>
      <c r="O21" s="9">
        <v>10031931322</v>
      </c>
      <c r="P21" s="9"/>
      <c r="Q21" s="9">
        <v>-209281975</v>
      </c>
    </row>
    <row r="22" spans="1:17" x14ac:dyDescent="0.6">
      <c r="A22" s="27" t="s">
        <v>18</v>
      </c>
      <c r="B22" s="9"/>
      <c r="C22" s="9">
        <v>0</v>
      </c>
      <c r="D22" s="9"/>
      <c r="E22" s="9">
        <v>0</v>
      </c>
      <c r="F22" s="9"/>
      <c r="G22" s="9">
        <v>0</v>
      </c>
      <c r="H22" s="9"/>
      <c r="I22" s="9">
        <v>0</v>
      </c>
      <c r="J22" s="9"/>
      <c r="K22" s="9">
        <v>1500000</v>
      </c>
      <c r="L22" s="9"/>
      <c r="M22" s="9">
        <v>154495080508</v>
      </c>
      <c r="N22" s="9"/>
      <c r="O22" s="9">
        <v>159232146165</v>
      </c>
      <c r="P22" s="9"/>
      <c r="Q22" s="9">
        <v>-4737065657</v>
      </c>
    </row>
    <row r="23" spans="1:17" x14ac:dyDescent="0.6">
      <c r="A23" s="27" t="s">
        <v>301</v>
      </c>
      <c r="B23" s="9"/>
      <c r="C23" s="9">
        <v>0</v>
      </c>
      <c r="D23" s="9"/>
      <c r="E23" s="9">
        <v>0</v>
      </c>
      <c r="F23" s="9"/>
      <c r="G23" s="9">
        <v>0</v>
      </c>
      <c r="H23" s="9"/>
      <c r="I23" s="9">
        <v>0</v>
      </c>
      <c r="J23" s="9"/>
      <c r="K23" s="9">
        <v>1790956</v>
      </c>
      <c r="L23" s="9"/>
      <c r="M23" s="9">
        <v>34687613501</v>
      </c>
      <c r="N23" s="9"/>
      <c r="O23" s="9">
        <v>36524665653</v>
      </c>
      <c r="P23" s="9"/>
      <c r="Q23" s="9">
        <v>-1837052152</v>
      </c>
    </row>
    <row r="24" spans="1:17" x14ac:dyDescent="0.6">
      <c r="A24" s="27" t="s">
        <v>302</v>
      </c>
      <c r="B24" s="9"/>
      <c r="C24" s="9">
        <v>0</v>
      </c>
      <c r="D24" s="9"/>
      <c r="E24" s="9">
        <v>0</v>
      </c>
      <c r="F24" s="9"/>
      <c r="G24" s="9">
        <v>0</v>
      </c>
      <c r="H24" s="9"/>
      <c r="I24" s="9">
        <v>0</v>
      </c>
      <c r="J24" s="9"/>
      <c r="K24" s="9">
        <v>1983789</v>
      </c>
      <c r="L24" s="9"/>
      <c r="M24" s="9">
        <v>87817089929</v>
      </c>
      <c r="N24" s="9"/>
      <c r="O24" s="9">
        <v>90058535639</v>
      </c>
      <c r="P24" s="9"/>
      <c r="Q24" s="9">
        <v>-2241445710</v>
      </c>
    </row>
    <row r="25" spans="1:17" x14ac:dyDescent="0.6">
      <c r="A25" s="27" t="s">
        <v>303</v>
      </c>
      <c r="B25" s="9"/>
      <c r="C25" s="9">
        <v>0</v>
      </c>
      <c r="D25" s="9"/>
      <c r="E25" s="9">
        <v>0</v>
      </c>
      <c r="F25" s="9"/>
      <c r="G25" s="9">
        <v>0</v>
      </c>
      <c r="H25" s="9"/>
      <c r="I25" s="9">
        <v>0</v>
      </c>
      <c r="J25" s="9"/>
      <c r="K25" s="9">
        <v>125522</v>
      </c>
      <c r="L25" s="9"/>
      <c r="M25" s="9">
        <v>10908888544</v>
      </c>
      <c r="N25" s="9"/>
      <c r="O25" s="9">
        <v>10546740864</v>
      </c>
      <c r="P25" s="9"/>
      <c r="Q25" s="9">
        <v>362147680</v>
      </c>
    </row>
    <row r="26" spans="1:17" x14ac:dyDescent="0.6">
      <c r="A26" s="27" t="s">
        <v>304</v>
      </c>
      <c r="B26" s="9"/>
      <c r="C26" s="9">
        <v>0</v>
      </c>
      <c r="D26" s="9"/>
      <c r="E26" s="9">
        <v>0</v>
      </c>
      <c r="F26" s="9"/>
      <c r="G26" s="9">
        <v>0</v>
      </c>
      <c r="H26" s="9"/>
      <c r="I26" s="9">
        <v>0</v>
      </c>
      <c r="J26" s="9"/>
      <c r="K26" s="9">
        <v>3316149</v>
      </c>
      <c r="L26" s="9"/>
      <c r="M26" s="9">
        <v>222570862856</v>
      </c>
      <c r="N26" s="9"/>
      <c r="O26" s="9">
        <v>211845532854</v>
      </c>
      <c r="P26" s="9"/>
      <c r="Q26" s="9">
        <v>10725330002</v>
      </c>
    </row>
    <row r="27" spans="1:17" x14ac:dyDescent="0.6">
      <c r="A27" s="27" t="s">
        <v>305</v>
      </c>
      <c r="B27" s="9"/>
      <c r="C27" s="9">
        <v>0</v>
      </c>
      <c r="D27" s="9"/>
      <c r="E27" s="9">
        <v>0</v>
      </c>
      <c r="F27" s="9"/>
      <c r="G27" s="9">
        <v>0</v>
      </c>
      <c r="H27" s="9"/>
      <c r="I27" s="9">
        <v>0</v>
      </c>
      <c r="J27" s="9"/>
      <c r="K27" s="9">
        <v>608695</v>
      </c>
      <c r="L27" s="9"/>
      <c r="M27" s="9">
        <v>21479020465</v>
      </c>
      <c r="N27" s="9"/>
      <c r="O27" s="9">
        <v>20386787579</v>
      </c>
      <c r="P27" s="9"/>
      <c r="Q27" s="9">
        <v>1092232886</v>
      </c>
    </row>
    <row r="28" spans="1:17" x14ac:dyDescent="0.6">
      <c r="A28" s="27" t="s">
        <v>31</v>
      </c>
      <c r="B28" s="9"/>
      <c r="C28" s="9">
        <v>0</v>
      </c>
      <c r="D28" s="9"/>
      <c r="E28" s="9">
        <v>0</v>
      </c>
      <c r="F28" s="9"/>
      <c r="G28" s="9">
        <v>0</v>
      </c>
      <c r="H28" s="9"/>
      <c r="I28" s="9">
        <v>0</v>
      </c>
      <c r="J28" s="9"/>
      <c r="K28" s="9">
        <v>2642251</v>
      </c>
      <c r="L28" s="9"/>
      <c r="M28" s="9">
        <v>42070907639</v>
      </c>
      <c r="N28" s="9"/>
      <c r="O28" s="9">
        <v>42031238006</v>
      </c>
      <c r="P28" s="9"/>
      <c r="Q28" s="9">
        <v>39669633</v>
      </c>
    </row>
    <row r="29" spans="1:17" x14ac:dyDescent="0.6">
      <c r="A29" s="27" t="s">
        <v>306</v>
      </c>
      <c r="B29" s="9"/>
      <c r="C29" s="9">
        <v>0</v>
      </c>
      <c r="D29" s="9"/>
      <c r="E29" s="9">
        <v>0</v>
      </c>
      <c r="F29" s="9"/>
      <c r="G29" s="9">
        <v>0</v>
      </c>
      <c r="H29" s="9"/>
      <c r="I29" s="9">
        <v>0</v>
      </c>
      <c r="J29" s="9"/>
      <c r="K29" s="9">
        <v>8900000</v>
      </c>
      <c r="L29" s="9"/>
      <c r="M29" s="9">
        <v>267374213696</v>
      </c>
      <c r="N29" s="9"/>
      <c r="O29" s="9">
        <v>265148500397</v>
      </c>
      <c r="P29" s="9"/>
      <c r="Q29" s="9">
        <v>2225713299</v>
      </c>
    </row>
    <row r="30" spans="1:17" x14ac:dyDescent="0.6">
      <c r="A30" s="27" t="s">
        <v>307</v>
      </c>
      <c r="B30" s="9"/>
      <c r="C30" s="9">
        <v>0</v>
      </c>
      <c r="D30" s="9"/>
      <c r="E30" s="9">
        <v>0</v>
      </c>
      <c r="F30" s="9"/>
      <c r="G30" s="9">
        <v>0</v>
      </c>
      <c r="H30" s="9"/>
      <c r="I30" s="9">
        <v>0</v>
      </c>
      <c r="J30" s="9"/>
      <c r="K30" s="9">
        <v>4958544</v>
      </c>
      <c r="L30" s="9"/>
      <c r="M30" s="9">
        <v>35377176766</v>
      </c>
      <c r="N30" s="9"/>
      <c r="O30" s="9">
        <v>45524869917</v>
      </c>
      <c r="P30" s="9"/>
      <c r="Q30" s="9">
        <v>-10147693151</v>
      </c>
    </row>
    <row r="31" spans="1:17" x14ac:dyDescent="0.6">
      <c r="A31" s="27" t="s">
        <v>308</v>
      </c>
      <c r="B31" s="9"/>
      <c r="C31" s="9">
        <v>0</v>
      </c>
      <c r="D31" s="9"/>
      <c r="E31" s="9">
        <v>0</v>
      </c>
      <c r="F31" s="9"/>
      <c r="G31" s="9">
        <v>0</v>
      </c>
      <c r="H31" s="9"/>
      <c r="I31" s="9">
        <v>0</v>
      </c>
      <c r="J31" s="9"/>
      <c r="K31" s="9">
        <v>3305695</v>
      </c>
      <c r="L31" s="9"/>
      <c r="M31" s="9">
        <v>17353717440</v>
      </c>
      <c r="N31" s="9"/>
      <c r="O31" s="9">
        <v>6266836232</v>
      </c>
      <c r="P31" s="9"/>
      <c r="Q31" s="9">
        <v>11086881208</v>
      </c>
    </row>
    <row r="32" spans="1:17" x14ac:dyDescent="0.6">
      <c r="A32" s="27" t="s">
        <v>309</v>
      </c>
      <c r="B32" s="9"/>
      <c r="C32" s="9">
        <v>0</v>
      </c>
      <c r="D32" s="9"/>
      <c r="E32" s="9">
        <v>0</v>
      </c>
      <c r="F32" s="9"/>
      <c r="G32" s="9">
        <v>0</v>
      </c>
      <c r="H32" s="9"/>
      <c r="I32" s="9">
        <v>0</v>
      </c>
      <c r="J32" s="9"/>
      <c r="K32" s="9">
        <v>44254</v>
      </c>
      <c r="L32" s="9"/>
      <c r="M32" s="9">
        <v>2206766906</v>
      </c>
      <c r="N32" s="9"/>
      <c r="O32" s="9">
        <v>2083550313</v>
      </c>
      <c r="P32" s="9"/>
      <c r="Q32" s="9">
        <v>123216593</v>
      </c>
    </row>
    <row r="33" spans="1:17" x14ac:dyDescent="0.6">
      <c r="A33" s="27" t="s">
        <v>33</v>
      </c>
      <c r="B33" s="9"/>
      <c r="C33" s="9">
        <v>0</v>
      </c>
      <c r="D33" s="9"/>
      <c r="E33" s="9">
        <v>0</v>
      </c>
      <c r="F33" s="9"/>
      <c r="G33" s="9">
        <v>0</v>
      </c>
      <c r="H33" s="9"/>
      <c r="I33" s="9">
        <v>0</v>
      </c>
      <c r="J33" s="9"/>
      <c r="K33" s="9">
        <v>714014</v>
      </c>
      <c r="L33" s="9"/>
      <c r="M33" s="9">
        <v>13424313452</v>
      </c>
      <c r="N33" s="9"/>
      <c r="O33" s="9">
        <v>8979825093</v>
      </c>
      <c r="P33" s="9"/>
      <c r="Q33" s="9">
        <v>4444488359</v>
      </c>
    </row>
    <row r="34" spans="1:17" x14ac:dyDescent="0.6">
      <c r="A34" s="27" t="s">
        <v>29</v>
      </c>
      <c r="B34" s="9"/>
      <c r="C34" s="9">
        <v>0</v>
      </c>
      <c r="D34" s="9"/>
      <c r="E34" s="9">
        <v>0</v>
      </c>
      <c r="F34" s="9"/>
      <c r="G34" s="9">
        <v>0</v>
      </c>
      <c r="H34" s="9"/>
      <c r="I34" s="9">
        <v>0</v>
      </c>
      <c r="J34" s="9"/>
      <c r="K34" s="9">
        <v>338639</v>
      </c>
      <c r="L34" s="9"/>
      <c r="M34" s="9">
        <v>20644938041</v>
      </c>
      <c r="N34" s="9"/>
      <c r="O34" s="9">
        <v>20245496346</v>
      </c>
      <c r="P34" s="9"/>
      <c r="Q34" s="9">
        <v>399441695</v>
      </c>
    </row>
    <row r="35" spans="1:17" x14ac:dyDescent="0.6">
      <c r="A35" s="27" t="s">
        <v>310</v>
      </c>
      <c r="B35" s="9"/>
      <c r="C35" s="9">
        <v>0</v>
      </c>
      <c r="D35" s="9"/>
      <c r="E35" s="9">
        <v>0</v>
      </c>
      <c r="F35" s="9"/>
      <c r="G35" s="9">
        <v>0</v>
      </c>
      <c r="H35" s="9"/>
      <c r="I35" s="9">
        <v>0</v>
      </c>
      <c r="J35" s="9"/>
      <c r="K35" s="9">
        <v>190400</v>
      </c>
      <c r="L35" s="9"/>
      <c r="M35" s="9">
        <v>229687548533</v>
      </c>
      <c r="N35" s="9"/>
      <c r="O35" s="9">
        <v>262530274889</v>
      </c>
      <c r="P35" s="9"/>
      <c r="Q35" s="9">
        <v>-32842726356</v>
      </c>
    </row>
    <row r="36" spans="1:17" x14ac:dyDescent="0.6">
      <c r="A36" s="27" t="s">
        <v>311</v>
      </c>
      <c r="B36" s="9"/>
      <c r="C36" s="9">
        <v>0</v>
      </c>
      <c r="D36" s="9"/>
      <c r="E36" s="9">
        <v>0</v>
      </c>
      <c r="F36" s="9"/>
      <c r="G36" s="9">
        <v>0</v>
      </c>
      <c r="H36" s="9"/>
      <c r="I36" s="9">
        <v>0</v>
      </c>
      <c r="J36" s="9"/>
      <c r="K36" s="9">
        <v>148800</v>
      </c>
      <c r="L36" s="9"/>
      <c r="M36" s="9">
        <v>183489722540</v>
      </c>
      <c r="N36" s="9"/>
      <c r="O36" s="9">
        <v>207063032566</v>
      </c>
      <c r="P36" s="9"/>
      <c r="Q36" s="9">
        <v>-23573310026</v>
      </c>
    </row>
    <row r="37" spans="1:17" x14ac:dyDescent="0.6">
      <c r="A37" s="27" t="s">
        <v>312</v>
      </c>
      <c r="B37" s="9"/>
      <c r="C37" s="9">
        <v>0</v>
      </c>
      <c r="D37" s="9"/>
      <c r="E37" s="9">
        <v>0</v>
      </c>
      <c r="F37" s="9"/>
      <c r="G37" s="9">
        <v>0</v>
      </c>
      <c r="H37" s="9"/>
      <c r="I37" s="9">
        <v>0</v>
      </c>
      <c r="J37" s="9"/>
      <c r="K37" s="9">
        <v>18941622</v>
      </c>
      <c r="L37" s="9"/>
      <c r="M37" s="9">
        <v>69515752740</v>
      </c>
      <c r="N37" s="9"/>
      <c r="O37" s="9">
        <v>109653718756</v>
      </c>
      <c r="P37" s="9"/>
      <c r="Q37" s="9">
        <v>-40137966016</v>
      </c>
    </row>
    <row r="38" spans="1:17" x14ac:dyDescent="0.6">
      <c r="A38" s="27" t="s">
        <v>313</v>
      </c>
      <c r="B38" s="9"/>
      <c r="C38" s="9">
        <v>0</v>
      </c>
      <c r="D38" s="9"/>
      <c r="E38" s="9">
        <v>0</v>
      </c>
      <c r="F38" s="9"/>
      <c r="G38" s="9">
        <v>0</v>
      </c>
      <c r="H38" s="9"/>
      <c r="I38" s="9">
        <v>0</v>
      </c>
      <c r="J38" s="9"/>
      <c r="K38" s="9">
        <v>77700</v>
      </c>
      <c r="L38" s="9"/>
      <c r="M38" s="9">
        <v>96449133897</v>
      </c>
      <c r="N38" s="9"/>
      <c r="O38" s="9">
        <v>108162624423</v>
      </c>
      <c r="P38" s="9"/>
      <c r="Q38" s="9">
        <v>-11713490526</v>
      </c>
    </row>
    <row r="39" spans="1:17" x14ac:dyDescent="0.6">
      <c r="A39" s="27" t="s">
        <v>314</v>
      </c>
      <c r="B39" s="9"/>
      <c r="C39" s="9">
        <v>0</v>
      </c>
      <c r="D39" s="9"/>
      <c r="E39" s="9">
        <v>0</v>
      </c>
      <c r="F39" s="9"/>
      <c r="G39" s="9">
        <v>0</v>
      </c>
      <c r="H39" s="9"/>
      <c r="I39" s="9">
        <v>0</v>
      </c>
      <c r="J39" s="9"/>
      <c r="K39" s="9">
        <v>1872047</v>
      </c>
      <c r="L39" s="9"/>
      <c r="M39" s="9">
        <v>41263814769</v>
      </c>
      <c r="N39" s="9"/>
      <c r="O39" s="9">
        <v>40468018474</v>
      </c>
      <c r="P39" s="9"/>
      <c r="Q39" s="9">
        <v>795796295</v>
      </c>
    </row>
    <row r="40" spans="1:17" x14ac:dyDescent="0.6">
      <c r="A40" s="27" t="s">
        <v>315</v>
      </c>
      <c r="B40" s="9"/>
      <c r="C40" s="9">
        <v>0</v>
      </c>
      <c r="D40" s="9"/>
      <c r="E40" s="9">
        <v>0</v>
      </c>
      <c r="F40" s="9"/>
      <c r="G40" s="9">
        <v>0</v>
      </c>
      <c r="H40" s="9"/>
      <c r="I40" s="9">
        <v>0</v>
      </c>
      <c r="J40" s="9"/>
      <c r="K40" s="9">
        <v>15000</v>
      </c>
      <c r="L40" s="9"/>
      <c r="M40" s="9">
        <v>434203063</v>
      </c>
      <c r="N40" s="9"/>
      <c r="O40" s="9">
        <v>435189616</v>
      </c>
      <c r="P40" s="9"/>
      <c r="Q40" s="9">
        <v>-986553</v>
      </c>
    </row>
    <row r="41" spans="1:17" x14ac:dyDescent="0.6">
      <c r="A41" s="27" t="s">
        <v>201</v>
      </c>
      <c r="B41" s="9"/>
      <c r="C41" s="9">
        <v>7800</v>
      </c>
      <c r="D41" s="9"/>
      <c r="E41" s="9">
        <v>7386313771</v>
      </c>
      <c r="F41" s="9"/>
      <c r="G41" s="9">
        <v>7217603719</v>
      </c>
      <c r="H41" s="9"/>
      <c r="I41" s="9">
        <v>168710052</v>
      </c>
      <c r="J41" s="9"/>
      <c r="K41" s="9">
        <v>20000</v>
      </c>
      <c r="L41" s="9"/>
      <c r="M41" s="9">
        <v>18939266079</v>
      </c>
      <c r="N41" s="9"/>
      <c r="O41" s="9">
        <v>18506676202</v>
      </c>
      <c r="P41" s="9"/>
      <c r="Q41" s="9">
        <v>432589877</v>
      </c>
    </row>
    <row r="42" spans="1:17" x14ac:dyDescent="0.6">
      <c r="A42" s="27" t="s">
        <v>114</v>
      </c>
      <c r="B42" s="9"/>
      <c r="C42" s="9">
        <v>343365</v>
      </c>
      <c r="D42" s="9"/>
      <c r="E42" s="9">
        <v>343365000000</v>
      </c>
      <c r="F42" s="9"/>
      <c r="G42" s="9">
        <v>308105236997</v>
      </c>
      <c r="H42" s="9"/>
      <c r="I42" s="9">
        <v>35259763003</v>
      </c>
      <c r="J42" s="9"/>
      <c r="K42" s="9">
        <v>343365</v>
      </c>
      <c r="L42" s="9"/>
      <c r="M42" s="9">
        <v>343365000000</v>
      </c>
      <c r="N42" s="9"/>
      <c r="O42" s="9">
        <v>308105236997</v>
      </c>
      <c r="P42" s="9"/>
      <c r="Q42" s="9">
        <v>35259763003</v>
      </c>
    </row>
    <row r="43" spans="1:17" x14ac:dyDescent="0.6">
      <c r="A43" s="27" t="s">
        <v>167</v>
      </c>
      <c r="B43" s="9"/>
      <c r="C43" s="9">
        <v>18500</v>
      </c>
      <c r="D43" s="9"/>
      <c r="E43" s="9">
        <v>18499283125</v>
      </c>
      <c r="F43" s="9"/>
      <c r="G43" s="9">
        <v>18217817307</v>
      </c>
      <c r="H43" s="9"/>
      <c r="I43" s="9">
        <v>281465818</v>
      </c>
      <c r="J43" s="9"/>
      <c r="K43" s="9">
        <v>2025500</v>
      </c>
      <c r="L43" s="9"/>
      <c r="M43" s="9">
        <v>1987498810538</v>
      </c>
      <c r="N43" s="9"/>
      <c r="O43" s="9">
        <v>1994604823385</v>
      </c>
      <c r="P43" s="9"/>
      <c r="Q43" s="9">
        <v>-7106012847</v>
      </c>
    </row>
    <row r="44" spans="1:17" x14ac:dyDescent="0.6">
      <c r="A44" s="27" t="s">
        <v>277</v>
      </c>
      <c r="B44" s="9"/>
      <c r="C44" s="9">
        <v>0</v>
      </c>
      <c r="D44" s="9"/>
      <c r="E44" s="9">
        <v>0</v>
      </c>
      <c r="F44" s="9"/>
      <c r="G44" s="9">
        <v>0</v>
      </c>
      <c r="H44" s="9"/>
      <c r="I44" s="9">
        <v>0</v>
      </c>
      <c r="J44" s="9"/>
      <c r="K44" s="9">
        <v>500</v>
      </c>
      <c r="L44" s="9"/>
      <c r="M44" s="9">
        <v>500000000</v>
      </c>
      <c r="N44" s="9"/>
      <c r="O44" s="9">
        <v>495041316</v>
      </c>
      <c r="P44" s="9"/>
      <c r="Q44" s="9">
        <v>4958684</v>
      </c>
    </row>
    <row r="45" spans="1:17" x14ac:dyDescent="0.6">
      <c r="A45" s="27" t="s">
        <v>221</v>
      </c>
      <c r="B45" s="9"/>
      <c r="C45" s="9">
        <v>0</v>
      </c>
      <c r="D45" s="9"/>
      <c r="E45" s="9">
        <v>0</v>
      </c>
      <c r="F45" s="9"/>
      <c r="G45" s="9">
        <v>0</v>
      </c>
      <c r="H45" s="9"/>
      <c r="I45" s="9">
        <v>0</v>
      </c>
      <c r="J45" s="9"/>
      <c r="K45" s="9">
        <v>50000</v>
      </c>
      <c r="L45" s="9"/>
      <c r="M45" s="9">
        <v>48634260521</v>
      </c>
      <c r="N45" s="9"/>
      <c r="O45" s="9">
        <v>45346442758</v>
      </c>
      <c r="P45" s="9"/>
      <c r="Q45" s="9">
        <v>3287817763</v>
      </c>
    </row>
    <row r="46" spans="1:17" x14ac:dyDescent="0.6">
      <c r="A46" s="27" t="s">
        <v>316</v>
      </c>
      <c r="B46" s="9"/>
      <c r="C46" s="9">
        <v>0</v>
      </c>
      <c r="D46" s="9"/>
      <c r="E46" s="9">
        <v>0</v>
      </c>
      <c r="F46" s="9"/>
      <c r="G46" s="9">
        <v>0</v>
      </c>
      <c r="H46" s="9"/>
      <c r="I46" s="9">
        <v>0</v>
      </c>
      <c r="J46" s="9"/>
      <c r="K46" s="9">
        <v>500000</v>
      </c>
      <c r="L46" s="9"/>
      <c r="M46" s="9">
        <v>300783658104</v>
      </c>
      <c r="N46" s="9"/>
      <c r="O46" s="9">
        <v>278264788871</v>
      </c>
      <c r="P46" s="9"/>
      <c r="Q46" s="9">
        <v>22518869233</v>
      </c>
    </row>
    <row r="47" spans="1:17" x14ac:dyDescent="0.6">
      <c r="A47" s="27" t="s">
        <v>218</v>
      </c>
      <c r="B47" s="9"/>
      <c r="C47" s="9">
        <v>0</v>
      </c>
      <c r="D47" s="9"/>
      <c r="E47" s="9">
        <v>0</v>
      </c>
      <c r="F47" s="9"/>
      <c r="G47" s="9">
        <v>0</v>
      </c>
      <c r="H47" s="9"/>
      <c r="I47" s="9">
        <v>0</v>
      </c>
      <c r="J47" s="9"/>
      <c r="K47" s="9">
        <v>3950000</v>
      </c>
      <c r="L47" s="9"/>
      <c r="M47" s="9">
        <v>3362415385417</v>
      </c>
      <c r="N47" s="9"/>
      <c r="O47" s="9">
        <v>3159838051534</v>
      </c>
      <c r="P47" s="9"/>
      <c r="Q47" s="9">
        <v>202577333883</v>
      </c>
    </row>
    <row r="48" spans="1:17" x14ac:dyDescent="0.6">
      <c r="A48" s="27" t="s">
        <v>317</v>
      </c>
      <c r="B48" s="9"/>
      <c r="C48" s="9">
        <v>0</v>
      </c>
      <c r="D48" s="9"/>
      <c r="E48" s="9">
        <v>0</v>
      </c>
      <c r="F48" s="9"/>
      <c r="G48" s="9">
        <v>0</v>
      </c>
      <c r="H48" s="9"/>
      <c r="I48" s="9">
        <v>0</v>
      </c>
      <c r="J48" s="9"/>
      <c r="K48" s="9">
        <v>699510</v>
      </c>
      <c r="L48" s="9"/>
      <c r="M48" s="9">
        <v>627426893520</v>
      </c>
      <c r="N48" s="9"/>
      <c r="O48" s="9">
        <v>457740906342</v>
      </c>
      <c r="P48" s="9"/>
      <c r="Q48" s="9">
        <v>169685987178</v>
      </c>
    </row>
    <row r="49" spans="1:17" x14ac:dyDescent="0.6">
      <c r="A49" s="27" t="s">
        <v>318</v>
      </c>
      <c r="B49" s="9"/>
      <c r="C49" s="9">
        <v>0</v>
      </c>
      <c r="D49" s="9"/>
      <c r="E49" s="9">
        <v>0</v>
      </c>
      <c r="F49" s="9"/>
      <c r="G49" s="9">
        <v>0</v>
      </c>
      <c r="H49" s="9"/>
      <c r="I49" s="9">
        <v>0</v>
      </c>
      <c r="J49" s="9"/>
      <c r="K49" s="9">
        <v>775000</v>
      </c>
      <c r="L49" s="9"/>
      <c r="M49" s="9">
        <v>695137025000</v>
      </c>
      <c r="N49" s="9"/>
      <c r="O49" s="9">
        <v>596326216463</v>
      </c>
      <c r="P49" s="9"/>
      <c r="Q49" s="9">
        <v>98810808537</v>
      </c>
    </row>
    <row r="50" spans="1:17" x14ac:dyDescent="0.6">
      <c r="A50" s="27" t="s">
        <v>271</v>
      </c>
      <c r="B50" s="9"/>
      <c r="C50" s="9">
        <v>0</v>
      </c>
      <c r="D50" s="9"/>
      <c r="E50" s="9">
        <v>0</v>
      </c>
      <c r="F50" s="9"/>
      <c r="G50" s="9">
        <v>0</v>
      </c>
      <c r="H50" s="9"/>
      <c r="I50" s="9">
        <v>0</v>
      </c>
      <c r="J50" s="9"/>
      <c r="K50" s="9">
        <v>500000</v>
      </c>
      <c r="L50" s="9"/>
      <c r="M50" s="9">
        <v>500000000000</v>
      </c>
      <c r="N50" s="9"/>
      <c r="O50" s="9">
        <v>497687713853</v>
      </c>
      <c r="P50" s="9"/>
      <c r="Q50" s="9">
        <v>2312286147</v>
      </c>
    </row>
    <row r="51" spans="1:17" x14ac:dyDescent="0.6">
      <c r="A51" s="27" t="s">
        <v>319</v>
      </c>
      <c r="B51" s="9"/>
      <c r="C51" s="9">
        <v>0</v>
      </c>
      <c r="D51" s="9"/>
      <c r="E51" s="9">
        <v>0</v>
      </c>
      <c r="F51" s="9"/>
      <c r="G51" s="9">
        <v>0</v>
      </c>
      <c r="H51" s="9"/>
      <c r="I51" s="9">
        <v>0</v>
      </c>
      <c r="J51" s="9"/>
      <c r="K51" s="9">
        <v>3411289</v>
      </c>
      <c r="L51" s="9"/>
      <c r="M51" s="9">
        <v>3411289000000</v>
      </c>
      <c r="N51" s="9"/>
      <c r="O51" s="9">
        <v>3115712137660</v>
      </c>
      <c r="P51" s="9"/>
      <c r="Q51" s="9">
        <v>295576862340</v>
      </c>
    </row>
    <row r="52" spans="1:17" x14ac:dyDescent="0.6">
      <c r="A52" s="27" t="s">
        <v>90</v>
      </c>
      <c r="B52" s="9"/>
      <c r="C52" s="9">
        <v>0</v>
      </c>
      <c r="D52" s="9"/>
      <c r="E52" s="9">
        <v>0</v>
      </c>
      <c r="F52" s="9"/>
      <c r="G52" s="9">
        <v>0</v>
      </c>
      <c r="H52" s="9"/>
      <c r="I52" s="9">
        <v>0</v>
      </c>
      <c r="J52" s="9"/>
      <c r="K52" s="9">
        <v>275000</v>
      </c>
      <c r="L52" s="9"/>
      <c r="M52" s="9">
        <v>215866634868</v>
      </c>
      <c r="N52" s="9"/>
      <c r="O52" s="9">
        <v>205798930062</v>
      </c>
      <c r="P52" s="9"/>
      <c r="Q52" s="9">
        <v>10067704806</v>
      </c>
    </row>
    <row r="53" spans="1:17" x14ac:dyDescent="0.6">
      <c r="A53" s="27" t="s">
        <v>87</v>
      </c>
      <c r="B53" s="9"/>
      <c r="C53" s="9">
        <v>0</v>
      </c>
      <c r="D53" s="9"/>
      <c r="E53" s="9">
        <v>0</v>
      </c>
      <c r="F53" s="9"/>
      <c r="G53" s="9">
        <v>0</v>
      </c>
      <c r="H53" s="9"/>
      <c r="I53" s="9">
        <v>0</v>
      </c>
      <c r="J53" s="9"/>
      <c r="K53" s="9">
        <v>100000</v>
      </c>
      <c r="L53" s="9"/>
      <c r="M53" s="9">
        <v>79946901944</v>
      </c>
      <c r="N53" s="9"/>
      <c r="O53" s="9">
        <v>76582994220</v>
      </c>
      <c r="P53" s="9"/>
      <c r="Q53" s="9">
        <v>3363907724</v>
      </c>
    </row>
    <row r="54" spans="1:17" x14ac:dyDescent="0.6">
      <c r="A54" s="27" t="s">
        <v>263</v>
      </c>
      <c r="B54" s="9"/>
      <c r="C54" s="9">
        <v>0</v>
      </c>
      <c r="D54" s="9"/>
      <c r="E54" s="9">
        <v>0</v>
      </c>
      <c r="F54" s="9"/>
      <c r="G54" s="9">
        <v>0</v>
      </c>
      <c r="H54" s="9"/>
      <c r="I54" s="9">
        <v>0</v>
      </c>
      <c r="J54" s="9"/>
      <c r="K54" s="9">
        <v>4999000</v>
      </c>
      <c r="L54" s="9"/>
      <c r="M54" s="9">
        <v>4998990000000</v>
      </c>
      <c r="N54" s="9"/>
      <c r="O54" s="9">
        <v>4998806288750</v>
      </c>
      <c r="P54" s="9"/>
      <c r="Q54" s="9">
        <v>183711250</v>
      </c>
    </row>
    <row r="55" spans="1:17" x14ac:dyDescent="0.6">
      <c r="A55" s="27" t="s">
        <v>181</v>
      </c>
      <c r="B55" s="9"/>
      <c r="C55" s="9">
        <v>0</v>
      </c>
      <c r="D55" s="9"/>
      <c r="E55" s="9">
        <v>0</v>
      </c>
      <c r="F55" s="9"/>
      <c r="G55" s="9">
        <v>0</v>
      </c>
      <c r="H55" s="9"/>
      <c r="I55" s="9">
        <v>0</v>
      </c>
      <c r="J55" s="9"/>
      <c r="K55" s="9">
        <v>2004000</v>
      </c>
      <c r="L55" s="9"/>
      <c r="M55" s="9">
        <v>1925948521881</v>
      </c>
      <c r="N55" s="9"/>
      <c r="O55" s="9">
        <v>1819455281382</v>
      </c>
      <c r="P55" s="9"/>
      <c r="Q55" s="9">
        <v>106493240499</v>
      </c>
    </row>
    <row r="56" spans="1:17" x14ac:dyDescent="0.6">
      <c r="A56" s="27" t="s">
        <v>274</v>
      </c>
      <c r="B56" s="9"/>
      <c r="C56" s="9">
        <v>0</v>
      </c>
      <c r="D56" s="9"/>
      <c r="E56" s="9">
        <v>0</v>
      </c>
      <c r="F56" s="9"/>
      <c r="G56" s="9">
        <v>0</v>
      </c>
      <c r="H56" s="9"/>
      <c r="I56" s="9">
        <v>0</v>
      </c>
      <c r="J56" s="9"/>
      <c r="K56" s="9">
        <v>500000</v>
      </c>
      <c r="L56" s="9"/>
      <c r="M56" s="9">
        <v>500000000000</v>
      </c>
      <c r="N56" s="9"/>
      <c r="O56" s="9">
        <v>497687713853</v>
      </c>
      <c r="P56" s="9"/>
      <c r="Q56" s="9">
        <v>2312286147</v>
      </c>
    </row>
    <row r="57" spans="1:17" x14ac:dyDescent="0.6">
      <c r="A57" s="27" t="s">
        <v>96</v>
      </c>
      <c r="B57" s="9"/>
      <c r="C57" s="9">
        <v>0</v>
      </c>
      <c r="D57" s="9"/>
      <c r="E57" s="9">
        <v>0</v>
      </c>
      <c r="F57" s="9"/>
      <c r="G57" s="9">
        <v>0</v>
      </c>
      <c r="H57" s="9"/>
      <c r="I57" s="9">
        <v>0</v>
      </c>
      <c r="J57" s="9"/>
      <c r="K57" s="9">
        <v>50000</v>
      </c>
      <c r="L57" s="9"/>
      <c r="M57" s="9">
        <v>48048138066</v>
      </c>
      <c r="N57" s="9"/>
      <c r="O57" s="9">
        <v>45253705906</v>
      </c>
      <c r="P57" s="9"/>
      <c r="Q57" s="9">
        <v>2794432160</v>
      </c>
    </row>
    <row r="58" spans="1:17" x14ac:dyDescent="0.6">
      <c r="A58" s="27" t="s">
        <v>162</v>
      </c>
      <c r="B58" s="9"/>
      <c r="C58" s="9">
        <v>0</v>
      </c>
      <c r="D58" s="9"/>
      <c r="E58" s="9">
        <v>0</v>
      </c>
      <c r="F58" s="9"/>
      <c r="G58" s="9">
        <v>0</v>
      </c>
      <c r="H58" s="9"/>
      <c r="I58" s="9">
        <v>0</v>
      </c>
      <c r="J58" s="9"/>
      <c r="K58" s="9">
        <v>6000</v>
      </c>
      <c r="L58" s="9"/>
      <c r="M58" s="9">
        <v>5759776800</v>
      </c>
      <c r="N58" s="9"/>
      <c r="O58" s="9">
        <v>5694007349</v>
      </c>
      <c r="P58" s="9"/>
      <c r="Q58" s="9">
        <v>65769451</v>
      </c>
    </row>
    <row r="59" spans="1:17" x14ac:dyDescent="0.6">
      <c r="A59" s="27" t="s">
        <v>170</v>
      </c>
      <c r="B59" s="9"/>
      <c r="C59" s="9">
        <v>0</v>
      </c>
      <c r="D59" s="9"/>
      <c r="E59" s="9">
        <v>0</v>
      </c>
      <c r="F59" s="9"/>
      <c r="G59" s="9">
        <v>0</v>
      </c>
      <c r="H59" s="9"/>
      <c r="I59" s="9">
        <v>0</v>
      </c>
      <c r="J59" s="9"/>
      <c r="K59" s="9">
        <v>2006000</v>
      </c>
      <c r="L59" s="9"/>
      <c r="M59" s="9">
        <v>1955967267500</v>
      </c>
      <c r="N59" s="9"/>
      <c r="O59" s="9">
        <v>1943738677208</v>
      </c>
      <c r="P59" s="9"/>
      <c r="Q59" s="9">
        <v>12228590292</v>
      </c>
    </row>
    <row r="60" spans="1:17" x14ac:dyDescent="0.6">
      <c r="A60" s="27" t="s">
        <v>270</v>
      </c>
      <c r="B60" s="9"/>
      <c r="C60" s="9">
        <v>0</v>
      </c>
      <c r="D60" s="9"/>
      <c r="E60" s="9">
        <v>0</v>
      </c>
      <c r="F60" s="9"/>
      <c r="G60" s="9">
        <v>0</v>
      </c>
      <c r="H60" s="9"/>
      <c r="I60" s="9">
        <v>0</v>
      </c>
      <c r="J60" s="9"/>
      <c r="K60" s="9">
        <v>8761</v>
      </c>
      <c r="L60" s="9"/>
      <c r="M60" s="9">
        <v>8761000000</v>
      </c>
      <c r="N60" s="9"/>
      <c r="O60" s="9">
        <v>8845200885</v>
      </c>
      <c r="P60" s="9"/>
      <c r="Q60" s="9">
        <v>-84200885</v>
      </c>
    </row>
    <row r="61" spans="1:17" x14ac:dyDescent="0.6">
      <c r="A61" s="27" t="s">
        <v>93</v>
      </c>
      <c r="B61" s="9"/>
      <c r="C61" s="9">
        <v>0</v>
      </c>
      <c r="D61" s="9"/>
      <c r="E61" s="9">
        <v>0</v>
      </c>
      <c r="F61" s="9"/>
      <c r="G61" s="9">
        <v>0</v>
      </c>
      <c r="H61" s="9"/>
      <c r="I61" s="9">
        <v>0</v>
      </c>
      <c r="J61" s="9"/>
      <c r="K61" s="9">
        <v>725000</v>
      </c>
      <c r="L61" s="9"/>
      <c r="M61" s="9">
        <v>559578710517</v>
      </c>
      <c r="N61" s="9"/>
      <c r="O61" s="9">
        <v>537206303638</v>
      </c>
      <c r="P61" s="9"/>
      <c r="Q61" s="9">
        <v>22372406879</v>
      </c>
    </row>
    <row r="62" spans="1:17" x14ac:dyDescent="0.6">
      <c r="A62" s="27" t="s">
        <v>102</v>
      </c>
      <c r="B62" s="9"/>
      <c r="C62" s="9">
        <v>0</v>
      </c>
      <c r="D62" s="9"/>
      <c r="E62" s="9">
        <v>0</v>
      </c>
      <c r="F62" s="9"/>
      <c r="G62" s="9">
        <v>0</v>
      </c>
      <c r="H62" s="9"/>
      <c r="I62" s="9">
        <v>0</v>
      </c>
      <c r="J62" s="9"/>
      <c r="K62" s="9">
        <v>200000</v>
      </c>
      <c r="L62" s="9"/>
      <c r="M62" s="9">
        <v>150904152250</v>
      </c>
      <c r="N62" s="9"/>
      <c r="O62" s="9">
        <v>144793960360</v>
      </c>
      <c r="P62" s="9"/>
      <c r="Q62" s="9">
        <v>6110191890</v>
      </c>
    </row>
    <row r="63" spans="1:17" x14ac:dyDescent="0.6">
      <c r="A63" s="27" t="s">
        <v>173</v>
      </c>
      <c r="B63" s="9"/>
      <c r="C63" s="9">
        <v>0</v>
      </c>
      <c r="D63" s="9"/>
      <c r="E63" s="9">
        <v>0</v>
      </c>
      <c r="F63" s="9"/>
      <c r="G63" s="9">
        <v>0</v>
      </c>
      <c r="H63" s="9"/>
      <c r="I63" s="9">
        <v>0</v>
      </c>
      <c r="J63" s="9"/>
      <c r="K63" s="9">
        <v>2000</v>
      </c>
      <c r="L63" s="9"/>
      <c r="M63" s="9">
        <v>1999918508</v>
      </c>
      <c r="N63" s="9"/>
      <c r="O63" s="9">
        <v>1934045054</v>
      </c>
      <c r="P63" s="9"/>
      <c r="Q63" s="9">
        <v>65873454</v>
      </c>
    </row>
    <row r="64" spans="1:17" x14ac:dyDescent="0.6">
      <c r="A64" s="27" t="s">
        <v>273</v>
      </c>
      <c r="B64" s="9"/>
      <c r="C64" s="9">
        <v>0</v>
      </c>
      <c r="D64" s="9"/>
      <c r="E64" s="9">
        <v>0</v>
      </c>
      <c r="F64" s="9"/>
      <c r="G64" s="9">
        <v>0</v>
      </c>
      <c r="H64" s="9"/>
      <c r="I64" s="9">
        <v>0</v>
      </c>
      <c r="J64" s="9"/>
      <c r="K64" s="9">
        <v>8475</v>
      </c>
      <c r="L64" s="9"/>
      <c r="M64" s="9">
        <v>8475000000</v>
      </c>
      <c r="N64" s="9"/>
      <c r="O64" s="9">
        <v>8474671593</v>
      </c>
      <c r="P64" s="9"/>
      <c r="Q64" s="9">
        <v>328407</v>
      </c>
    </row>
    <row r="65" spans="1:17" x14ac:dyDescent="0.6">
      <c r="A65" s="27" t="s">
        <v>267</v>
      </c>
      <c r="B65" s="9"/>
      <c r="C65" s="9">
        <v>0</v>
      </c>
      <c r="D65" s="9"/>
      <c r="E65" s="9">
        <v>0</v>
      </c>
      <c r="F65" s="9"/>
      <c r="G65" s="9">
        <v>0</v>
      </c>
      <c r="H65" s="9"/>
      <c r="I65" s="9">
        <v>0</v>
      </c>
      <c r="J65" s="9"/>
      <c r="K65" s="9">
        <v>2800000</v>
      </c>
      <c r="L65" s="9"/>
      <c r="M65" s="9">
        <v>2800000000000</v>
      </c>
      <c r="N65" s="9"/>
      <c r="O65" s="9">
        <v>2710807352144</v>
      </c>
      <c r="P65" s="9"/>
      <c r="Q65" s="9">
        <v>89192647856</v>
      </c>
    </row>
    <row r="66" spans="1:17" x14ac:dyDescent="0.6">
      <c r="A66" s="27" t="s">
        <v>264</v>
      </c>
      <c r="B66" s="9"/>
      <c r="C66" s="9">
        <v>0</v>
      </c>
      <c r="D66" s="9"/>
      <c r="E66" s="9">
        <v>0</v>
      </c>
      <c r="F66" s="9"/>
      <c r="G66" s="9">
        <v>0</v>
      </c>
      <c r="H66" s="9"/>
      <c r="I66" s="9">
        <v>0</v>
      </c>
      <c r="J66" s="9"/>
      <c r="K66" s="9">
        <v>1550279</v>
      </c>
      <c r="L66" s="9"/>
      <c r="M66" s="9">
        <v>1550246810757</v>
      </c>
      <c r="N66" s="9"/>
      <c r="O66" s="9">
        <v>1463673304449</v>
      </c>
      <c r="P66" s="9"/>
      <c r="Q66" s="9">
        <v>86573506308</v>
      </c>
    </row>
    <row r="67" spans="1:17" x14ac:dyDescent="0.6">
      <c r="A67" s="27" t="s">
        <v>275</v>
      </c>
      <c r="B67" s="9"/>
      <c r="C67" s="9">
        <v>0</v>
      </c>
      <c r="D67" s="9"/>
      <c r="E67" s="9">
        <v>0</v>
      </c>
      <c r="F67" s="9"/>
      <c r="G67" s="9">
        <v>0</v>
      </c>
      <c r="H67" s="9"/>
      <c r="I67" s="9">
        <v>0</v>
      </c>
      <c r="J67" s="9"/>
      <c r="K67" s="9">
        <v>4899000</v>
      </c>
      <c r="L67" s="9"/>
      <c r="M67" s="9">
        <v>4899000000000</v>
      </c>
      <c r="N67" s="9"/>
      <c r="O67" s="9">
        <v>4898827689714</v>
      </c>
      <c r="P67" s="9"/>
      <c r="Q67" s="9">
        <v>172310286</v>
      </c>
    </row>
    <row r="68" spans="1:17" x14ac:dyDescent="0.6">
      <c r="A68" s="27" t="s">
        <v>266</v>
      </c>
      <c r="B68" s="9"/>
      <c r="C68" s="9">
        <v>0</v>
      </c>
      <c r="D68" s="9"/>
      <c r="E68" s="9">
        <v>0</v>
      </c>
      <c r="F68" s="9"/>
      <c r="G68" s="9">
        <v>0</v>
      </c>
      <c r="H68" s="9"/>
      <c r="I68" s="9">
        <v>0</v>
      </c>
      <c r="J68" s="9"/>
      <c r="K68" s="9">
        <v>6102</v>
      </c>
      <c r="L68" s="9"/>
      <c r="M68" s="9">
        <v>6102000000</v>
      </c>
      <c r="N68" s="9"/>
      <c r="O68" s="9">
        <v>5896750394</v>
      </c>
      <c r="P68" s="9"/>
      <c r="Q68" s="9">
        <v>205249606</v>
      </c>
    </row>
    <row r="69" spans="1:17" x14ac:dyDescent="0.6">
      <c r="A69" s="27" t="s">
        <v>99</v>
      </c>
      <c r="B69" s="9"/>
      <c r="C69" s="9">
        <v>0</v>
      </c>
      <c r="D69" s="9"/>
      <c r="E69" s="9">
        <v>0</v>
      </c>
      <c r="F69" s="9"/>
      <c r="G69" s="9">
        <v>0</v>
      </c>
      <c r="H69" s="9"/>
      <c r="I69" s="9">
        <v>0</v>
      </c>
      <c r="J69" s="9"/>
      <c r="K69" s="9">
        <v>200000</v>
      </c>
      <c r="L69" s="9"/>
      <c r="M69" s="9">
        <v>151581625990</v>
      </c>
      <c r="N69" s="9"/>
      <c r="O69" s="9">
        <v>145055596415</v>
      </c>
      <c r="P69" s="9"/>
      <c r="Q69" s="9">
        <v>6526029575</v>
      </c>
    </row>
    <row r="70" spans="1:17" x14ac:dyDescent="0.6">
      <c r="A70" s="27" t="s">
        <v>165</v>
      </c>
      <c r="B70" s="9"/>
      <c r="C70" s="9">
        <v>0</v>
      </c>
      <c r="D70" s="9"/>
      <c r="E70" s="9">
        <v>0</v>
      </c>
      <c r="F70" s="9"/>
      <c r="G70" s="9">
        <v>0</v>
      </c>
      <c r="H70" s="9"/>
      <c r="I70" s="9">
        <v>0</v>
      </c>
      <c r="J70" s="9"/>
      <c r="K70" s="9">
        <v>100</v>
      </c>
      <c r="L70" s="9"/>
      <c r="M70" s="9">
        <v>99996125</v>
      </c>
      <c r="N70" s="9"/>
      <c r="O70" s="9">
        <v>94810650</v>
      </c>
      <c r="P70" s="9"/>
      <c r="Q70" s="9">
        <v>5185475</v>
      </c>
    </row>
    <row r="71" spans="1:17" x14ac:dyDescent="0.6">
      <c r="A71" s="27" t="s">
        <v>272</v>
      </c>
      <c r="B71" s="9"/>
      <c r="C71" s="9">
        <v>0</v>
      </c>
      <c r="D71" s="9"/>
      <c r="E71" s="9">
        <v>0</v>
      </c>
      <c r="F71" s="9"/>
      <c r="G71" s="9">
        <v>0</v>
      </c>
      <c r="H71" s="9"/>
      <c r="I71" s="9">
        <v>0</v>
      </c>
      <c r="J71" s="9"/>
      <c r="K71" s="9">
        <v>949316</v>
      </c>
      <c r="L71" s="9"/>
      <c r="M71" s="9">
        <v>949316000000</v>
      </c>
      <c r="N71" s="9"/>
      <c r="O71" s="9">
        <v>922736417902</v>
      </c>
      <c r="P71" s="9"/>
      <c r="Q71" s="9">
        <v>26579582098</v>
      </c>
    </row>
    <row r="72" spans="1:17" x14ac:dyDescent="0.6">
      <c r="A72" s="27" t="s">
        <v>78</v>
      </c>
      <c r="B72" s="9"/>
      <c r="C72" s="9">
        <v>0</v>
      </c>
      <c r="D72" s="9"/>
      <c r="E72" s="9">
        <v>0</v>
      </c>
      <c r="F72" s="9"/>
      <c r="G72" s="9">
        <v>0</v>
      </c>
      <c r="H72" s="9"/>
      <c r="I72" s="9">
        <v>0</v>
      </c>
      <c r="J72" s="9"/>
      <c r="K72" s="9">
        <v>100000</v>
      </c>
      <c r="L72" s="9"/>
      <c r="M72" s="9">
        <v>87061226252</v>
      </c>
      <c r="N72" s="9"/>
      <c r="O72" s="9">
        <v>82385400908</v>
      </c>
      <c r="P72" s="9"/>
      <c r="Q72" s="9">
        <v>4675825344</v>
      </c>
    </row>
    <row r="73" spans="1:17" x14ac:dyDescent="0.6">
      <c r="A73" s="27" t="s">
        <v>81</v>
      </c>
      <c r="B73" s="9"/>
      <c r="C73" s="9">
        <v>0</v>
      </c>
      <c r="D73" s="9"/>
      <c r="E73" s="9">
        <v>0</v>
      </c>
      <c r="F73" s="9"/>
      <c r="G73" s="9">
        <v>0</v>
      </c>
      <c r="H73" s="9"/>
      <c r="I73" s="9">
        <v>0</v>
      </c>
      <c r="J73" s="9"/>
      <c r="K73" s="9">
        <v>379882</v>
      </c>
      <c r="L73" s="9"/>
      <c r="M73" s="9">
        <v>327317742478</v>
      </c>
      <c r="N73" s="9"/>
      <c r="O73" s="9">
        <v>308604649128</v>
      </c>
      <c r="P73" s="9"/>
      <c r="Q73" s="9">
        <v>18713093350</v>
      </c>
    </row>
    <row r="74" spans="1:17" x14ac:dyDescent="0.6">
      <c r="A74" s="27" t="s">
        <v>159</v>
      </c>
      <c r="B74" s="9"/>
      <c r="C74" s="9">
        <v>0</v>
      </c>
      <c r="D74" s="9"/>
      <c r="E74" s="9">
        <v>0</v>
      </c>
      <c r="F74" s="9"/>
      <c r="G74" s="9">
        <v>0</v>
      </c>
      <c r="H74" s="9"/>
      <c r="I74" s="9">
        <v>0</v>
      </c>
      <c r="J74" s="9"/>
      <c r="K74" s="9">
        <v>1513000</v>
      </c>
      <c r="L74" s="9"/>
      <c r="M74" s="9">
        <v>1492231863518</v>
      </c>
      <c r="N74" s="9"/>
      <c r="O74" s="9">
        <v>1481438978299</v>
      </c>
      <c r="P74" s="9"/>
      <c r="Q74" s="9">
        <v>10792885219</v>
      </c>
    </row>
    <row r="75" spans="1:17" x14ac:dyDescent="0.6">
      <c r="A75" s="27" t="s">
        <v>276</v>
      </c>
      <c r="B75" s="9"/>
      <c r="C75" s="9">
        <v>0</v>
      </c>
      <c r="D75" s="9"/>
      <c r="E75" s="9">
        <v>0</v>
      </c>
      <c r="F75" s="9"/>
      <c r="G75" s="9">
        <v>0</v>
      </c>
      <c r="H75" s="9"/>
      <c r="I75" s="9">
        <v>0</v>
      </c>
      <c r="J75" s="9"/>
      <c r="K75" s="9">
        <v>5000</v>
      </c>
      <c r="L75" s="9"/>
      <c r="M75" s="9">
        <v>5000000000</v>
      </c>
      <c r="N75" s="9"/>
      <c r="O75" s="9">
        <v>4860006667</v>
      </c>
      <c r="P75" s="9"/>
      <c r="Q75" s="9">
        <v>139993333</v>
      </c>
    </row>
    <row r="76" spans="1:17" x14ac:dyDescent="0.6">
      <c r="A76" s="27" t="s">
        <v>269</v>
      </c>
      <c r="B76" s="9"/>
      <c r="C76" s="9">
        <v>0</v>
      </c>
      <c r="D76" s="9"/>
      <c r="E76" s="9">
        <v>0</v>
      </c>
      <c r="F76" s="9"/>
      <c r="G76" s="9">
        <v>0</v>
      </c>
      <c r="H76" s="9"/>
      <c r="I76" s="9">
        <v>0</v>
      </c>
      <c r="J76" s="9"/>
      <c r="K76" s="9">
        <v>3000</v>
      </c>
      <c r="L76" s="9"/>
      <c r="M76" s="9">
        <v>3000000000</v>
      </c>
      <c r="N76" s="9"/>
      <c r="O76" s="9">
        <v>2999883750</v>
      </c>
      <c r="P76" s="9"/>
      <c r="Q76" s="9">
        <v>116250</v>
      </c>
    </row>
    <row r="77" spans="1:17" ht="25.5" thickBot="1" x14ac:dyDescent="0.65">
      <c r="A77" s="27"/>
      <c r="B77" s="9"/>
      <c r="C77" s="9"/>
      <c r="D77" s="9"/>
      <c r="E77" s="8">
        <f>SUM(E8:E76)</f>
        <v>407519921648</v>
      </c>
      <c r="F77" s="9"/>
      <c r="G77" s="8">
        <f>SUM(G8:G76)</f>
        <v>371891484102</v>
      </c>
      <c r="H77" s="9"/>
      <c r="I77" s="8">
        <f>SUM(I8:I76)</f>
        <v>35628437546</v>
      </c>
      <c r="J77" s="9"/>
      <c r="K77" s="9"/>
      <c r="L77" s="9"/>
      <c r="M77" s="8">
        <f>SUM(M8:M76)</f>
        <v>36014724060498</v>
      </c>
      <c r="N77" s="9"/>
      <c r="O77" s="8">
        <f>SUM(O8:O76)</f>
        <v>34866355192688</v>
      </c>
      <c r="P77" s="9"/>
      <c r="Q77" s="8">
        <f>SUM(Q8:Q76)</f>
        <v>1148368867810</v>
      </c>
    </row>
    <row r="78" spans="1:17" ht="25.5" thickTop="1" x14ac:dyDescent="0.6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6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7" x14ac:dyDescent="0.6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x14ac:dyDescent="0.6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ht="27" customHeight="1" x14ac:dyDescent="0.6">
      <c r="G82" s="9"/>
      <c r="H82" s="9"/>
      <c r="I82" s="9"/>
      <c r="J82" s="9"/>
      <c r="K82" s="9"/>
      <c r="L82" s="9"/>
      <c r="M82" s="9"/>
      <c r="N82" s="9"/>
      <c r="O82" s="9"/>
      <c r="P82" s="9"/>
      <c r="Q82" s="21"/>
    </row>
    <row r="83" spans="1:17" x14ac:dyDescent="0.6"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 x14ac:dyDescent="0.6"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1:17" x14ac:dyDescent="0.6"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1:17" x14ac:dyDescent="0.6"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1:17" x14ac:dyDescent="0.6"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6"/>
  <sheetViews>
    <sheetView rightToLeft="1" topLeftCell="A46" workbookViewId="0">
      <selection activeCell="M65" sqref="M65:Q65"/>
    </sheetView>
  </sheetViews>
  <sheetFormatPr defaultColWidth="9.28515625" defaultRowHeight="24" x14ac:dyDescent="0.55000000000000004"/>
  <cols>
    <col min="1" max="1" width="36.28515625" style="9" bestFit="1" customWidth="1"/>
    <col min="2" max="2" width="1.42578125" style="9" customWidth="1"/>
    <col min="3" max="3" width="18.7109375" style="9" bestFit="1" customWidth="1"/>
    <col min="4" max="4" width="2.7109375" style="9" customWidth="1"/>
    <col min="5" max="5" width="19.42578125" style="9" bestFit="1" customWidth="1"/>
    <col min="6" max="6" width="1.28515625" style="9" customWidth="1"/>
    <col min="7" max="7" width="14.140625" style="9" bestFit="1" customWidth="1"/>
    <col min="8" max="8" width="2.140625" style="9" customWidth="1"/>
    <col min="9" max="9" width="17.42578125" style="9" bestFit="1" customWidth="1"/>
    <col min="10" max="10" width="3" style="9" customWidth="1"/>
    <col min="11" max="11" width="21.7109375" style="9" bestFit="1" customWidth="1"/>
    <col min="12" max="12" width="2.7109375" style="9" customWidth="1"/>
    <col min="13" max="13" width="18.7109375" style="9" bestFit="1" customWidth="1"/>
    <col min="14" max="14" width="3" style="9" customWidth="1"/>
    <col min="15" max="15" width="19.42578125" style="9" bestFit="1" customWidth="1"/>
    <col min="16" max="16" width="2" style="9" customWidth="1"/>
    <col min="17" max="17" width="16.85546875" style="9" bestFit="1" customWidth="1"/>
    <col min="18" max="18" width="2" style="9" customWidth="1"/>
    <col min="19" max="19" width="18.140625" style="9" bestFit="1" customWidth="1"/>
    <col min="20" max="20" width="2" style="9" customWidth="1"/>
    <col min="21" max="21" width="21.7109375" style="9" bestFit="1" customWidth="1"/>
    <col min="22" max="16384" width="9.28515625" style="9"/>
  </cols>
  <sheetData>
    <row r="2" spans="1:21" ht="24.75" x14ac:dyDescent="0.55000000000000004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ht="24.75" x14ac:dyDescent="0.55000000000000004">
      <c r="A3" s="37" t="s">
        <v>253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ht="24.75" x14ac:dyDescent="0.55000000000000004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</row>
    <row r="6" spans="1:21" ht="24.75" x14ac:dyDescent="0.55000000000000004">
      <c r="A6" s="39" t="s">
        <v>3</v>
      </c>
      <c r="C6" s="38" t="s">
        <v>255</v>
      </c>
      <c r="D6" s="38" t="s">
        <v>255</v>
      </c>
      <c r="E6" s="38" t="s">
        <v>255</v>
      </c>
      <c r="F6" s="38" t="s">
        <v>255</v>
      </c>
      <c r="G6" s="38" t="s">
        <v>255</v>
      </c>
      <c r="H6" s="38" t="s">
        <v>255</v>
      </c>
      <c r="I6" s="38" t="s">
        <v>255</v>
      </c>
      <c r="J6" s="38" t="s">
        <v>255</v>
      </c>
      <c r="K6" s="38" t="s">
        <v>255</v>
      </c>
      <c r="M6" s="38" t="s">
        <v>256</v>
      </c>
      <c r="N6" s="38" t="s">
        <v>256</v>
      </c>
      <c r="O6" s="38" t="s">
        <v>256</v>
      </c>
      <c r="P6" s="38" t="s">
        <v>256</v>
      </c>
      <c r="Q6" s="38" t="s">
        <v>256</v>
      </c>
      <c r="R6" s="38" t="s">
        <v>256</v>
      </c>
      <c r="S6" s="38" t="s">
        <v>256</v>
      </c>
      <c r="T6" s="38" t="s">
        <v>256</v>
      </c>
      <c r="U6" s="38" t="s">
        <v>256</v>
      </c>
    </row>
    <row r="7" spans="1:21" ht="24.75" x14ac:dyDescent="0.55000000000000004">
      <c r="A7" s="38" t="s">
        <v>3</v>
      </c>
      <c r="C7" s="38" t="s">
        <v>320</v>
      </c>
      <c r="E7" s="38" t="s">
        <v>321</v>
      </c>
      <c r="G7" s="38" t="s">
        <v>322</v>
      </c>
      <c r="I7" s="38" t="s">
        <v>237</v>
      </c>
      <c r="K7" s="38" t="s">
        <v>323</v>
      </c>
      <c r="M7" s="38" t="s">
        <v>320</v>
      </c>
      <c r="O7" s="38" t="s">
        <v>321</v>
      </c>
      <c r="Q7" s="38" t="s">
        <v>322</v>
      </c>
      <c r="S7" s="38" t="s">
        <v>237</v>
      </c>
      <c r="U7" s="38" t="s">
        <v>323</v>
      </c>
    </row>
    <row r="8" spans="1:21" x14ac:dyDescent="0.55000000000000004">
      <c r="A8" s="27" t="s">
        <v>41</v>
      </c>
      <c r="C8" s="9">
        <v>0</v>
      </c>
      <c r="E8" s="9">
        <v>5071883</v>
      </c>
      <c r="G8" s="9">
        <v>32088218</v>
      </c>
      <c r="I8" s="9">
        <v>37160101</v>
      </c>
      <c r="K8" s="14">
        <f>I8/$I$65</f>
        <v>3.6207455026664013E-4</v>
      </c>
      <c r="M8" s="9">
        <v>0</v>
      </c>
      <c r="O8" s="9">
        <v>0</v>
      </c>
      <c r="Q8" s="9">
        <v>32088218</v>
      </c>
      <c r="S8" s="9">
        <v>32088218</v>
      </c>
      <c r="U8" s="14">
        <f>S8/$S$65</f>
        <v>-2.2095711020338605E-4</v>
      </c>
    </row>
    <row r="9" spans="1:21" x14ac:dyDescent="0.55000000000000004">
      <c r="A9" s="27" t="s">
        <v>27</v>
      </c>
      <c r="C9" s="9">
        <v>3119418824</v>
      </c>
      <c r="E9" s="9">
        <v>-2962120071</v>
      </c>
      <c r="G9" s="9">
        <v>68170891</v>
      </c>
      <c r="I9" s="9">
        <v>225469644</v>
      </c>
      <c r="K9" s="14">
        <f t="shared" ref="K9:K64" si="0">I9/$I$65</f>
        <v>2.1968944581199999E-3</v>
      </c>
      <c r="M9" s="9">
        <v>3119418824</v>
      </c>
      <c r="O9" s="9">
        <v>-1367144491</v>
      </c>
      <c r="Q9" s="9">
        <v>68170891</v>
      </c>
      <c r="S9" s="9">
        <v>1820445224</v>
      </c>
      <c r="U9" s="14">
        <f t="shared" ref="U9:U64" si="1">S9/$S$65</f>
        <v>-1.2535451983609554E-2</v>
      </c>
    </row>
    <row r="10" spans="1:21" x14ac:dyDescent="0.55000000000000004">
      <c r="A10" s="27" t="s">
        <v>43</v>
      </c>
      <c r="C10" s="9">
        <v>0</v>
      </c>
      <c r="E10" s="9">
        <v>-262629220</v>
      </c>
      <c r="G10" s="9">
        <v>-15236</v>
      </c>
      <c r="I10" s="9">
        <v>-262644456</v>
      </c>
      <c r="K10" s="14">
        <f t="shared" si="0"/>
        <v>-2.5591123470365797E-3</v>
      </c>
      <c r="M10" s="9">
        <v>0</v>
      </c>
      <c r="O10" s="9">
        <v>-907746755</v>
      </c>
      <c r="Q10" s="9">
        <v>262645669</v>
      </c>
      <c r="S10" s="9">
        <v>-645101086</v>
      </c>
      <c r="U10" s="14">
        <f t="shared" si="1"/>
        <v>4.4421186540064645E-3</v>
      </c>
    </row>
    <row r="11" spans="1:21" x14ac:dyDescent="0.55000000000000004">
      <c r="A11" s="27" t="s">
        <v>23</v>
      </c>
      <c r="C11" s="9">
        <v>0</v>
      </c>
      <c r="E11" s="9">
        <v>363082981</v>
      </c>
      <c r="G11" s="9">
        <v>-403824754</v>
      </c>
      <c r="I11" s="9">
        <v>-40741773</v>
      </c>
      <c r="K11" s="14">
        <f t="shared" si="0"/>
        <v>-3.9697306355654258E-4</v>
      </c>
      <c r="M11" s="9">
        <v>258456477</v>
      </c>
      <c r="O11" s="9">
        <v>0</v>
      </c>
      <c r="Q11" s="9">
        <v>-403824754</v>
      </c>
      <c r="S11" s="9">
        <v>-145368277</v>
      </c>
      <c r="U11" s="14">
        <f t="shared" si="1"/>
        <v>1.0009952687670394E-3</v>
      </c>
    </row>
    <row r="12" spans="1:21" x14ac:dyDescent="0.55000000000000004">
      <c r="A12" s="27" t="s">
        <v>52</v>
      </c>
      <c r="C12" s="9">
        <v>0</v>
      </c>
      <c r="E12" s="9">
        <v>-22377559</v>
      </c>
      <c r="G12" s="9">
        <v>222079554</v>
      </c>
      <c r="I12" s="9">
        <v>199701995</v>
      </c>
      <c r="K12" s="14">
        <f t="shared" si="0"/>
        <v>1.9458238293533115E-3</v>
      </c>
      <c r="M12" s="9">
        <v>0</v>
      </c>
      <c r="O12" s="9">
        <v>-22377559</v>
      </c>
      <c r="Q12" s="9">
        <v>222079554</v>
      </c>
      <c r="S12" s="9">
        <v>199701995</v>
      </c>
      <c r="U12" s="14">
        <f t="shared" si="1"/>
        <v>-1.3751332566068657E-3</v>
      </c>
    </row>
    <row r="13" spans="1:21" x14ac:dyDescent="0.55000000000000004">
      <c r="A13" s="27" t="s">
        <v>297</v>
      </c>
      <c r="C13" s="9">
        <v>0</v>
      </c>
      <c r="E13" s="9">
        <v>0</v>
      </c>
      <c r="G13" s="9">
        <v>0</v>
      </c>
      <c r="I13" s="9">
        <v>0</v>
      </c>
      <c r="K13" s="14">
        <f t="shared" si="0"/>
        <v>0</v>
      </c>
      <c r="M13" s="9">
        <v>0</v>
      </c>
      <c r="O13" s="9">
        <v>0</v>
      </c>
      <c r="Q13" s="9">
        <v>1285063271</v>
      </c>
      <c r="S13" s="9">
        <v>1285063271</v>
      </c>
      <c r="U13" s="14">
        <f t="shared" si="1"/>
        <v>-8.8488512135099159E-3</v>
      </c>
    </row>
    <row r="14" spans="1:21" x14ac:dyDescent="0.55000000000000004">
      <c r="A14" s="27" t="s">
        <v>39</v>
      </c>
      <c r="C14" s="9">
        <v>0</v>
      </c>
      <c r="E14" s="9">
        <v>-1218968036</v>
      </c>
      <c r="G14" s="9">
        <v>0</v>
      </c>
      <c r="I14" s="9">
        <v>-1218968036</v>
      </c>
      <c r="K14" s="14">
        <f t="shared" si="0"/>
        <v>-1.1877182557283943E-2</v>
      </c>
      <c r="M14" s="9">
        <v>0</v>
      </c>
      <c r="O14" s="9">
        <v>-3078606306</v>
      </c>
      <c r="Q14" s="9">
        <v>3545214690</v>
      </c>
      <c r="S14" s="9">
        <v>466608384</v>
      </c>
      <c r="U14" s="14">
        <f t="shared" si="1"/>
        <v>-3.2130310298101278E-3</v>
      </c>
    </row>
    <row r="15" spans="1:21" x14ac:dyDescent="0.55000000000000004">
      <c r="A15" s="27" t="s">
        <v>298</v>
      </c>
      <c r="C15" s="9">
        <v>0</v>
      </c>
      <c r="E15" s="9">
        <v>0</v>
      </c>
      <c r="G15" s="9">
        <v>0</v>
      </c>
      <c r="I15" s="9">
        <v>0</v>
      </c>
      <c r="K15" s="14">
        <f t="shared" si="0"/>
        <v>0</v>
      </c>
      <c r="M15" s="9">
        <v>0</v>
      </c>
      <c r="O15" s="9">
        <v>0</v>
      </c>
      <c r="Q15" s="9">
        <v>5846532080</v>
      </c>
      <c r="S15" s="9">
        <v>5846532080</v>
      </c>
      <c r="U15" s="14">
        <f t="shared" si="1"/>
        <v>-4.0258790098851603E-2</v>
      </c>
    </row>
    <row r="16" spans="1:21" x14ac:dyDescent="0.55000000000000004">
      <c r="A16" s="27" t="s">
        <v>299</v>
      </c>
      <c r="C16" s="9">
        <v>0</v>
      </c>
      <c r="E16" s="9">
        <v>0</v>
      </c>
      <c r="G16" s="9">
        <v>0</v>
      </c>
      <c r="I16" s="9">
        <v>0</v>
      </c>
      <c r="K16" s="14">
        <f t="shared" si="0"/>
        <v>0</v>
      </c>
      <c r="M16" s="9">
        <v>0</v>
      </c>
      <c r="O16" s="9">
        <v>0</v>
      </c>
      <c r="Q16" s="9">
        <v>601833341</v>
      </c>
      <c r="S16" s="9">
        <v>601833341</v>
      </c>
      <c r="U16" s="14">
        <f t="shared" si="1"/>
        <v>-4.1441801427367832E-3</v>
      </c>
    </row>
    <row r="17" spans="1:21" x14ac:dyDescent="0.55000000000000004">
      <c r="A17" s="27" t="s">
        <v>48</v>
      </c>
      <c r="C17" s="9">
        <v>0</v>
      </c>
      <c r="E17" s="9">
        <v>-442545300</v>
      </c>
      <c r="G17" s="9">
        <v>0</v>
      </c>
      <c r="I17" s="9">
        <v>-442545300</v>
      </c>
      <c r="K17" s="14">
        <f t="shared" si="0"/>
        <v>-4.3120009407432809E-3</v>
      </c>
      <c r="M17" s="9">
        <v>0</v>
      </c>
      <c r="O17" s="9">
        <v>-442545300</v>
      </c>
      <c r="Q17" s="9">
        <v>-2086437717</v>
      </c>
      <c r="S17" s="9">
        <v>-2528983017</v>
      </c>
      <c r="U17" s="14">
        <f t="shared" si="1"/>
        <v>1.741439113850949E-2</v>
      </c>
    </row>
    <row r="18" spans="1:21" x14ac:dyDescent="0.55000000000000004">
      <c r="A18" s="27" t="s">
        <v>300</v>
      </c>
      <c r="C18" s="9">
        <v>0</v>
      </c>
      <c r="E18" s="9">
        <v>0</v>
      </c>
      <c r="G18" s="9">
        <v>0</v>
      </c>
      <c r="I18" s="9">
        <v>0</v>
      </c>
      <c r="K18" s="14">
        <f t="shared" si="0"/>
        <v>0</v>
      </c>
      <c r="M18" s="9">
        <v>0</v>
      </c>
      <c r="O18" s="9">
        <v>0</v>
      </c>
      <c r="Q18" s="9">
        <v>1155823885</v>
      </c>
      <c r="S18" s="9">
        <v>1155823885</v>
      </c>
      <c r="U18" s="14">
        <f t="shared" si="1"/>
        <v>-7.9589183024638757E-3</v>
      </c>
    </row>
    <row r="19" spans="1:21" x14ac:dyDescent="0.55000000000000004">
      <c r="A19" s="27" t="s">
        <v>21</v>
      </c>
      <c r="C19" s="9">
        <v>2103109802</v>
      </c>
      <c r="E19" s="9">
        <v>-2144805246</v>
      </c>
      <c r="G19" s="9">
        <v>0</v>
      </c>
      <c r="I19" s="9">
        <v>-41695444</v>
      </c>
      <c r="K19" s="14">
        <f t="shared" si="0"/>
        <v>-4.0626528798906868E-4</v>
      </c>
      <c r="M19" s="9">
        <v>2103109802</v>
      </c>
      <c r="O19" s="9">
        <v>-3697216022</v>
      </c>
      <c r="Q19" s="9">
        <v>195082849</v>
      </c>
      <c r="S19" s="9">
        <v>-1399023371</v>
      </c>
      <c r="U19" s="14">
        <f t="shared" si="1"/>
        <v>9.6335720844067958E-3</v>
      </c>
    </row>
    <row r="20" spans="1:21" x14ac:dyDescent="0.55000000000000004">
      <c r="A20" s="27" t="s">
        <v>42</v>
      </c>
      <c r="C20" s="9">
        <v>0</v>
      </c>
      <c r="E20" s="9">
        <v>328455767</v>
      </c>
      <c r="G20" s="9">
        <v>0</v>
      </c>
      <c r="I20" s="9">
        <v>328455767</v>
      </c>
      <c r="K20" s="14">
        <f t="shared" si="0"/>
        <v>3.2003538989038094E-3</v>
      </c>
      <c r="M20" s="9">
        <v>0</v>
      </c>
      <c r="O20" s="9">
        <v>-674440614</v>
      </c>
      <c r="Q20" s="9">
        <v>878765733</v>
      </c>
      <c r="S20" s="9">
        <v>204325119</v>
      </c>
      <c r="U20" s="14">
        <f t="shared" si="1"/>
        <v>-1.4069677486048919E-3</v>
      </c>
    </row>
    <row r="21" spans="1:21" x14ac:dyDescent="0.55000000000000004">
      <c r="A21" s="27" t="s">
        <v>20</v>
      </c>
      <c r="C21" s="9">
        <v>0</v>
      </c>
      <c r="E21" s="9">
        <v>2673960338</v>
      </c>
      <c r="G21" s="9">
        <v>0</v>
      </c>
      <c r="I21" s="9">
        <v>2673960338</v>
      </c>
      <c r="K21" s="14">
        <f t="shared" si="0"/>
        <v>2.6054099982456533E-2</v>
      </c>
      <c r="M21" s="9">
        <v>0</v>
      </c>
      <c r="O21" s="9">
        <v>-1074667529</v>
      </c>
      <c r="Q21" s="9">
        <v>-209281975</v>
      </c>
      <c r="S21" s="9">
        <v>-1283949504</v>
      </c>
      <c r="U21" s="14">
        <f t="shared" si="1"/>
        <v>8.8411818958257782E-3</v>
      </c>
    </row>
    <row r="22" spans="1:21" x14ac:dyDescent="0.55000000000000004">
      <c r="A22" s="27" t="s">
        <v>18</v>
      </c>
      <c r="C22" s="9">
        <v>0</v>
      </c>
      <c r="E22" s="9">
        <v>293315750</v>
      </c>
      <c r="G22" s="9">
        <v>0</v>
      </c>
      <c r="I22" s="9">
        <v>293315750</v>
      </c>
      <c r="K22" s="14">
        <f t="shared" si="0"/>
        <v>2.8579623146711107E-3</v>
      </c>
      <c r="M22" s="9">
        <v>10200000000</v>
      </c>
      <c r="O22" s="9">
        <v>-474178208</v>
      </c>
      <c r="Q22" s="9">
        <v>-4737065657</v>
      </c>
      <c r="S22" s="9">
        <v>4988756135</v>
      </c>
      <c r="U22" s="14">
        <f t="shared" si="1"/>
        <v>-3.4352208000425988E-2</v>
      </c>
    </row>
    <row r="23" spans="1:21" x14ac:dyDescent="0.55000000000000004">
      <c r="A23" s="27" t="s">
        <v>301</v>
      </c>
      <c r="C23" s="9">
        <v>0</v>
      </c>
      <c r="E23" s="9">
        <v>0</v>
      </c>
      <c r="G23" s="9">
        <v>0</v>
      </c>
      <c r="I23" s="9">
        <v>0</v>
      </c>
      <c r="K23" s="14">
        <f t="shared" si="0"/>
        <v>0</v>
      </c>
      <c r="M23" s="9">
        <v>0</v>
      </c>
      <c r="O23" s="9">
        <v>0</v>
      </c>
      <c r="Q23" s="9">
        <v>-1837052152</v>
      </c>
      <c r="S23" s="9">
        <v>-1837052152</v>
      </c>
      <c r="U23" s="14">
        <f t="shared" si="1"/>
        <v>1.2649806068969972E-2</v>
      </c>
    </row>
    <row r="24" spans="1:21" x14ac:dyDescent="0.55000000000000004">
      <c r="A24" s="27" t="s">
        <v>302</v>
      </c>
      <c r="C24" s="9">
        <v>0</v>
      </c>
      <c r="E24" s="9">
        <v>0</v>
      </c>
      <c r="G24" s="9">
        <v>0</v>
      </c>
      <c r="I24" s="9">
        <v>0</v>
      </c>
      <c r="K24" s="14">
        <f t="shared" si="0"/>
        <v>0</v>
      </c>
      <c r="M24" s="9">
        <v>0</v>
      </c>
      <c r="O24" s="9">
        <v>0</v>
      </c>
      <c r="Q24" s="9">
        <v>-2241445710</v>
      </c>
      <c r="S24" s="9">
        <v>-2241445710</v>
      </c>
      <c r="U24" s="14">
        <f t="shared" si="1"/>
        <v>1.5434430380626836E-2</v>
      </c>
    </row>
    <row r="25" spans="1:21" x14ac:dyDescent="0.55000000000000004">
      <c r="A25" s="27" t="s">
        <v>303</v>
      </c>
      <c r="C25" s="9">
        <v>0</v>
      </c>
      <c r="E25" s="9">
        <v>0</v>
      </c>
      <c r="G25" s="9">
        <v>0</v>
      </c>
      <c r="I25" s="9">
        <v>0</v>
      </c>
      <c r="K25" s="14">
        <f t="shared" si="0"/>
        <v>0</v>
      </c>
      <c r="M25" s="9">
        <v>0</v>
      </c>
      <c r="O25" s="9">
        <v>0</v>
      </c>
      <c r="Q25" s="9">
        <v>362147680</v>
      </c>
      <c r="S25" s="9">
        <v>362147680</v>
      </c>
      <c r="U25" s="14">
        <f t="shared" si="1"/>
        <v>-2.4937223014272897E-3</v>
      </c>
    </row>
    <row r="26" spans="1:21" x14ac:dyDescent="0.55000000000000004">
      <c r="A26" s="27" t="s">
        <v>304</v>
      </c>
      <c r="C26" s="9">
        <v>0</v>
      </c>
      <c r="E26" s="9">
        <v>0</v>
      </c>
      <c r="G26" s="9">
        <v>0</v>
      </c>
      <c r="I26" s="9">
        <v>0</v>
      </c>
      <c r="K26" s="14">
        <f t="shared" si="0"/>
        <v>0</v>
      </c>
      <c r="M26" s="9">
        <v>0</v>
      </c>
      <c r="O26" s="9">
        <v>0</v>
      </c>
      <c r="Q26" s="9">
        <v>10725330002</v>
      </c>
      <c r="S26" s="9">
        <v>10725330002</v>
      </c>
      <c r="U26" s="14">
        <f t="shared" si="1"/>
        <v>-7.3853833928066576E-2</v>
      </c>
    </row>
    <row r="27" spans="1:21" x14ac:dyDescent="0.55000000000000004">
      <c r="A27" s="27" t="s">
        <v>305</v>
      </c>
      <c r="C27" s="9">
        <v>0</v>
      </c>
      <c r="E27" s="9">
        <v>0</v>
      </c>
      <c r="G27" s="9">
        <v>0</v>
      </c>
      <c r="I27" s="9">
        <v>0</v>
      </c>
      <c r="K27" s="14">
        <f t="shared" si="0"/>
        <v>0</v>
      </c>
      <c r="M27" s="9">
        <v>0</v>
      </c>
      <c r="O27" s="9">
        <v>0</v>
      </c>
      <c r="Q27" s="9">
        <v>1092232886</v>
      </c>
      <c r="S27" s="9">
        <v>1092232886</v>
      </c>
      <c r="U27" s="14">
        <f t="shared" si="1"/>
        <v>-7.5210353582010813E-3</v>
      </c>
    </row>
    <row r="28" spans="1:21" x14ac:dyDescent="0.55000000000000004">
      <c r="A28" s="27" t="s">
        <v>31</v>
      </c>
      <c r="C28" s="9">
        <v>0</v>
      </c>
      <c r="E28" s="9">
        <v>7638712</v>
      </c>
      <c r="G28" s="9">
        <v>0</v>
      </c>
      <c r="I28" s="9">
        <v>7638712</v>
      </c>
      <c r="K28" s="14">
        <f t="shared" si="0"/>
        <v>7.4428840008168641E-5</v>
      </c>
      <c r="M28" s="9">
        <v>0</v>
      </c>
      <c r="O28" s="9">
        <v>-3499161028</v>
      </c>
      <c r="Q28" s="9">
        <v>39669633</v>
      </c>
      <c r="S28" s="9">
        <v>-3459491395</v>
      </c>
      <c r="U28" s="14">
        <f t="shared" si="1"/>
        <v>2.3821803423695286E-2</v>
      </c>
    </row>
    <row r="29" spans="1:21" x14ac:dyDescent="0.55000000000000004">
      <c r="A29" s="27" t="s">
        <v>306</v>
      </c>
      <c r="C29" s="9">
        <v>0</v>
      </c>
      <c r="E29" s="9">
        <v>0</v>
      </c>
      <c r="G29" s="9">
        <v>0</v>
      </c>
      <c r="I29" s="9">
        <v>0</v>
      </c>
      <c r="K29" s="14">
        <f t="shared" si="0"/>
        <v>0</v>
      </c>
      <c r="M29" s="9">
        <v>0</v>
      </c>
      <c r="O29" s="9">
        <v>0</v>
      </c>
      <c r="Q29" s="9">
        <v>2225713299</v>
      </c>
      <c r="S29" s="9">
        <v>2225713299</v>
      </c>
      <c r="U29" s="14">
        <f t="shared" si="1"/>
        <v>-1.5326098155038865E-2</v>
      </c>
    </row>
    <row r="30" spans="1:21" x14ac:dyDescent="0.55000000000000004">
      <c r="A30" s="27" t="s">
        <v>307</v>
      </c>
      <c r="C30" s="9">
        <v>0</v>
      </c>
      <c r="E30" s="9">
        <v>0</v>
      </c>
      <c r="G30" s="9">
        <v>0</v>
      </c>
      <c r="I30" s="9">
        <v>0</v>
      </c>
      <c r="K30" s="14">
        <f t="shared" si="0"/>
        <v>0</v>
      </c>
      <c r="M30" s="9">
        <v>0</v>
      </c>
      <c r="O30" s="9">
        <v>0</v>
      </c>
      <c r="Q30" s="9">
        <v>-10147693151</v>
      </c>
      <c r="S30" s="9">
        <v>-10147693151</v>
      </c>
      <c r="U30" s="14">
        <f t="shared" si="1"/>
        <v>6.9876269036680469E-2</v>
      </c>
    </row>
    <row r="31" spans="1:21" x14ac:dyDescent="0.55000000000000004">
      <c r="A31" s="27" t="s">
        <v>308</v>
      </c>
      <c r="C31" s="9">
        <v>0</v>
      </c>
      <c r="E31" s="9">
        <v>0</v>
      </c>
      <c r="G31" s="9">
        <v>0</v>
      </c>
      <c r="I31" s="9">
        <v>0</v>
      </c>
      <c r="K31" s="14">
        <f t="shared" si="0"/>
        <v>0</v>
      </c>
      <c r="M31" s="9">
        <v>0</v>
      </c>
      <c r="O31" s="9">
        <v>0</v>
      </c>
      <c r="Q31" s="9">
        <v>11086881208</v>
      </c>
      <c r="S31" s="9">
        <v>11086881208</v>
      </c>
      <c r="U31" s="14">
        <f t="shared" si="1"/>
        <v>-7.6343448953379273E-2</v>
      </c>
    </row>
    <row r="32" spans="1:21" x14ac:dyDescent="0.55000000000000004">
      <c r="A32" s="27" t="s">
        <v>309</v>
      </c>
      <c r="C32" s="9">
        <v>0</v>
      </c>
      <c r="E32" s="9">
        <v>0</v>
      </c>
      <c r="G32" s="9">
        <v>0</v>
      </c>
      <c r="I32" s="9">
        <v>0</v>
      </c>
      <c r="K32" s="14">
        <f t="shared" si="0"/>
        <v>0</v>
      </c>
      <c r="M32" s="9">
        <v>0</v>
      </c>
      <c r="O32" s="9">
        <v>0</v>
      </c>
      <c r="Q32" s="9">
        <v>123216593</v>
      </c>
      <c r="S32" s="9">
        <v>123216593</v>
      </c>
      <c r="U32" s="14">
        <f t="shared" si="1"/>
        <v>-8.4846040120977633E-4</v>
      </c>
    </row>
    <row r="33" spans="1:21" x14ac:dyDescent="0.55000000000000004">
      <c r="A33" s="27" t="s">
        <v>33</v>
      </c>
      <c r="C33" s="9">
        <v>0</v>
      </c>
      <c r="E33" s="9">
        <v>-36032578</v>
      </c>
      <c r="G33" s="9">
        <v>0</v>
      </c>
      <c r="I33" s="9">
        <v>-36032578</v>
      </c>
      <c r="K33" s="14">
        <f t="shared" si="0"/>
        <v>-3.5108837498309362E-4</v>
      </c>
      <c r="M33" s="9">
        <v>312488141</v>
      </c>
      <c r="O33" s="9">
        <v>294738329</v>
      </c>
      <c r="Q33" s="9">
        <v>4444488359</v>
      </c>
      <c r="S33" s="9">
        <v>5051714829</v>
      </c>
      <c r="U33" s="14">
        <f t="shared" si="1"/>
        <v>-3.4785736938942276E-2</v>
      </c>
    </row>
    <row r="34" spans="1:21" x14ac:dyDescent="0.55000000000000004">
      <c r="A34" s="27" t="s">
        <v>29</v>
      </c>
      <c r="C34" s="9">
        <v>0</v>
      </c>
      <c r="E34" s="9">
        <v>43237309</v>
      </c>
      <c r="G34" s="9">
        <v>0</v>
      </c>
      <c r="I34" s="9">
        <v>43237309</v>
      </c>
      <c r="K34" s="14">
        <f t="shared" si="0"/>
        <v>4.2128866148439029E-4</v>
      </c>
      <c r="M34" s="9">
        <v>0</v>
      </c>
      <c r="O34" s="9">
        <v>-195336830</v>
      </c>
      <c r="Q34" s="9">
        <v>399441695</v>
      </c>
      <c r="S34" s="9">
        <v>204104865</v>
      </c>
      <c r="U34" s="14">
        <f t="shared" si="1"/>
        <v>-1.4054510957527224E-3</v>
      </c>
    </row>
    <row r="35" spans="1:21" x14ac:dyDescent="0.55000000000000004">
      <c r="A35" s="27" t="s">
        <v>310</v>
      </c>
      <c r="C35" s="9">
        <v>0</v>
      </c>
      <c r="E35" s="9">
        <v>0</v>
      </c>
      <c r="G35" s="9">
        <v>0</v>
      </c>
      <c r="I35" s="9">
        <v>0</v>
      </c>
      <c r="K35" s="14">
        <f t="shared" si="0"/>
        <v>0</v>
      </c>
      <c r="M35" s="9">
        <v>0</v>
      </c>
      <c r="O35" s="9">
        <v>0</v>
      </c>
      <c r="Q35" s="9">
        <v>-32842726356</v>
      </c>
      <c r="S35" s="9">
        <v>-32842726356</v>
      </c>
      <c r="U35" s="14">
        <f t="shared" si="1"/>
        <v>0.22615259927560774</v>
      </c>
    </row>
    <row r="36" spans="1:21" x14ac:dyDescent="0.55000000000000004">
      <c r="A36" s="27" t="s">
        <v>311</v>
      </c>
      <c r="C36" s="9">
        <v>0</v>
      </c>
      <c r="E36" s="9">
        <v>0</v>
      </c>
      <c r="G36" s="9">
        <v>0</v>
      </c>
      <c r="I36" s="9">
        <v>0</v>
      </c>
      <c r="K36" s="14">
        <f t="shared" si="0"/>
        <v>0</v>
      </c>
      <c r="M36" s="9">
        <v>0</v>
      </c>
      <c r="O36" s="9">
        <v>0</v>
      </c>
      <c r="Q36" s="9">
        <v>-23573310026</v>
      </c>
      <c r="S36" s="9">
        <v>-23573310026</v>
      </c>
      <c r="U36" s="14">
        <f t="shared" si="1"/>
        <v>0.16232407986238023</v>
      </c>
    </row>
    <row r="37" spans="1:21" x14ac:dyDescent="0.55000000000000004">
      <c r="A37" s="27" t="s">
        <v>312</v>
      </c>
      <c r="C37" s="9">
        <v>0</v>
      </c>
      <c r="E37" s="9">
        <v>0</v>
      </c>
      <c r="G37" s="9">
        <v>0</v>
      </c>
      <c r="I37" s="9">
        <v>0</v>
      </c>
      <c r="K37" s="14">
        <f t="shared" si="0"/>
        <v>0</v>
      </c>
      <c r="M37" s="9">
        <v>0</v>
      </c>
      <c r="O37" s="9">
        <v>0</v>
      </c>
      <c r="Q37" s="9">
        <v>-40137966016</v>
      </c>
      <c r="S37" s="9">
        <v>-40137966016</v>
      </c>
      <c r="U37" s="14">
        <f t="shared" si="1"/>
        <v>0.27638708326953765</v>
      </c>
    </row>
    <row r="38" spans="1:21" x14ac:dyDescent="0.55000000000000004">
      <c r="A38" s="27" t="s">
        <v>313</v>
      </c>
      <c r="C38" s="9">
        <v>0</v>
      </c>
      <c r="E38" s="9">
        <v>0</v>
      </c>
      <c r="G38" s="9">
        <v>0</v>
      </c>
      <c r="I38" s="9">
        <v>0</v>
      </c>
      <c r="K38" s="14">
        <f t="shared" si="0"/>
        <v>0</v>
      </c>
      <c r="M38" s="9">
        <v>0</v>
      </c>
      <c r="O38" s="9">
        <v>0</v>
      </c>
      <c r="Q38" s="9">
        <v>-11713490526</v>
      </c>
      <c r="S38" s="9">
        <v>-11713490526</v>
      </c>
      <c r="U38" s="14">
        <f t="shared" si="1"/>
        <v>8.0658234652348115E-2</v>
      </c>
    </row>
    <row r="39" spans="1:21" x14ac:dyDescent="0.55000000000000004">
      <c r="A39" s="27" t="s">
        <v>314</v>
      </c>
      <c r="C39" s="9">
        <v>0</v>
      </c>
      <c r="E39" s="9">
        <v>0</v>
      </c>
      <c r="G39" s="9">
        <v>0</v>
      </c>
      <c r="I39" s="9">
        <v>0</v>
      </c>
      <c r="K39" s="14">
        <f t="shared" si="0"/>
        <v>0</v>
      </c>
      <c r="M39" s="9">
        <v>0</v>
      </c>
      <c r="O39" s="9">
        <v>0</v>
      </c>
      <c r="Q39" s="9">
        <v>795796295</v>
      </c>
      <c r="S39" s="9">
        <v>795796295</v>
      </c>
      <c r="U39" s="14">
        <f t="shared" si="1"/>
        <v>-5.4797947849195405E-3</v>
      </c>
    </row>
    <row r="40" spans="1:21" x14ac:dyDescent="0.55000000000000004">
      <c r="A40" s="27" t="s">
        <v>315</v>
      </c>
      <c r="C40" s="9">
        <v>0</v>
      </c>
      <c r="E40" s="9">
        <v>0</v>
      </c>
      <c r="G40" s="9">
        <v>0</v>
      </c>
      <c r="I40" s="9">
        <v>0</v>
      </c>
      <c r="K40" s="14">
        <f t="shared" si="0"/>
        <v>0</v>
      </c>
      <c r="M40" s="9">
        <v>0</v>
      </c>
      <c r="O40" s="9">
        <v>0</v>
      </c>
      <c r="Q40" s="9">
        <v>-986553</v>
      </c>
      <c r="S40" s="9">
        <v>-986553</v>
      </c>
      <c r="U40" s="14">
        <f t="shared" si="1"/>
        <v>6.7933314321936202E-6</v>
      </c>
    </row>
    <row r="41" spans="1:21" x14ac:dyDescent="0.55000000000000004">
      <c r="A41" s="27" t="s">
        <v>32</v>
      </c>
      <c r="C41" s="9">
        <v>0</v>
      </c>
      <c r="E41" s="9">
        <v>651874760</v>
      </c>
      <c r="G41" s="9">
        <v>0</v>
      </c>
      <c r="I41" s="9">
        <v>651874760</v>
      </c>
      <c r="K41" s="14">
        <f t="shared" si="0"/>
        <v>6.3516312982350069E-3</v>
      </c>
      <c r="M41" s="9">
        <v>24240000000</v>
      </c>
      <c r="O41" s="9">
        <v>-28413892462</v>
      </c>
      <c r="Q41" s="9">
        <v>0</v>
      </c>
      <c r="S41" s="9">
        <v>-4173892462</v>
      </c>
      <c r="U41" s="14">
        <f t="shared" si="1"/>
        <v>2.8741116652324424E-2</v>
      </c>
    </row>
    <row r="42" spans="1:21" x14ac:dyDescent="0.55000000000000004">
      <c r="A42" s="27" t="s">
        <v>19</v>
      </c>
      <c r="C42" s="9">
        <v>11146026114</v>
      </c>
      <c r="E42" s="9">
        <v>-13290992790</v>
      </c>
      <c r="G42" s="9">
        <v>0</v>
      </c>
      <c r="I42" s="9">
        <v>-2144966676</v>
      </c>
      <c r="K42" s="14">
        <f t="shared" si="0"/>
        <v>-2.0899777547688313E-2</v>
      </c>
      <c r="M42" s="9">
        <v>11146026114</v>
      </c>
      <c r="O42" s="9">
        <v>-14254728190</v>
      </c>
      <c r="Q42" s="9">
        <v>0</v>
      </c>
      <c r="S42" s="9">
        <v>-3108702076</v>
      </c>
      <c r="U42" s="14">
        <f t="shared" si="1"/>
        <v>2.1406293961111426E-2</v>
      </c>
    </row>
    <row r="43" spans="1:21" x14ac:dyDescent="0.55000000000000004">
      <c r="A43" s="27" t="s">
        <v>22</v>
      </c>
      <c r="C43" s="9">
        <v>0</v>
      </c>
      <c r="E43" s="9">
        <v>344019127</v>
      </c>
      <c r="G43" s="9">
        <v>0</v>
      </c>
      <c r="I43" s="9">
        <v>344019127</v>
      </c>
      <c r="K43" s="14">
        <f t="shared" si="0"/>
        <v>3.3519976356266405E-3</v>
      </c>
      <c r="M43" s="9">
        <v>15352500000</v>
      </c>
      <c r="O43" s="9">
        <v>-14890044701</v>
      </c>
      <c r="Q43" s="9">
        <v>0</v>
      </c>
      <c r="S43" s="9">
        <v>462455299</v>
      </c>
      <c r="U43" s="14">
        <f t="shared" si="1"/>
        <v>-3.1844331918114881E-3</v>
      </c>
    </row>
    <row r="44" spans="1:21" x14ac:dyDescent="0.55000000000000004">
      <c r="A44" s="27" t="s">
        <v>28</v>
      </c>
      <c r="C44" s="9">
        <v>162926</v>
      </c>
      <c r="E44" s="9">
        <v>-24142</v>
      </c>
      <c r="G44" s="9">
        <v>0</v>
      </c>
      <c r="I44" s="9">
        <v>138784</v>
      </c>
      <c r="K44" s="14">
        <f t="shared" si="0"/>
        <v>1.3522609743231156E-6</v>
      </c>
      <c r="M44" s="9">
        <v>162926</v>
      </c>
      <c r="O44" s="9">
        <v>-39705</v>
      </c>
      <c r="Q44" s="9">
        <v>0</v>
      </c>
      <c r="S44" s="9">
        <v>123221</v>
      </c>
      <c r="U44" s="14">
        <f t="shared" si="1"/>
        <v>-8.4849074748779855E-7</v>
      </c>
    </row>
    <row r="45" spans="1:21" x14ac:dyDescent="0.55000000000000004">
      <c r="A45" s="27" t="s">
        <v>26</v>
      </c>
      <c r="C45" s="9">
        <v>0</v>
      </c>
      <c r="E45" s="9">
        <v>226272469</v>
      </c>
      <c r="G45" s="9">
        <v>0</v>
      </c>
      <c r="I45" s="9">
        <v>226272469</v>
      </c>
      <c r="K45" s="14">
        <f t="shared" si="0"/>
        <v>2.2047168938237622E-3</v>
      </c>
      <c r="M45" s="9">
        <v>0</v>
      </c>
      <c r="O45" s="9">
        <v>1172121427</v>
      </c>
      <c r="Q45" s="9">
        <v>0</v>
      </c>
      <c r="S45" s="9">
        <v>1172121427</v>
      </c>
      <c r="U45" s="14">
        <f t="shared" si="1"/>
        <v>-8.0711419785726071E-3</v>
      </c>
    </row>
    <row r="46" spans="1:21" x14ac:dyDescent="0.55000000000000004">
      <c r="A46" s="27" t="s">
        <v>45</v>
      </c>
      <c r="C46" s="9">
        <v>0</v>
      </c>
      <c r="E46" s="9">
        <v>-14136424</v>
      </c>
      <c r="G46" s="9">
        <v>0</v>
      </c>
      <c r="I46" s="9">
        <v>-14136424</v>
      </c>
      <c r="K46" s="14">
        <f t="shared" si="0"/>
        <v>-1.3774018973141484E-4</v>
      </c>
      <c r="M46" s="9">
        <v>0</v>
      </c>
      <c r="O46" s="9">
        <v>-14136424</v>
      </c>
      <c r="Q46" s="9">
        <v>0</v>
      </c>
      <c r="S46" s="9">
        <v>-14136424</v>
      </c>
      <c r="U46" s="14">
        <f t="shared" si="1"/>
        <v>9.7342376433923235E-5</v>
      </c>
    </row>
    <row r="47" spans="1:21" x14ac:dyDescent="0.55000000000000004">
      <c r="A47" s="27" t="s">
        <v>50</v>
      </c>
      <c r="C47" s="9">
        <v>0</v>
      </c>
      <c r="E47" s="9">
        <v>-4379211067</v>
      </c>
      <c r="G47" s="9">
        <v>0</v>
      </c>
      <c r="I47" s="9">
        <v>-4379211067</v>
      </c>
      <c r="K47" s="14">
        <f t="shared" si="0"/>
        <v>-4.266944477913874E-2</v>
      </c>
      <c r="M47" s="9">
        <v>0</v>
      </c>
      <c r="O47" s="9">
        <v>-4379211067</v>
      </c>
      <c r="Q47" s="9">
        <v>0</v>
      </c>
      <c r="S47" s="9">
        <v>-4379211067</v>
      </c>
      <c r="U47" s="14">
        <f t="shared" si="1"/>
        <v>3.0154925472489835E-2</v>
      </c>
    </row>
    <row r="48" spans="1:21" x14ac:dyDescent="0.55000000000000004">
      <c r="A48" s="27" t="s">
        <v>24</v>
      </c>
      <c r="C48" s="9">
        <v>0</v>
      </c>
      <c r="E48" s="9">
        <v>-93785393</v>
      </c>
      <c r="G48" s="9">
        <v>0</v>
      </c>
      <c r="I48" s="9">
        <v>-93785393</v>
      </c>
      <c r="K48" s="14">
        <f t="shared" si="0"/>
        <v>-9.1381086375559367E-4</v>
      </c>
      <c r="M48" s="9">
        <v>0</v>
      </c>
      <c r="O48" s="9">
        <v>-4869936786</v>
      </c>
      <c r="Q48" s="9">
        <v>0</v>
      </c>
      <c r="S48" s="9">
        <v>-4869936786</v>
      </c>
      <c r="U48" s="14">
        <f t="shared" si="1"/>
        <v>3.3534026698139659E-2</v>
      </c>
    </row>
    <row r="49" spans="1:21" x14ac:dyDescent="0.55000000000000004">
      <c r="A49" s="27" t="s">
        <v>15</v>
      </c>
      <c r="C49" s="9">
        <v>0</v>
      </c>
      <c r="E49" s="9">
        <v>2358652931</v>
      </c>
      <c r="G49" s="9">
        <v>0</v>
      </c>
      <c r="I49" s="9">
        <v>2358652931</v>
      </c>
      <c r="K49" s="14">
        <f t="shared" si="0"/>
        <v>2.2981858935930168E-2</v>
      </c>
      <c r="M49" s="9">
        <v>0</v>
      </c>
      <c r="O49" s="9">
        <v>-4154519393</v>
      </c>
      <c r="Q49" s="9">
        <v>0</v>
      </c>
      <c r="S49" s="9">
        <v>-4154519393</v>
      </c>
      <c r="U49" s="14">
        <f t="shared" si="1"/>
        <v>2.8607715123389076E-2</v>
      </c>
    </row>
    <row r="50" spans="1:21" x14ac:dyDescent="0.55000000000000004">
      <c r="A50" s="27" t="s">
        <v>44</v>
      </c>
      <c r="C50" s="9">
        <v>0</v>
      </c>
      <c r="E50" s="9">
        <v>453125728</v>
      </c>
      <c r="G50" s="9">
        <v>0</v>
      </c>
      <c r="I50" s="9">
        <v>453125728</v>
      </c>
      <c r="K50" s="14">
        <f t="shared" si="0"/>
        <v>4.4150927948189353E-3</v>
      </c>
      <c r="M50" s="9">
        <v>0</v>
      </c>
      <c r="O50" s="9">
        <v>-1140534431</v>
      </c>
      <c r="Q50" s="9">
        <v>0</v>
      </c>
      <c r="S50" s="9">
        <v>-1140534431</v>
      </c>
      <c r="U50" s="14">
        <f t="shared" si="1"/>
        <v>7.8536362462142094E-3</v>
      </c>
    </row>
    <row r="51" spans="1:21" x14ac:dyDescent="0.55000000000000004">
      <c r="A51" s="27" t="s">
        <v>40</v>
      </c>
      <c r="C51" s="9">
        <v>0</v>
      </c>
      <c r="E51" s="9">
        <v>2256691565</v>
      </c>
      <c r="G51" s="9">
        <v>0</v>
      </c>
      <c r="I51" s="9">
        <v>2256691565</v>
      </c>
      <c r="K51" s="14">
        <f t="shared" si="0"/>
        <v>2.1988384355787819E-2</v>
      </c>
      <c r="M51" s="9">
        <v>0</v>
      </c>
      <c r="O51" s="9">
        <v>-5149477279</v>
      </c>
      <c r="Q51" s="9">
        <v>0</v>
      </c>
      <c r="S51" s="9">
        <v>-5149477279</v>
      </c>
      <c r="U51" s="14">
        <f t="shared" si="1"/>
        <v>3.5458921982698934E-2</v>
      </c>
    </row>
    <row r="52" spans="1:21" x14ac:dyDescent="0.55000000000000004">
      <c r="A52" s="27" t="s">
        <v>16</v>
      </c>
      <c r="C52" s="9">
        <v>0</v>
      </c>
      <c r="E52" s="9">
        <v>144574623</v>
      </c>
      <c r="G52" s="9">
        <v>0</v>
      </c>
      <c r="I52" s="9">
        <v>144574623</v>
      </c>
      <c r="K52" s="14">
        <f t="shared" si="0"/>
        <v>1.4086827052136926E-3</v>
      </c>
      <c r="M52" s="9">
        <v>0</v>
      </c>
      <c r="O52" s="9">
        <v>-6065720146</v>
      </c>
      <c r="Q52" s="9">
        <v>0</v>
      </c>
      <c r="S52" s="9">
        <v>-6065720146</v>
      </c>
      <c r="U52" s="14">
        <f t="shared" si="1"/>
        <v>4.1768103007858555E-2</v>
      </c>
    </row>
    <row r="53" spans="1:21" x14ac:dyDescent="0.55000000000000004">
      <c r="A53" s="27" t="s">
        <v>47</v>
      </c>
      <c r="C53" s="9">
        <v>0</v>
      </c>
      <c r="E53" s="9">
        <v>-638048050</v>
      </c>
      <c r="G53" s="9">
        <v>0</v>
      </c>
      <c r="I53" s="9">
        <v>-638048050</v>
      </c>
      <c r="K53" s="14">
        <f t="shared" si="0"/>
        <v>-6.216908849420423E-3</v>
      </c>
      <c r="M53" s="9">
        <v>0</v>
      </c>
      <c r="O53" s="9">
        <v>-638048050</v>
      </c>
      <c r="Q53" s="9">
        <v>0</v>
      </c>
      <c r="S53" s="9">
        <v>-638048050</v>
      </c>
      <c r="U53" s="14">
        <f t="shared" si="1"/>
        <v>4.3935519666098493E-3</v>
      </c>
    </row>
    <row r="54" spans="1:21" x14ac:dyDescent="0.55000000000000004">
      <c r="A54" s="27" t="s">
        <v>34</v>
      </c>
      <c r="C54" s="9">
        <v>0</v>
      </c>
      <c r="E54" s="9">
        <v>25417604249</v>
      </c>
      <c r="G54" s="9">
        <v>0</v>
      </c>
      <c r="I54" s="9">
        <v>25417604249</v>
      </c>
      <c r="K54" s="14">
        <f t="shared" si="0"/>
        <v>0.24765991963563599</v>
      </c>
      <c r="M54" s="9">
        <v>0</v>
      </c>
      <c r="O54" s="9">
        <v>-13094891138</v>
      </c>
      <c r="Q54" s="9">
        <v>0</v>
      </c>
      <c r="S54" s="9">
        <v>-13094891138</v>
      </c>
      <c r="U54" s="14">
        <f t="shared" si="1"/>
        <v>9.0170457713806648E-2</v>
      </c>
    </row>
    <row r="55" spans="1:21" x14ac:dyDescent="0.55000000000000004">
      <c r="A55" s="27" t="s">
        <v>46</v>
      </c>
      <c r="C55" s="9">
        <v>0</v>
      </c>
      <c r="E55" s="9">
        <v>-488779635</v>
      </c>
      <c r="G55" s="9">
        <v>0</v>
      </c>
      <c r="I55" s="9">
        <v>-488779635</v>
      </c>
      <c r="K55" s="14">
        <f t="shared" si="0"/>
        <v>-4.7624915368803091E-3</v>
      </c>
      <c r="M55" s="9">
        <v>0</v>
      </c>
      <c r="O55" s="9">
        <v>-488779635</v>
      </c>
      <c r="Q55" s="9">
        <v>0</v>
      </c>
      <c r="S55" s="9">
        <v>-488779635</v>
      </c>
      <c r="U55" s="14">
        <f t="shared" si="1"/>
        <v>3.3657006342909354E-3</v>
      </c>
    </row>
    <row r="56" spans="1:21" x14ac:dyDescent="0.55000000000000004">
      <c r="A56" s="27" t="s">
        <v>17</v>
      </c>
      <c r="C56" s="9">
        <v>0</v>
      </c>
      <c r="E56" s="9">
        <v>132939229</v>
      </c>
      <c r="G56" s="9">
        <v>0</v>
      </c>
      <c r="I56" s="9">
        <v>132939229</v>
      </c>
      <c r="K56" s="14">
        <f t="shared" si="0"/>
        <v>1.2953116449540567E-3</v>
      </c>
      <c r="M56" s="9">
        <v>0</v>
      </c>
      <c r="O56" s="9">
        <v>-643117050</v>
      </c>
      <c r="Q56" s="9">
        <v>0</v>
      </c>
      <c r="S56" s="9">
        <v>-643117050</v>
      </c>
      <c r="U56" s="14">
        <f t="shared" si="1"/>
        <v>4.4284567279655896E-3</v>
      </c>
    </row>
    <row r="57" spans="1:21" x14ac:dyDescent="0.55000000000000004">
      <c r="A57" s="27" t="s">
        <v>35</v>
      </c>
      <c r="C57" s="9">
        <v>0</v>
      </c>
      <c r="E57" s="9">
        <v>19361429420</v>
      </c>
      <c r="G57" s="9">
        <v>0</v>
      </c>
      <c r="I57" s="9">
        <v>19361429420</v>
      </c>
      <c r="K57" s="14">
        <f t="shared" si="0"/>
        <v>0.18865074800969447</v>
      </c>
      <c r="M57" s="9">
        <v>0</v>
      </c>
      <c r="O57" s="9">
        <v>12652343917</v>
      </c>
      <c r="Q57" s="9">
        <v>0</v>
      </c>
      <c r="S57" s="9">
        <v>12652343917</v>
      </c>
      <c r="U57" s="14">
        <f t="shared" si="1"/>
        <v>-8.7123110083573665E-2</v>
      </c>
    </row>
    <row r="58" spans="1:21" x14ac:dyDescent="0.55000000000000004">
      <c r="A58" s="27" t="s">
        <v>30</v>
      </c>
      <c r="C58" s="9">
        <v>0</v>
      </c>
      <c r="E58" s="9">
        <v>83302467</v>
      </c>
      <c r="G58" s="9">
        <v>0</v>
      </c>
      <c r="I58" s="9">
        <v>83302467</v>
      </c>
      <c r="K58" s="14">
        <f t="shared" si="0"/>
        <v>8.1166903381469908E-4</v>
      </c>
      <c r="M58" s="9">
        <v>0</v>
      </c>
      <c r="O58" s="9">
        <v>-1098949189</v>
      </c>
      <c r="Q58" s="9">
        <v>0</v>
      </c>
      <c r="S58" s="9">
        <v>-1098949189</v>
      </c>
      <c r="U58" s="14">
        <f t="shared" si="1"/>
        <v>7.5672833269144063E-3</v>
      </c>
    </row>
    <row r="59" spans="1:21" x14ac:dyDescent="0.55000000000000004">
      <c r="A59" s="27" t="s">
        <v>36</v>
      </c>
      <c r="C59" s="9">
        <v>0</v>
      </c>
      <c r="E59" s="9">
        <v>-420454010</v>
      </c>
      <c r="G59" s="9">
        <v>0</v>
      </c>
      <c r="I59" s="9">
        <v>-420454010</v>
      </c>
      <c r="K59" s="14">
        <f t="shared" si="0"/>
        <v>-4.0967514210619458E-3</v>
      </c>
      <c r="M59" s="9">
        <v>0</v>
      </c>
      <c r="O59" s="9">
        <v>-21268548085</v>
      </c>
      <c r="Q59" s="9">
        <v>0</v>
      </c>
      <c r="S59" s="9">
        <v>-21268548085</v>
      </c>
      <c r="U59" s="14">
        <f t="shared" si="1"/>
        <v>0.14645365856973921</v>
      </c>
    </row>
    <row r="60" spans="1:21" x14ac:dyDescent="0.55000000000000004">
      <c r="A60" s="27" t="s">
        <v>38</v>
      </c>
      <c r="C60" s="9">
        <v>0</v>
      </c>
      <c r="E60" s="9">
        <v>25841271980</v>
      </c>
      <c r="G60" s="9">
        <v>0</v>
      </c>
      <c r="I60" s="9">
        <v>25841271980</v>
      </c>
      <c r="K60" s="14">
        <f t="shared" si="0"/>
        <v>0.25178798438885913</v>
      </c>
      <c r="M60" s="9">
        <v>0</v>
      </c>
      <c r="O60" s="9">
        <v>12002242254</v>
      </c>
      <c r="Q60" s="9">
        <v>0</v>
      </c>
      <c r="S60" s="9">
        <v>12002242254</v>
      </c>
      <c r="U60" s="14">
        <f t="shared" si="1"/>
        <v>-8.2646557823959396E-2</v>
      </c>
    </row>
    <row r="61" spans="1:21" x14ac:dyDescent="0.55000000000000004">
      <c r="A61" s="27" t="s">
        <v>37</v>
      </c>
      <c r="C61" s="9">
        <v>0</v>
      </c>
      <c r="E61" s="9">
        <v>31866184231</v>
      </c>
      <c r="G61" s="9">
        <v>0</v>
      </c>
      <c r="I61" s="9">
        <v>31866184231</v>
      </c>
      <c r="K61" s="14">
        <f t="shared" si="0"/>
        <v>0.31049254479026378</v>
      </c>
      <c r="M61" s="9">
        <v>0</v>
      </c>
      <c r="O61" s="9">
        <v>-17442354899</v>
      </c>
      <c r="Q61" s="9">
        <v>0</v>
      </c>
      <c r="S61" s="9">
        <v>-17442354899</v>
      </c>
      <c r="U61" s="14">
        <f t="shared" si="1"/>
        <v>0.12010677357106317</v>
      </c>
    </row>
    <row r="62" spans="1:21" x14ac:dyDescent="0.55000000000000004">
      <c r="A62" s="27" t="s">
        <v>25</v>
      </c>
      <c r="C62" s="9">
        <v>0</v>
      </c>
      <c r="E62" s="9">
        <v>13567286</v>
      </c>
      <c r="G62" s="9">
        <v>0</v>
      </c>
      <c r="I62" s="9">
        <v>13567286</v>
      </c>
      <c r="K62" s="14">
        <f t="shared" si="0"/>
        <v>1.3219471542310618E-4</v>
      </c>
      <c r="M62" s="9">
        <v>0</v>
      </c>
      <c r="O62" s="9">
        <v>13566232</v>
      </c>
      <c r="Q62" s="9">
        <v>0</v>
      </c>
      <c r="S62" s="9">
        <v>13566232</v>
      </c>
      <c r="U62" s="14">
        <f t="shared" si="1"/>
        <v>-9.3416076239219718E-5</v>
      </c>
    </row>
    <row r="63" spans="1:21" x14ac:dyDescent="0.55000000000000004">
      <c r="A63" s="27" t="s">
        <v>51</v>
      </c>
      <c r="C63" s="9">
        <v>0</v>
      </c>
      <c r="E63" s="9">
        <v>-2443512</v>
      </c>
      <c r="G63" s="9">
        <v>0</v>
      </c>
      <c r="I63" s="9">
        <v>-2443512</v>
      </c>
      <c r="K63" s="14">
        <f t="shared" si="0"/>
        <v>-2.3808694935224701E-5</v>
      </c>
      <c r="M63" s="9">
        <v>0</v>
      </c>
      <c r="O63" s="9">
        <v>-2443512</v>
      </c>
      <c r="Q63" s="9">
        <v>0</v>
      </c>
      <c r="S63" s="9">
        <v>-2443512</v>
      </c>
      <c r="U63" s="14">
        <f t="shared" si="1"/>
        <v>1.6825843998794084E-5</v>
      </c>
    </row>
    <row r="64" spans="1:21" x14ac:dyDescent="0.55000000000000004">
      <c r="A64" s="27" t="s">
        <v>49</v>
      </c>
      <c r="C64" s="9">
        <v>0</v>
      </c>
      <c r="E64" s="9">
        <v>-105059244</v>
      </c>
      <c r="G64" s="9">
        <v>0</v>
      </c>
      <c r="I64" s="9">
        <v>-105059244</v>
      </c>
      <c r="K64" s="14">
        <f t="shared" si="0"/>
        <v>-1.0236591801150705E-3</v>
      </c>
      <c r="M64" s="9">
        <v>0</v>
      </c>
      <c r="O64" s="9">
        <v>-105059244</v>
      </c>
      <c r="Q64" s="9">
        <v>0</v>
      </c>
      <c r="S64" s="9">
        <v>-105059244</v>
      </c>
      <c r="U64" s="14">
        <f t="shared" si="1"/>
        <v>7.2343023082155648E-4</v>
      </c>
    </row>
    <row r="65" spans="1:21" ht="24.75" thickBot="1" x14ac:dyDescent="0.6">
      <c r="A65" s="27"/>
      <c r="C65" s="8">
        <f>SUM(C8:C64)</f>
        <v>16368717666</v>
      </c>
      <c r="E65" s="8">
        <f>SUM(E8:E64)</f>
        <v>86343860528</v>
      </c>
      <c r="F65" s="9">
        <f t="shared" ref="F65" si="2">SUM(F8:F64)</f>
        <v>0</v>
      </c>
      <c r="G65" s="8">
        <f>SUM(G8:G64)</f>
        <v>-81501327</v>
      </c>
      <c r="H65" s="9">
        <f t="shared" ref="H65" si="3">SUM(H8:H64)</f>
        <v>0</v>
      </c>
      <c r="I65" s="8">
        <f>SUM(I8:I64)</f>
        <v>102631076867</v>
      </c>
      <c r="K65" s="15">
        <f>SUM(K8:K64)</f>
        <v>1</v>
      </c>
      <c r="M65" s="8">
        <f>SUM(M8:M64)</f>
        <v>66732162284</v>
      </c>
      <c r="O65" s="8">
        <f>SUM(O8:O64)</f>
        <v>-127412839869</v>
      </c>
      <c r="Q65" s="8">
        <f>SUM(Q8:Q64)</f>
        <v>-84543062762</v>
      </c>
      <c r="S65" s="8">
        <f>SUM(S8:S64)</f>
        <v>-145223740347</v>
      </c>
      <c r="U65" s="15">
        <f>SUM(U8:U64)</f>
        <v>0.99999999999999989</v>
      </c>
    </row>
    <row r="66" spans="1:21" ht="24.75" thickTop="1" x14ac:dyDescent="0.55000000000000004"/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84"/>
  <sheetViews>
    <sheetView rightToLeft="1" topLeftCell="A67" workbookViewId="0">
      <selection activeCell="M86" sqref="M86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21.42578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9" style="1" bestFit="1" customWidth="1"/>
    <col min="8" max="8" width="1" style="1" customWidth="1"/>
    <col min="9" max="9" width="20.42578125" style="1" bestFit="1" customWidth="1"/>
    <col min="10" max="10" width="1" style="1" customWidth="1"/>
    <col min="11" max="11" width="21.42578125" style="1" bestFit="1" customWidth="1"/>
    <col min="12" max="12" width="1" style="1" customWidth="1"/>
    <col min="13" max="13" width="22.5703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4.75" x14ac:dyDescent="0.55000000000000004">
      <c r="A3" s="29" t="s">
        <v>253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7" ht="24.75" x14ac:dyDescent="0.55000000000000004">
      <c r="A6" s="33" t="s">
        <v>257</v>
      </c>
      <c r="C6" s="32" t="s">
        <v>255</v>
      </c>
      <c r="D6" s="32" t="s">
        <v>255</v>
      </c>
      <c r="E6" s="32" t="s">
        <v>255</v>
      </c>
      <c r="F6" s="32" t="s">
        <v>255</v>
      </c>
      <c r="G6" s="32" t="s">
        <v>255</v>
      </c>
      <c r="H6" s="32" t="s">
        <v>255</v>
      </c>
      <c r="I6" s="32" t="s">
        <v>255</v>
      </c>
      <c r="K6" s="32" t="s">
        <v>256</v>
      </c>
      <c r="L6" s="32" t="s">
        <v>256</v>
      </c>
      <c r="M6" s="32" t="s">
        <v>256</v>
      </c>
      <c r="N6" s="32" t="s">
        <v>256</v>
      </c>
      <c r="O6" s="32" t="s">
        <v>256</v>
      </c>
      <c r="P6" s="32" t="s">
        <v>256</v>
      </c>
      <c r="Q6" s="32" t="s">
        <v>256</v>
      </c>
    </row>
    <row r="7" spans="1:17" ht="24.75" x14ac:dyDescent="0.55000000000000004">
      <c r="A7" s="32" t="s">
        <v>257</v>
      </c>
      <c r="C7" s="32" t="s">
        <v>324</v>
      </c>
      <c r="E7" s="32" t="s">
        <v>321</v>
      </c>
      <c r="G7" s="32" t="s">
        <v>322</v>
      </c>
      <c r="I7" s="32" t="s">
        <v>325</v>
      </c>
      <c r="K7" s="32" t="s">
        <v>324</v>
      </c>
      <c r="M7" s="32" t="s">
        <v>321</v>
      </c>
      <c r="O7" s="32" t="s">
        <v>322</v>
      </c>
      <c r="Q7" s="32" t="s">
        <v>325</v>
      </c>
    </row>
    <row r="8" spans="1:17" x14ac:dyDescent="0.55000000000000004">
      <c r="A8" s="1" t="s">
        <v>201</v>
      </c>
      <c r="C8" s="9">
        <v>100537375154</v>
      </c>
      <c r="D8" s="9"/>
      <c r="E8" s="9">
        <v>5344544303</v>
      </c>
      <c r="F8" s="9"/>
      <c r="G8" s="9">
        <v>168710052</v>
      </c>
      <c r="H8" s="9"/>
      <c r="I8" s="9">
        <v>106050629509</v>
      </c>
      <c r="J8" s="9"/>
      <c r="K8" s="9">
        <v>510944326410</v>
      </c>
      <c r="L8" s="9"/>
      <c r="M8" s="9">
        <v>54298932827</v>
      </c>
      <c r="N8" s="9"/>
      <c r="O8" s="9">
        <v>432589877</v>
      </c>
      <c r="P8" s="9"/>
      <c r="Q8" s="9">
        <v>565675849114</v>
      </c>
    </row>
    <row r="9" spans="1:17" x14ac:dyDescent="0.55000000000000004">
      <c r="A9" s="1" t="s">
        <v>114</v>
      </c>
      <c r="C9" s="9">
        <v>0</v>
      </c>
      <c r="D9" s="9"/>
      <c r="E9" s="9">
        <v>-30439877236</v>
      </c>
      <c r="F9" s="9"/>
      <c r="G9" s="9">
        <v>35259763003</v>
      </c>
      <c r="H9" s="9"/>
      <c r="I9" s="9">
        <v>4819885767</v>
      </c>
      <c r="J9" s="9"/>
      <c r="K9" s="9">
        <v>0</v>
      </c>
      <c r="L9" s="9"/>
      <c r="M9" s="9">
        <v>0</v>
      </c>
      <c r="N9" s="9"/>
      <c r="O9" s="9">
        <v>35259763003</v>
      </c>
      <c r="P9" s="9"/>
      <c r="Q9" s="9">
        <v>35259763003</v>
      </c>
    </row>
    <row r="10" spans="1:17" x14ac:dyDescent="0.55000000000000004">
      <c r="A10" s="1" t="s">
        <v>167</v>
      </c>
      <c r="C10" s="9">
        <v>55061227829</v>
      </c>
      <c r="D10" s="9"/>
      <c r="E10" s="9">
        <v>-276714</v>
      </c>
      <c r="F10" s="9"/>
      <c r="G10" s="9">
        <v>281465818</v>
      </c>
      <c r="H10" s="9"/>
      <c r="I10" s="9">
        <v>55342416933</v>
      </c>
      <c r="J10" s="9"/>
      <c r="K10" s="9">
        <v>564075565176</v>
      </c>
      <c r="L10" s="9"/>
      <c r="M10" s="9">
        <v>62814123</v>
      </c>
      <c r="N10" s="9"/>
      <c r="O10" s="9">
        <v>-7106012847</v>
      </c>
      <c r="P10" s="9"/>
      <c r="Q10" s="9">
        <v>557032366452</v>
      </c>
    </row>
    <row r="11" spans="1:17" x14ac:dyDescent="0.55000000000000004">
      <c r="A11" s="1" t="s">
        <v>277</v>
      </c>
      <c r="C11" s="9">
        <v>0</v>
      </c>
      <c r="D11" s="9"/>
      <c r="E11" s="9">
        <v>0</v>
      </c>
      <c r="F11" s="9"/>
      <c r="G11" s="9">
        <v>0</v>
      </c>
      <c r="H11" s="9"/>
      <c r="I11" s="9">
        <v>0</v>
      </c>
      <c r="J11" s="9"/>
      <c r="K11" s="9">
        <v>6362525</v>
      </c>
      <c r="L11" s="9"/>
      <c r="M11" s="9">
        <v>0</v>
      </c>
      <c r="N11" s="9"/>
      <c r="O11" s="9">
        <v>4958684</v>
      </c>
      <c r="P11" s="9"/>
      <c r="Q11" s="9">
        <v>11321209</v>
      </c>
    </row>
    <row r="12" spans="1:17" x14ac:dyDescent="0.55000000000000004">
      <c r="A12" s="1" t="s">
        <v>221</v>
      </c>
      <c r="C12" s="9">
        <v>0</v>
      </c>
      <c r="D12" s="9"/>
      <c r="E12" s="9">
        <v>63450501568</v>
      </c>
      <c r="F12" s="9"/>
      <c r="G12" s="9">
        <v>0</v>
      </c>
      <c r="H12" s="9"/>
      <c r="I12" s="9">
        <v>63450501568</v>
      </c>
      <c r="J12" s="9"/>
      <c r="K12" s="9">
        <v>0</v>
      </c>
      <c r="L12" s="9"/>
      <c r="M12" s="9">
        <v>371710395621</v>
      </c>
      <c r="N12" s="9"/>
      <c r="O12" s="9">
        <v>3287817763</v>
      </c>
      <c r="P12" s="9"/>
      <c r="Q12" s="9">
        <v>374998213384</v>
      </c>
    </row>
    <row r="13" spans="1:17" x14ac:dyDescent="0.55000000000000004">
      <c r="A13" s="1" t="s">
        <v>316</v>
      </c>
      <c r="C13" s="9">
        <v>0</v>
      </c>
      <c r="D13" s="9"/>
      <c r="E13" s="9">
        <v>0</v>
      </c>
      <c r="F13" s="9"/>
      <c r="G13" s="9">
        <v>0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22518869233</v>
      </c>
      <c r="P13" s="9"/>
      <c r="Q13" s="9">
        <v>22518869233</v>
      </c>
    </row>
    <row r="14" spans="1:17" x14ac:dyDescent="0.55000000000000004">
      <c r="A14" s="1" t="s">
        <v>218</v>
      </c>
      <c r="C14" s="9">
        <v>0</v>
      </c>
      <c r="D14" s="9"/>
      <c r="E14" s="9">
        <v>72694193701</v>
      </c>
      <c r="F14" s="9"/>
      <c r="G14" s="9">
        <v>0</v>
      </c>
      <c r="H14" s="9"/>
      <c r="I14" s="9">
        <v>72694193701</v>
      </c>
      <c r="J14" s="9"/>
      <c r="K14" s="9">
        <v>0</v>
      </c>
      <c r="L14" s="9"/>
      <c r="M14" s="9">
        <v>340300502485</v>
      </c>
      <c r="N14" s="9"/>
      <c r="O14" s="9">
        <v>202577333883</v>
      </c>
      <c r="P14" s="9"/>
      <c r="Q14" s="9">
        <v>542877836368</v>
      </c>
    </row>
    <row r="15" spans="1:17" x14ac:dyDescent="0.55000000000000004">
      <c r="A15" s="1" t="s">
        <v>317</v>
      </c>
      <c r="C15" s="9">
        <v>0</v>
      </c>
      <c r="D15" s="9"/>
      <c r="E15" s="9">
        <v>0</v>
      </c>
      <c r="F15" s="9"/>
      <c r="G15" s="9">
        <v>0</v>
      </c>
      <c r="H15" s="9"/>
      <c r="I15" s="9">
        <v>0</v>
      </c>
      <c r="J15" s="9"/>
      <c r="K15" s="9">
        <v>0</v>
      </c>
      <c r="L15" s="9"/>
      <c r="M15" s="9">
        <v>0</v>
      </c>
      <c r="N15" s="9"/>
      <c r="O15" s="9">
        <v>169685987178</v>
      </c>
      <c r="P15" s="9"/>
      <c r="Q15" s="9">
        <v>169685987178</v>
      </c>
    </row>
    <row r="16" spans="1:17" x14ac:dyDescent="0.55000000000000004">
      <c r="A16" s="1" t="s">
        <v>318</v>
      </c>
      <c r="C16" s="9">
        <v>0</v>
      </c>
      <c r="D16" s="9"/>
      <c r="E16" s="9">
        <v>0</v>
      </c>
      <c r="F16" s="9"/>
      <c r="G16" s="9">
        <v>0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98810808537</v>
      </c>
      <c r="P16" s="9"/>
      <c r="Q16" s="9">
        <v>98810808537</v>
      </c>
    </row>
    <row r="17" spans="1:17" x14ac:dyDescent="0.55000000000000004">
      <c r="A17" s="1" t="s">
        <v>271</v>
      </c>
      <c r="C17" s="9">
        <v>0</v>
      </c>
      <c r="D17" s="9"/>
      <c r="E17" s="9">
        <v>0</v>
      </c>
      <c r="F17" s="9"/>
      <c r="G17" s="9">
        <v>0</v>
      </c>
      <c r="H17" s="9"/>
      <c r="I17" s="9">
        <v>0</v>
      </c>
      <c r="J17" s="9"/>
      <c r="K17" s="9">
        <v>30798758797</v>
      </c>
      <c r="L17" s="9"/>
      <c r="M17" s="9">
        <v>0</v>
      </c>
      <c r="N17" s="9"/>
      <c r="O17" s="9">
        <v>2312286147</v>
      </c>
      <c r="P17" s="9"/>
      <c r="Q17" s="9">
        <v>33111044944</v>
      </c>
    </row>
    <row r="18" spans="1:17" x14ac:dyDescent="0.55000000000000004">
      <c r="A18" s="1" t="s">
        <v>319</v>
      </c>
      <c r="C18" s="9">
        <v>0</v>
      </c>
      <c r="D18" s="9"/>
      <c r="E18" s="9">
        <v>0</v>
      </c>
      <c r="F18" s="9"/>
      <c r="G18" s="9">
        <v>0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295576862340</v>
      </c>
      <c r="P18" s="9"/>
      <c r="Q18" s="9">
        <v>295576862340</v>
      </c>
    </row>
    <row r="19" spans="1:17" x14ac:dyDescent="0.55000000000000004">
      <c r="A19" s="1" t="s">
        <v>90</v>
      </c>
      <c r="C19" s="9">
        <v>0</v>
      </c>
      <c r="D19" s="9"/>
      <c r="E19" s="9">
        <v>36229801491</v>
      </c>
      <c r="F19" s="9"/>
      <c r="G19" s="9">
        <v>0</v>
      </c>
      <c r="H19" s="9"/>
      <c r="I19" s="9">
        <v>36229801491</v>
      </c>
      <c r="J19" s="9"/>
      <c r="K19" s="9">
        <v>0</v>
      </c>
      <c r="L19" s="9"/>
      <c r="M19" s="9">
        <v>146394621442</v>
      </c>
      <c r="N19" s="9"/>
      <c r="O19" s="9">
        <v>10067704806</v>
      </c>
      <c r="P19" s="9"/>
      <c r="Q19" s="9">
        <v>156462326248</v>
      </c>
    </row>
    <row r="20" spans="1:17" x14ac:dyDescent="0.55000000000000004">
      <c r="A20" s="1" t="s">
        <v>87</v>
      </c>
      <c r="C20" s="9">
        <v>0</v>
      </c>
      <c r="D20" s="9"/>
      <c r="E20" s="9">
        <v>2527466512</v>
      </c>
      <c r="F20" s="9"/>
      <c r="G20" s="9">
        <v>0</v>
      </c>
      <c r="H20" s="9"/>
      <c r="I20" s="9">
        <v>2527466512</v>
      </c>
      <c r="J20" s="9"/>
      <c r="K20" s="9">
        <v>0</v>
      </c>
      <c r="L20" s="9"/>
      <c r="M20" s="9">
        <v>15605607360</v>
      </c>
      <c r="N20" s="9"/>
      <c r="O20" s="9">
        <v>3363907724</v>
      </c>
      <c r="P20" s="9"/>
      <c r="Q20" s="9">
        <v>18969515084</v>
      </c>
    </row>
    <row r="21" spans="1:17" x14ac:dyDescent="0.55000000000000004">
      <c r="A21" s="1" t="s">
        <v>263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v>0</v>
      </c>
      <c r="J21" s="9"/>
      <c r="K21" s="9">
        <v>335415521860</v>
      </c>
      <c r="L21" s="9"/>
      <c r="M21" s="9">
        <v>0</v>
      </c>
      <c r="N21" s="9"/>
      <c r="O21" s="9">
        <v>183711250</v>
      </c>
      <c r="P21" s="9"/>
      <c r="Q21" s="9">
        <v>335599233110</v>
      </c>
    </row>
    <row r="22" spans="1:17" x14ac:dyDescent="0.55000000000000004">
      <c r="A22" s="1" t="s">
        <v>181</v>
      </c>
      <c r="C22" s="9">
        <v>36671868123</v>
      </c>
      <c r="D22" s="9"/>
      <c r="E22" s="9">
        <v>0</v>
      </c>
      <c r="F22" s="9"/>
      <c r="G22" s="9">
        <v>0</v>
      </c>
      <c r="H22" s="9"/>
      <c r="I22" s="9">
        <v>36671868123</v>
      </c>
      <c r="J22" s="9"/>
      <c r="K22" s="9">
        <v>434590886554</v>
      </c>
      <c r="L22" s="9"/>
      <c r="M22" s="9">
        <v>158038573515</v>
      </c>
      <c r="N22" s="9"/>
      <c r="O22" s="9">
        <v>106493240499</v>
      </c>
      <c r="P22" s="9"/>
      <c r="Q22" s="9">
        <v>699122700568</v>
      </c>
    </row>
    <row r="23" spans="1:17" x14ac:dyDescent="0.55000000000000004">
      <c r="A23" s="1" t="s">
        <v>274</v>
      </c>
      <c r="C23" s="9">
        <v>0</v>
      </c>
      <c r="D23" s="9"/>
      <c r="E23" s="9">
        <v>0</v>
      </c>
      <c r="F23" s="9"/>
      <c r="G23" s="9">
        <v>0</v>
      </c>
      <c r="H23" s="9"/>
      <c r="I23" s="9">
        <v>0</v>
      </c>
      <c r="J23" s="9"/>
      <c r="K23" s="9">
        <v>30798758797</v>
      </c>
      <c r="L23" s="9"/>
      <c r="M23" s="9">
        <v>0</v>
      </c>
      <c r="N23" s="9"/>
      <c r="O23" s="9">
        <v>2312286147</v>
      </c>
      <c r="P23" s="9"/>
      <c r="Q23" s="9">
        <v>33111044944</v>
      </c>
    </row>
    <row r="24" spans="1:17" x14ac:dyDescent="0.55000000000000004">
      <c r="A24" s="1" t="s">
        <v>96</v>
      </c>
      <c r="C24" s="9">
        <v>0</v>
      </c>
      <c r="D24" s="9"/>
      <c r="E24" s="9">
        <v>20767170157</v>
      </c>
      <c r="F24" s="9"/>
      <c r="G24" s="9">
        <v>0</v>
      </c>
      <c r="H24" s="9"/>
      <c r="I24" s="9">
        <v>20767170157</v>
      </c>
      <c r="J24" s="9"/>
      <c r="K24" s="9">
        <v>0</v>
      </c>
      <c r="L24" s="9"/>
      <c r="M24" s="9">
        <v>105326860861</v>
      </c>
      <c r="N24" s="9"/>
      <c r="O24" s="9">
        <v>2794432160</v>
      </c>
      <c r="P24" s="9"/>
      <c r="Q24" s="9">
        <v>108121293021</v>
      </c>
    </row>
    <row r="25" spans="1:17" x14ac:dyDescent="0.55000000000000004">
      <c r="A25" s="1" t="s">
        <v>162</v>
      </c>
      <c r="C25" s="9">
        <v>67265720815</v>
      </c>
      <c r="D25" s="9"/>
      <c r="E25" s="9">
        <v>0</v>
      </c>
      <c r="F25" s="9"/>
      <c r="G25" s="9">
        <v>0</v>
      </c>
      <c r="H25" s="9"/>
      <c r="I25" s="9">
        <v>67265720815</v>
      </c>
      <c r="J25" s="9"/>
      <c r="K25" s="9">
        <v>503629976805</v>
      </c>
      <c r="L25" s="9"/>
      <c r="M25" s="9">
        <v>0</v>
      </c>
      <c r="N25" s="9"/>
      <c r="O25" s="9">
        <v>65769451</v>
      </c>
      <c r="P25" s="9"/>
      <c r="Q25" s="9">
        <v>503695746256</v>
      </c>
    </row>
    <row r="26" spans="1:17" x14ac:dyDescent="0.55000000000000004">
      <c r="A26" s="1" t="s">
        <v>170</v>
      </c>
      <c r="C26" s="9">
        <v>74592876536</v>
      </c>
      <c r="D26" s="9"/>
      <c r="E26" s="9">
        <v>34912647083</v>
      </c>
      <c r="F26" s="9"/>
      <c r="G26" s="9">
        <v>0</v>
      </c>
      <c r="H26" s="9"/>
      <c r="I26" s="9">
        <v>109505523619</v>
      </c>
      <c r="J26" s="9"/>
      <c r="K26" s="9">
        <v>678029223647</v>
      </c>
      <c r="L26" s="9"/>
      <c r="M26" s="9">
        <v>34912647083</v>
      </c>
      <c r="N26" s="9"/>
      <c r="O26" s="9">
        <v>12228590292</v>
      </c>
      <c r="P26" s="9"/>
      <c r="Q26" s="9">
        <v>725170461022</v>
      </c>
    </row>
    <row r="27" spans="1:17" x14ac:dyDescent="0.55000000000000004">
      <c r="A27" s="1" t="s">
        <v>270</v>
      </c>
      <c r="C27" s="9">
        <v>0</v>
      </c>
      <c r="D27" s="9"/>
      <c r="E27" s="9">
        <v>0</v>
      </c>
      <c r="F27" s="9"/>
      <c r="G27" s="9">
        <v>0</v>
      </c>
      <c r="H27" s="9"/>
      <c r="I27" s="9">
        <v>0</v>
      </c>
      <c r="J27" s="9"/>
      <c r="K27" s="9">
        <v>539655852</v>
      </c>
      <c r="L27" s="9"/>
      <c r="M27" s="9">
        <v>0</v>
      </c>
      <c r="N27" s="9"/>
      <c r="O27" s="9">
        <v>-84200885</v>
      </c>
      <c r="P27" s="9"/>
      <c r="Q27" s="9">
        <v>455454967</v>
      </c>
    </row>
    <row r="28" spans="1:17" x14ac:dyDescent="0.55000000000000004">
      <c r="A28" s="1" t="s">
        <v>93</v>
      </c>
      <c r="C28" s="9">
        <v>0</v>
      </c>
      <c r="D28" s="9"/>
      <c r="E28" s="9">
        <v>1126054455</v>
      </c>
      <c r="F28" s="9"/>
      <c r="G28" s="9">
        <v>0</v>
      </c>
      <c r="H28" s="9"/>
      <c r="I28" s="9">
        <v>1126054455</v>
      </c>
      <c r="J28" s="9"/>
      <c r="K28" s="9">
        <v>0</v>
      </c>
      <c r="L28" s="9"/>
      <c r="M28" s="9">
        <v>5980194303</v>
      </c>
      <c r="N28" s="9"/>
      <c r="O28" s="9">
        <v>22372406879</v>
      </c>
      <c r="P28" s="9"/>
      <c r="Q28" s="9">
        <v>28352601182</v>
      </c>
    </row>
    <row r="29" spans="1:17" x14ac:dyDescent="0.55000000000000004">
      <c r="A29" s="1" t="s">
        <v>102</v>
      </c>
      <c r="C29" s="9">
        <v>0</v>
      </c>
      <c r="D29" s="9"/>
      <c r="E29" s="9">
        <v>98440017</v>
      </c>
      <c r="F29" s="9"/>
      <c r="G29" s="9">
        <v>0</v>
      </c>
      <c r="H29" s="9"/>
      <c r="I29" s="9">
        <v>98440017</v>
      </c>
      <c r="J29" s="9"/>
      <c r="K29" s="9">
        <v>0</v>
      </c>
      <c r="L29" s="9"/>
      <c r="M29" s="9">
        <v>369234936</v>
      </c>
      <c r="N29" s="9"/>
      <c r="O29" s="9">
        <v>6110191890</v>
      </c>
      <c r="P29" s="9"/>
      <c r="Q29" s="9">
        <v>6479426826</v>
      </c>
    </row>
    <row r="30" spans="1:17" x14ac:dyDescent="0.55000000000000004">
      <c r="A30" s="1" t="s">
        <v>173</v>
      </c>
      <c r="C30" s="9">
        <v>99633648544</v>
      </c>
      <c r="D30" s="9"/>
      <c r="E30" s="9">
        <v>0</v>
      </c>
      <c r="F30" s="9"/>
      <c r="G30" s="9">
        <v>0</v>
      </c>
      <c r="H30" s="9"/>
      <c r="I30" s="9">
        <v>99633648544</v>
      </c>
      <c r="J30" s="9"/>
      <c r="K30" s="9">
        <v>777134766073</v>
      </c>
      <c r="L30" s="9"/>
      <c r="M30" s="9">
        <v>1</v>
      </c>
      <c r="N30" s="9"/>
      <c r="O30" s="9">
        <v>65873454</v>
      </c>
      <c r="P30" s="9"/>
      <c r="Q30" s="9">
        <v>777200639528</v>
      </c>
    </row>
    <row r="31" spans="1:17" x14ac:dyDescent="0.55000000000000004">
      <c r="A31" s="1" t="s">
        <v>273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v>0</v>
      </c>
      <c r="J31" s="9"/>
      <c r="K31" s="9">
        <v>522038962</v>
      </c>
      <c r="L31" s="9"/>
      <c r="M31" s="9">
        <v>0</v>
      </c>
      <c r="N31" s="9"/>
      <c r="O31" s="9">
        <v>328407</v>
      </c>
      <c r="P31" s="9"/>
      <c r="Q31" s="9">
        <v>522367369</v>
      </c>
    </row>
    <row r="32" spans="1:17" x14ac:dyDescent="0.55000000000000004">
      <c r="A32" s="1" t="s">
        <v>267</v>
      </c>
      <c r="C32" s="9">
        <v>0</v>
      </c>
      <c r="D32" s="9"/>
      <c r="E32" s="9">
        <v>0</v>
      </c>
      <c r="F32" s="9"/>
      <c r="G32" s="9">
        <v>0</v>
      </c>
      <c r="H32" s="9"/>
      <c r="I32" s="9">
        <v>0</v>
      </c>
      <c r="J32" s="9"/>
      <c r="K32" s="9">
        <v>172473049271</v>
      </c>
      <c r="L32" s="9"/>
      <c r="M32" s="9">
        <v>0</v>
      </c>
      <c r="N32" s="9"/>
      <c r="O32" s="9">
        <v>89192647856</v>
      </c>
      <c r="P32" s="9"/>
      <c r="Q32" s="9">
        <v>261665697127</v>
      </c>
    </row>
    <row r="33" spans="1:17" x14ac:dyDescent="0.55000000000000004">
      <c r="A33" s="1" t="s">
        <v>264</v>
      </c>
      <c r="C33" s="9">
        <v>0</v>
      </c>
      <c r="D33" s="9"/>
      <c r="E33" s="9">
        <v>0</v>
      </c>
      <c r="F33" s="9"/>
      <c r="G33" s="9">
        <v>0</v>
      </c>
      <c r="H33" s="9"/>
      <c r="I33" s="9">
        <v>0</v>
      </c>
      <c r="J33" s="9"/>
      <c r="K33" s="9">
        <v>101535959640</v>
      </c>
      <c r="L33" s="9"/>
      <c r="M33" s="9">
        <v>0</v>
      </c>
      <c r="N33" s="9"/>
      <c r="O33" s="9">
        <v>86573506308</v>
      </c>
      <c r="P33" s="9"/>
      <c r="Q33" s="9">
        <v>188109465948</v>
      </c>
    </row>
    <row r="34" spans="1:17" x14ac:dyDescent="0.55000000000000004">
      <c r="A34" s="1" t="s">
        <v>275</v>
      </c>
      <c r="C34" s="9">
        <v>0</v>
      </c>
      <c r="D34" s="9"/>
      <c r="E34" s="9">
        <v>0</v>
      </c>
      <c r="F34" s="9"/>
      <c r="G34" s="9">
        <v>0</v>
      </c>
      <c r="H34" s="9"/>
      <c r="I34" s="9">
        <v>0</v>
      </c>
      <c r="J34" s="9"/>
      <c r="K34" s="9">
        <v>301714011313</v>
      </c>
      <c r="L34" s="9"/>
      <c r="M34" s="9">
        <v>0</v>
      </c>
      <c r="N34" s="9"/>
      <c r="O34" s="9">
        <v>172310286</v>
      </c>
      <c r="P34" s="9"/>
      <c r="Q34" s="9">
        <v>301886321599</v>
      </c>
    </row>
    <row r="35" spans="1:17" x14ac:dyDescent="0.55000000000000004">
      <c r="A35" s="1" t="s">
        <v>266</v>
      </c>
      <c r="C35" s="9">
        <v>0</v>
      </c>
      <c r="D35" s="9"/>
      <c r="E35" s="9">
        <v>0</v>
      </c>
      <c r="F35" s="9"/>
      <c r="G35" s="9">
        <v>0</v>
      </c>
      <c r="H35" s="9"/>
      <c r="I35" s="9">
        <v>0</v>
      </c>
      <c r="J35" s="9"/>
      <c r="K35" s="9">
        <v>497651999</v>
      </c>
      <c r="L35" s="9"/>
      <c r="M35" s="9">
        <v>0</v>
      </c>
      <c r="N35" s="9"/>
      <c r="O35" s="9">
        <v>205249606</v>
      </c>
      <c r="P35" s="9"/>
      <c r="Q35" s="9">
        <v>702901605</v>
      </c>
    </row>
    <row r="36" spans="1:17" x14ac:dyDescent="0.55000000000000004">
      <c r="A36" s="1" t="s">
        <v>99</v>
      </c>
      <c r="C36" s="9">
        <v>0</v>
      </c>
      <c r="D36" s="9"/>
      <c r="E36" s="9">
        <v>4062308767</v>
      </c>
      <c r="F36" s="9"/>
      <c r="G36" s="9">
        <v>0</v>
      </c>
      <c r="H36" s="9"/>
      <c r="I36" s="9">
        <v>4062308767</v>
      </c>
      <c r="J36" s="9"/>
      <c r="K36" s="9">
        <v>0</v>
      </c>
      <c r="L36" s="9"/>
      <c r="M36" s="9">
        <v>15000522602</v>
      </c>
      <c r="N36" s="9"/>
      <c r="O36" s="9">
        <v>6526029575</v>
      </c>
      <c r="P36" s="9"/>
      <c r="Q36" s="9">
        <v>21526552177</v>
      </c>
    </row>
    <row r="37" spans="1:17" x14ac:dyDescent="0.55000000000000004">
      <c r="A37" s="1" t="s">
        <v>165</v>
      </c>
      <c r="C37" s="9">
        <v>67345189730</v>
      </c>
      <c r="D37" s="9"/>
      <c r="E37" s="9">
        <v>0</v>
      </c>
      <c r="F37" s="9"/>
      <c r="G37" s="9">
        <v>0</v>
      </c>
      <c r="H37" s="9"/>
      <c r="I37" s="9">
        <v>67345189730</v>
      </c>
      <c r="J37" s="9"/>
      <c r="K37" s="9">
        <v>306901175881</v>
      </c>
      <c r="L37" s="9"/>
      <c r="M37" s="9">
        <v>218295971774</v>
      </c>
      <c r="N37" s="9"/>
      <c r="O37" s="9">
        <v>5185475</v>
      </c>
      <c r="P37" s="9"/>
      <c r="Q37" s="9">
        <v>525202333130</v>
      </c>
    </row>
    <row r="38" spans="1:17" x14ac:dyDescent="0.55000000000000004">
      <c r="A38" s="1" t="s">
        <v>272</v>
      </c>
      <c r="C38" s="9">
        <v>0</v>
      </c>
      <c r="D38" s="9"/>
      <c r="E38" s="9">
        <v>0</v>
      </c>
      <c r="F38" s="9"/>
      <c r="G38" s="9">
        <v>0</v>
      </c>
      <c r="H38" s="9"/>
      <c r="I38" s="9">
        <v>0</v>
      </c>
      <c r="J38" s="9"/>
      <c r="K38" s="9">
        <v>58475509017</v>
      </c>
      <c r="L38" s="9"/>
      <c r="M38" s="9">
        <v>0</v>
      </c>
      <c r="N38" s="9"/>
      <c r="O38" s="9">
        <v>26579582098</v>
      </c>
      <c r="P38" s="9"/>
      <c r="Q38" s="9">
        <v>85055091115</v>
      </c>
    </row>
    <row r="39" spans="1:17" x14ac:dyDescent="0.55000000000000004">
      <c r="A39" s="1" t="s">
        <v>78</v>
      </c>
      <c r="C39" s="9">
        <v>0</v>
      </c>
      <c r="D39" s="9"/>
      <c r="E39" s="9">
        <v>76709036579</v>
      </c>
      <c r="F39" s="9"/>
      <c r="G39" s="9">
        <v>0</v>
      </c>
      <c r="H39" s="9"/>
      <c r="I39" s="9">
        <v>76709036579</v>
      </c>
      <c r="J39" s="9"/>
      <c r="K39" s="9">
        <v>0</v>
      </c>
      <c r="L39" s="9"/>
      <c r="M39" s="9">
        <v>286289988344</v>
      </c>
      <c r="N39" s="9"/>
      <c r="O39" s="9">
        <v>4675825344</v>
      </c>
      <c r="P39" s="9"/>
      <c r="Q39" s="9">
        <v>290965813688</v>
      </c>
    </row>
    <row r="40" spans="1:17" x14ac:dyDescent="0.55000000000000004">
      <c r="A40" s="1" t="s">
        <v>81</v>
      </c>
      <c r="C40" s="9">
        <v>0</v>
      </c>
      <c r="D40" s="9"/>
      <c r="E40" s="9">
        <v>35801494249</v>
      </c>
      <c r="F40" s="9"/>
      <c r="G40" s="9">
        <v>0</v>
      </c>
      <c r="H40" s="9"/>
      <c r="I40" s="9">
        <v>35801494249</v>
      </c>
      <c r="J40" s="9"/>
      <c r="K40" s="9">
        <v>0</v>
      </c>
      <c r="L40" s="9"/>
      <c r="M40" s="9">
        <v>301479971559</v>
      </c>
      <c r="N40" s="9"/>
      <c r="O40" s="9">
        <v>18713093350</v>
      </c>
      <c r="P40" s="9"/>
      <c r="Q40" s="9">
        <v>320193064909</v>
      </c>
    </row>
    <row r="41" spans="1:17" x14ac:dyDescent="0.55000000000000004">
      <c r="A41" s="1" t="s">
        <v>159</v>
      </c>
      <c r="C41" s="9">
        <v>47128167448</v>
      </c>
      <c r="D41" s="9"/>
      <c r="E41" s="9">
        <v>46680259070</v>
      </c>
      <c r="F41" s="9"/>
      <c r="G41" s="9">
        <v>0</v>
      </c>
      <c r="H41" s="9"/>
      <c r="I41" s="9">
        <v>93808426518</v>
      </c>
      <c r="J41" s="9"/>
      <c r="K41" s="9">
        <v>483116503442</v>
      </c>
      <c r="L41" s="9"/>
      <c r="M41" s="9">
        <v>67388140659</v>
      </c>
      <c r="N41" s="9"/>
      <c r="O41" s="9">
        <v>10792885219</v>
      </c>
      <c r="P41" s="9"/>
      <c r="Q41" s="9">
        <v>561297529320</v>
      </c>
    </row>
    <row r="42" spans="1:17" x14ac:dyDescent="0.55000000000000004">
      <c r="A42" s="1" t="s">
        <v>276</v>
      </c>
      <c r="C42" s="9">
        <v>0</v>
      </c>
      <c r="D42" s="9"/>
      <c r="E42" s="9">
        <v>0</v>
      </c>
      <c r="F42" s="9"/>
      <c r="G42" s="9">
        <v>0</v>
      </c>
      <c r="H42" s="9"/>
      <c r="I42" s="9">
        <v>0</v>
      </c>
      <c r="J42" s="9"/>
      <c r="K42" s="9">
        <v>307987588</v>
      </c>
      <c r="L42" s="9"/>
      <c r="M42" s="9">
        <v>0</v>
      </c>
      <c r="N42" s="9"/>
      <c r="O42" s="9">
        <v>139993333</v>
      </c>
      <c r="P42" s="9"/>
      <c r="Q42" s="9">
        <v>447980921</v>
      </c>
    </row>
    <row r="43" spans="1:17" x14ac:dyDescent="0.55000000000000004">
      <c r="A43" s="1" t="s">
        <v>269</v>
      </c>
      <c r="C43" s="9">
        <v>0</v>
      </c>
      <c r="D43" s="9"/>
      <c r="E43" s="9">
        <v>0</v>
      </c>
      <c r="F43" s="9"/>
      <c r="G43" s="9">
        <v>0</v>
      </c>
      <c r="H43" s="9"/>
      <c r="I43" s="9">
        <v>0</v>
      </c>
      <c r="J43" s="9"/>
      <c r="K43" s="9">
        <v>184792553</v>
      </c>
      <c r="L43" s="9"/>
      <c r="M43" s="9">
        <v>0</v>
      </c>
      <c r="N43" s="9"/>
      <c r="O43" s="9">
        <v>116250</v>
      </c>
      <c r="P43" s="9"/>
      <c r="Q43" s="9">
        <v>184908803</v>
      </c>
    </row>
    <row r="44" spans="1:17" x14ac:dyDescent="0.55000000000000004">
      <c r="A44" s="1" t="s">
        <v>69</v>
      </c>
      <c r="C44" s="9">
        <v>14640630878</v>
      </c>
      <c r="D44" s="9"/>
      <c r="E44" s="9">
        <v>0</v>
      </c>
      <c r="F44" s="9"/>
      <c r="G44" s="9">
        <v>0</v>
      </c>
      <c r="H44" s="9"/>
      <c r="I44" s="9">
        <v>14640630878</v>
      </c>
      <c r="J44" s="9"/>
      <c r="K44" s="9">
        <v>16958838950</v>
      </c>
      <c r="L44" s="9"/>
      <c r="M44" s="9">
        <v>-55000000</v>
      </c>
      <c r="N44" s="9"/>
      <c r="O44" s="9">
        <v>0</v>
      </c>
      <c r="P44" s="9"/>
      <c r="Q44" s="9">
        <v>16903838950</v>
      </c>
    </row>
    <row r="45" spans="1:17" x14ac:dyDescent="0.55000000000000004">
      <c r="A45" s="1" t="s">
        <v>195</v>
      </c>
      <c r="C45" s="9">
        <v>98056603661</v>
      </c>
      <c r="D45" s="9"/>
      <c r="E45" s="9">
        <v>5795775405</v>
      </c>
      <c r="F45" s="9"/>
      <c r="G45" s="9">
        <v>0</v>
      </c>
      <c r="H45" s="9"/>
      <c r="I45" s="9">
        <v>103852379066</v>
      </c>
      <c r="J45" s="9"/>
      <c r="K45" s="9">
        <v>406612320464</v>
      </c>
      <c r="L45" s="9"/>
      <c r="M45" s="9">
        <v>23502666851</v>
      </c>
      <c r="N45" s="9"/>
      <c r="O45" s="9">
        <v>0</v>
      </c>
      <c r="P45" s="9"/>
      <c r="Q45" s="9">
        <v>430114987315</v>
      </c>
    </row>
    <row r="46" spans="1:17" x14ac:dyDescent="0.55000000000000004">
      <c r="A46" s="1" t="s">
        <v>198</v>
      </c>
      <c r="C46" s="9">
        <v>100753030470</v>
      </c>
      <c r="D46" s="9"/>
      <c r="E46" s="9">
        <v>8754911331</v>
      </c>
      <c r="F46" s="9"/>
      <c r="G46" s="9">
        <v>0</v>
      </c>
      <c r="H46" s="9"/>
      <c r="I46" s="9">
        <v>109507941801</v>
      </c>
      <c r="J46" s="9"/>
      <c r="K46" s="9">
        <v>446762609967</v>
      </c>
      <c r="L46" s="9"/>
      <c r="M46" s="9">
        <v>37920671522</v>
      </c>
      <c r="N46" s="9"/>
      <c r="O46" s="9">
        <v>0</v>
      </c>
      <c r="P46" s="9"/>
      <c r="Q46" s="9">
        <v>484683281489</v>
      </c>
    </row>
    <row r="47" spans="1:17" x14ac:dyDescent="0.55000000000000004">
      <c r="A47" s="1" t="s">
        <v>189</v>
      </c>
      <c r="C47" s="9">
        <v>16459167334</v>
      </c>
      <c r="D47" s="9"/>
      <c r="E47" s="9">
        <v>2063427639</v>
      </c>
      <c r="F47" s="9"/>
      <c r="G47" s="9">
        <v>0</v>
      </c>
      <c r="H47" s="9"/>
      <c r="I47" s="9">
        <v>18522594973</v>
      </c>
      <c r="J47" s="9"/>
      <c r="K47" s="9">
        <v>91907845214</v>
      </c>
      <c r="L47" s="9"/>
      <c r="M47" s="9">
        <v>8735299849</v>
      </c>
      <c r="N47" s="9"/>
      <c r="O47" s="9">
        <v>0</v>
      </c>
      <c r="P47" s="9"/>
      <c r="Q47" s="9">
        <v>100643145063</v>
      </c>
    </row>
    <row r="48" spans="1:17" x14ac:dyDescent="0.55000000000000004">
      <c r="A48" s="1" t="s">
        <v>192</v>
      </c>
      <c r="C48" s="9">
        <v>73852698831</v>
      </c>
      <c r="D48" s="9"/>
      <c r="E48" s="9">
        <v>0</v>
      </c>
      <c r="F48" s="9"/>
      <c r="G48" s="9">
        <v>0</v>
      </c>
      <c r="H48" s="9"/>
      <c r="I48" s="9">
        <v>73852698831</v>
      </c>
      <c r="J48" s="9"/>
      <c r="K48" s="9">
        <v>472066326904</v>
      </c>
      <c r="L48" s="9"/>
      <c r="M48" s="9">
        <v>70042179100</v>
      </c>
      <c r="N48" s="9"/>
      <c r="O48" s="9">
        <v>0</v>
      </c>
      <c r="P48" s="9"/>
      <c r="Q48" s="9">
        <v>542108506004</v>
      </c>
    </row>
    <row r="49" spans="1:17" x14ac:dyDescent="0.55000000000000004">
      <c r="A49" s="1" t="s">
        <v>186</v>
      </c>
      <c r="C49" s="9">
        <v>19426436305</v>
      </c>
      <c r="D49" s="9"/>
      <c r="E49" s="9">
        <v>2447875547</v>
      </c>
      <c r="F49" s="9"/>
      <c r="G49" s="9">
        <v>0</v>
      </c>
      <c r="H49" s="9"/>
      <c r="I49" s="9">
        <v>21874311852</v>
      </c>
      <c r="J49" s="9"/>
      <c r="K49" s="9">
        <v>128943836448</v>
      </c>
      <c r="L49" s="9"/>
      <c r="M49" s="9">
        <v>15197603020</v>
      </c>
      <c r="N49" s="9"/>
      <c r="O49" s="9">
        <v>0</v>
      </c>
      <c r="P49" s="9"/>
      <c r="Q49" s="9">
        <v>144141439468</v>
      </c>
    </row>
    <row r="50" spans="1:17" x14ac:dyDescent="0.55000000000000004">
      <c r="A50" s="1" t="s">
        <v>184</v>
      </c>
      <c r="C50" s="9">
        <v>63432037199</v>
      </c>
      <c r="D50" s="9"/>
      <c r="E50" s="9">
        <v>-116777998033</v>
      </c>
      <c r="F50" s="9"/>
      <c r="G50" s="9">
        <v>0</v>
      </c>
      <c r="H50" s="9"/>
      <c r="I50" s="9">
        <v>-53345960834</v>
      </c>
      <c r="J50" s="9"/>
      <c r="K50" s="9">
        <v>508301699118</v>
      </c>
      <c r="L50" s="9"/>
      <c r="M50" s="9">
        <v>-116777998033</v>
      </c>
      <c r="N50" s="9"/>
      <c r="O50" s="9">
        <v>0</v>
      </c>
      <c r="P50" s="9"/>
      <c r="Q50" s="9">
        <v>391523701085</v>
      </c>
    </row>
    <row r="51" spans="1:17" x14ac:dyDescent="0.55000000000000004">
      <c r="A51" s="1" t="s">
        <v>178</v>
      </c>
      <c r="C51" s="9">
        <v>69211024515</v>
      </c>
      <c r="D51" s="9"/>
      <c r="E51" s="9">
        <v>0</v>
      </c>
      <c r="F51" s="9"/>
      <c r="G51" s="9">
        <v>0</v>
      </c>
      <c r="H51" s="9"/>
      <c r="I51" s="9">
        <v>69211024515</v>
      </c>
      <c r="J51" s="9"/>
      <c r="K51" s="9">
        <v>520779335439</v>
      </c>
      <c r="L51" s="9"/>
      <c r="M51" s="9">
        <v>-7243827033</v>
      </c>
      <c r="N51" s="9"/>
      <c r="O51" s="9">
        <v>0</v>
      </c>
      <c r="P51" s="9"/>
      <c r="Q51" s="9">
        <v>513535508406</v>
      </c>
    </row>
    <row r="52" spans="1:17" x14ac:dyDescent="0.55000000000000004">
      <c r="A52" s="1" t="s">
        <v>176</v>
      </c>
      <c r="C52" s="9">
        <v>7004043119</v>
      </c>
      <c r="D52" s="9"/>
      <c r="E52" s="9">
        <v>0</v>
      </c>
      <c r="F52" s="9"/>
      <c r="G52" s="9">
        <v>0</v>
      </c>
      <c r="H52" s="9"/>
      <c r="I52" s="9">
        <v>7004043119</v>
      </c>
      <c r="J52" s="9"/>
      <c r="K52" s="9">
        <v>53381168023</v>
      </c>
      <c r="L52" s="9"/>
      <c r="M52" s="9">
        <v>0</v>
      </c>
      <c r="N52" s="9"/>
      <c r="O52" s="9">
        <v>0</v>
      </c>
      <c r="P52" s="9"/>
      <c r="Q52" s="9">
        <v>53381168023</v>
      </c>
    </row>
    <row r="53" spans="1:17" x14ac:dyDescent="0.55000000000000004">
      <c r="A53" s="1" t="s">
        <v>156</v>
      </c>
      <c r="C53" s="9">
        <v>30175397790</v>
      </c>
      <c r="D53" s="9"/>
      <c r="E53" s="9">
        <v>0</v>
      </c>
      <c r="F53" s="9"/>
      <c r="G53" s="9">
        <v>0</v>
      </c>
      <c r="H53" s="9"/>
      <c r="I53" s="9">
        <v>30175397790</v>
      </c>
      <c r="J53" s="9"/>
      <c r="K53" s="9">
        <v>237736700083</v>
      </c>
      <c r="L53" s="9"/>
      <c r="M53" s="9">
        <v>116205728854</v>
      </c>
      <c r="N53" s="9"/>
      <c r="O53" s="9">
        <v>0</v>
      </c>
      <c r="P53" s="9"/>
      <c r="Q53" s="9">
        <v>353942428937</v>
      </c>
    </row>
    <row r="54" spans="1:17" x14ac:dyDescent="0.55000000000000004">
      <c r="A54" s="1" t="s">
        <v>212</v>
      </c>
      <c r="C54" s="9">
        <v>15270271722</v>
      </c>
      <c r="D54" s="9"/>
      <c r="E54" s="9">
        <v>2285911417</v>
      </c>
      <c r="F54" s="9"/>
      <c r="G54" s="9">
        <v>0</v>
      </c>
      <c r="H54" s="9"/>
      <c r="I54" s="9">
        <v>17556183139</v>
      </c>
      <c r="J54" s="9"/>
      <c r="K54" s="9">
        <v>119882332345</v>
      </c>
      <c r="L54" s="9"/>
      <c r="M54" s="9">
        <v>13305484392</v>
      </c>
      <c r="N54" s="9"/>
      <c r="O54" s="9">
        <v>0</v>
      </c>
      <c r="P54" s="9"/>
      <c r="Q54" s="9">
        <v>133187816737</v>
      </c>
    </row>
    <row r="55" spans="1:17" x14ac:dyDescent="0.55000000000000004">
      <c r="A55" s="1" t="s">
        <v>207</v>
      </c>
      <c r="C55" s="9">
        <v>14217252554</v>
      </c>
      <c r="D55" s="9"/>
      <c r="E55" s="9">
        <v>0</v>
      </c>
      <c r="F55" s="9"/>
      <c r="G55" s="9">
        <v>0</v>
      </c>
      <c r="H55" s="9"/>
      <c r="I55" s="9">
        <v>14217252554</v>
      </c>
      <c r="J55" s="9"/>
      <c r="K55" s="9">
        <v>118109566120</v>
      </c>
      <c r="L55" s="9"/>
      <c r="M55" s="9">
        <v>71852215619</v>
      </c>
      <c r="N55" s="9"/>
      <c r="O55" s="9">
        <v>0</v>
      </c>
      <c r="P55" s="9"/>
      <c r="Q55" s="9">
        <v>189961781739</v>
      </c>
    </row>
    <row r="56" spans="1:17" x14ac:dyDescent="0.55000000000000004">
      <c r="A56" s="1" t="s">
        <v>210</v>
      </c>
      <c r="C56" s="9">
        <v>10368812895</v>
      </c>
      <c r="D56" s="9"/>
      <c r="E56" s="9">
        <v>19027012755</v>
      </c>
      <c r="F56" s="9"/>
      <c r="G56" s="9">
        <v>0</v>
      </c>
      <c r="H56" s="9"/>
      <c r="I56" s="9">
        <v>29395825650</v>
      </c>
      <c r="J56" s="9"/>
      <c r="K56" s="9">
        <v>86138723887</v>
      </c>
      <c r="L56" s="9"/>
      <c r="M56" s="9">
        <v>104760879847</v>
      </c>
      <c r="N56" s="9"/>
      <c r="O56" s="9">
        <v>0</v>
      </c>
      <c r="P56" s="9"/>
      <c r="Q56" s="9">
        <v>190899603734</v>
      </c>
    </row>
    <row r="57" spans="1:17" x14ac:dyDescent="0.55000000000000004">
      <c r="A57" s="1" t="s">
        <v>211</v>
      </c>
      <c r="C57" s="9">
        <v>21325878831</v>
      </c>
      <c r="D57" s="9"/>
      <c r="E57" s="9">
        <v>0</v>
      </c>
      <c r="F57" s="9"/>
      <c r="G57" s="9">
        <v>0</v>
      </c>
      <c r="H57" s="9"/>
      <c r="I57" s="9">
        <v>21325878831</v>
      </c>
      <c r="J57" s="9"/>
      <c r="K57" s="9">
        <v>177164349179</v>
      </c>
      <c r="L57" s="9"/>
      <c r="M57" s="9">
        <v>152334096825</v>
      </c>
      <c r="N57" s="9"/>
      <c r="O57" s="9">
        <v>0</v>
      </c>
      <c r="P57" s="9"/>
      <c r="Q57" s="9">
        <v>329498446004</v>
      </c>
    </row>
    <row r="58" spans="1:17" x14ac:dyDescent="0.55000000000000004">
      <c r="A58" s="1" t="s">
        <v>215</v>
      </c>
      <c r="C58" s="9">
        <v>14493901581</v>
      </c>
      <c r="D58" s="9"/>
      <c r="E58" s="9">
        <v>-58978674487</v>
      </c>
      <c r="F58" s="9"/>
      <c r="G58" s="9">
        <v>0</v>
      </c>
      <c r="H58" s="9"/>
      <c r="I58" s="9">
        <v>-44484772906</v>
      </c>
      <c r="J58" s="9"/>
      <c r="K58" s="9">
        <v>116923584518</v>
      </c>
      <c r="L58" s="9"/>
      <c r="M58" s="9">
        <v>91348017127</v>
      </c>
      <c r="N58" s="9"/>
      <c r="O58" s="9">
        <v>0</v>
      </c>
      <c r="P58" s="9"/>
      <c r="Q58" s="9">
        <v>208271601645</v>
      </c>
    </row>
    <row r="59" spans="1:17" x14ac:dyDescent="0.55000000000000004">
      <c r="A59" s="1" t="s">
        <v>62</v>
      </c>
      <c r="C59" s="9">
        <v>14230998</v>
      </c>
      <c r="D59" s="9"/>
      <c r="E59" s="9">
        <v>0</v>
      </c>
      <c r="F59" s="9"/>
      <c r="G59" s="9">
        <v>0</v>
      </c>
      <c r="H59" s="9"/>
      <c r="I59" s="9">
        <v>14230998</v>
      </c>
      <c r="J59" s="9"/>
      <c r="K59" s="9">
        <v>107308455</v>
      </c>
      <c r="L59" s="9"/>
      <c r="M59" s="9">
        <v>24999032</v>
      </c>
      <c r="N59" s="9"/>
      <c r="O59" s="9">
        <v>0</v>
      </c>
      <c r="P59" s="9"/>
      <c r="Q59" s="9">
        <v>132307487</v>
      </c>
    </row>
    <row r="60" spans="1:17" x14ac:dyDescent="0.55000000000000004">
      <c r="A60" s="1" t="s">
        <v>66</v>
      </c>
      <c r="C60" s="9">
        <v>33003960633</v>
      </c>
      <c r="D60" s="9"/>
      <c r="E60" s="9">
        <v>0</v>
      </c>
      <c r="F60" s="9"/>
      <c r="G60" s="9">
        <v>0</v>
      </c>
      <c r="H60" s="9"/>
      <c r="I60" s="9">
        <v>33003960633</v>
      </c>
      <c r="J60" s="9"/>
      <c r="K60" s="9">
        <v>252126714592</v>
      </c>
      <c r="L60" s="9"/>
      <c r="M60" s="9">
        <v>142819323262</v>
      </c>
      <c r="N60" s="9"/>
      <c r="O60" s="9">
        <v>0</v>
      </c>
      <c r="P60" s="9"/>
      <c r="Q60" s="9">
        <v>394946037854</v>
      </c>
    </row>
    <row r="61" spans="1:17" x14ac:dyDescent="0.55000000000000004">
      <c r="A61" s="1" t="s">
        <v>153</v>
      </c>
      <c r="C61" s="9">
        <v>44797930</v>
      </c>
      <c r="D61" s="9"/>
      <c r="E61" s="9">
        <v>-2999</v>
      </c>
      <c r="F61" s="9"/>
      <c r="G61" s="9">
        <v>0</v>
      </c>
      <c r="H61" s="9"/>
      <c r="I61" s="9">
        <v>44794931</v>
      </c>
      <c r="J61" s="9"/>
      <c r="K61" s="9">
        <v>359222580</v>
      </c>
      <c r="L61" s="9"/>
      <c r="M61" s="9">
        <v>0</v>
      </c>
      <c r="N61" s="9"/>
      <c r="O61" s="9">
        <v>0</v>
      </c>
      <c r="P61" s="9"/>
      <c r="Q61" s="9">
        <v>359222580</v>
      </c>
    </row>
    <row r="62" spans="1:17" x14ac:dyDescent="0.55000000000000004">
      <c r="A62" s="1" t="s">
        <v>204</v>
      </c>
      <c r="C62" s="9">
        <v>17239130657</v>
      </c>
      <c r="D62" s="9"/>
      <c r="E62" s="9">
        <v>0</v>
      </c>
      <c r="F62" s="9"/>
      <c r="G62" s="9">
        <v>0</v>
      </c>
      <c r="H62" s="9"/>
      <c r="I62" s="9">
        <v>17239130657</v>
      </c>
      <c r="J62" s="9"/>
      <c r="K62" s="9">
        <v>108162058768</v>
      </c>
      <c r="L62" s="9"/>
      <c r="M62" s="9">
        <v>25110925263</v>
      </c>
      <c r="N62" s="9"/>
      <c r="O62" s="9">
        <v>0</v>
      </c>
      <c r="P62" s="9"/>
      <c r="Q62" s="9">
        <v>133272984031</v>
      </c>
    </row>
    <row r="63" spans="1:17" x14ac:dyDescent="0.55000000000000004">
      <c r="A63" s="1" t="s">
        <v>84</v>
      </c>
      <c r="C63" s="9">
        <v>0</v>
      </c>
      <c r="D63" s="9"/>
      <c r="E63" s="9">
        <v>15053157090</v>
      </c>
      <c r="F63" s="9"/>
      <c r="G63" s="9">
        <v>0</v>
      </c>
      <c r="H63" s="9"/>
      <c r="I63" s="9">
        <v>15053157090</v>
      </c>
      <c r="J63" s="9"/>
      <c r="K63" s="9">
        <v>0</v>
      </c>
      <c r="L63" s="9"/>
      <c r="M63" s="9">
        <v>70946493099</v>
      </c>
      <c r="N63" s="9"/>
      <c r="O63" s="9">
        <v>0</v>
      </c>
      <c r="P63" s="9"/>
      <c r="Q63" s="9">
        <v>70946493099</v>
      </c>
    </row>
    <row r="64" spans="1:17" x14ac:dyDescent="0.55000000000000004">
      <c r="A64" s="1" t="s">
        <v>123</v>
      </c>
      <c r="C64" s="9">
        <v>0</v>
      </c>
      <c r="D64" s="9"/>
      <c r="E64" s="9">
        <v>14752944022</v>
      </c>
      <c r="F64" s="9"/>
      <c r="G64" s="9">
        <v>0</v>
      </c>
      <c r="H64" s="9"/>
      <c r="I64" s="9">
        <v>14752944022</v>
      </c>
      <c r="J64" s="9"/>
      <c r="K64" s="9">
        <v>0</v>
      </c>
      <c r="L64" s="9"/>
      <c r="M64" s="9">
        <v>110003265432</v>
      </c>
      <c r="N64" s="9"/>
      <c r="O64" s="9">
        <v>0</v>
      </c>
      <c r="P64" s="9"/>
      <c r="Q64" s="9">
        <v>110003265432</v>
      </c>
    </row>
    <row r="65" spans="1:17" x14ac:dyDescent="0.55000000000000004">
      <c r="A65" s="1" t="s">
        <v>105</v>
      </c>
      <c r="C65" s="9">
        <v>0</v>
      </c>
      <c r="D65" s="9"/>
      <c r="E65" s="9">
        <v>25148383403</v>
      </c>
      <c r="F65" s="9"/>
      <c r="G65" s="9">
        <v>0</v>
      </c>
      <c r="H65" s="9"/>
      <c r="I65" s="9">
        <v>25148383403</v>
      </c>
      <c r="J65" s="9"/>
      <c r="K65" s="9">
        <v>0</v>
      </c>
      <c r="L65" s="9"/>
      <c r="M65" s="9">
        <v>71043489502</v>
      </c>
      <c r="N65" s="9"/>
      <c r="O65" s="9">
        <v>0</v>
      </c>
      <c r="P65" s="9"/>
      <c r="Q65" s="9">
        <v>71043489502</v>
      </c>
    </row>
    <row r="66" spans="1:17" x14ac:dyDescent="0.55000000000000004">
      <c r="A66" s="1" t="s">
        <v>117</v>
      </c>
      <c r="C66" s="9">
        <v>0</v>
      </c>
      <c r="D66" s="9"/>
      <c r="E66" s="9">
        <v>25783410079</v>
      </c>
      <c r="F66" s="9"/>
      <c r="G66" s="9">
        <v>0</v>
      </c>
      <c r="H66" s="9"/>
      <c r="I66" s="9">
        <v>25783410079</v>
      </c>
      <c r="J66" s="9"/>
      <c r="K66" s="9">
        <v>0</v>
      </c>
      <c r="L66" s="9"/>
      <c r="M66" s="9">
        <v>105755977834</v>
      </c>
      <c r="N66" s="9"/>
      <c r="O66" s="9">
        <v>0</v>
      </c>
      <c r="P66" s="9"/>
      <c r="Q66" s="9">
        <v>105755977834</v>
      </c>
    </row>
    <row r="67" spans="1:17" x14ac:dyDescent="0.55000000000000004">
      <c r="A67" s="1" t="s">
        <v>120</v>
      </c>
      <c r="C67" s="9">
        <v>0</v>
      </c>
      <c r="D67" s="9"/>
      <c r="E67" s="9">
        <v>28685626755</v>
      </c>
      <c r="F67" s="9"/>
      <c r="G67" s="9">
        <v>0</v>
      </c>
      <c r="H67" s="9"/>
      <c r="I67" s="9">
        <v>28685626755</v>
      </c>
      <c r="J67" s="9"/>
      <c r="K67" s="9">
        <v>0</v>
      </c>
      <c r="L67" s="9"/>
      <c r="M67" s="9">
        <v>170573331548</v>
      </c>
      <c r="N67" s="9"/>
      <c r="O67" s="9">
        <v>0</v>
      </c>
      <c r="P67" s="9"/>
      <c r="Q67" s="9">
        <v>170573331548</v>
      </c>
    </row>
    <row r="68" spans="1:17" x14ac:dyDescent="0.55000000000000004">
      <c r="A68" s="1" t="s">
        <v>144</v>
      </c>
      <c r="C68" s="9">
        <v>0</v>
      </c>
      <c r="D68" s="9"/>
      <c r="E68" s="9">
        <v>21325224439</v>
      </c>
      <c r="F68" s="9"/>
      <c r="G68" s="9">
        <v>0</v>
      </c>
      <c r="H68" s="9"/>
      <c r="I68" s="9">
        <v>21325224439</v>
      </c>
      <c r="J68" s="9"/>
      <c r="K68" s="9">
        <v>0</v>
      </c>
      <c r="L68" s="9"/>
      <c r="M68" s="9">
        <v>95756971541</v>
      </c>
      <c r="N68" s="9"/>
      <c r="O68" s="9">
        <v>0</v>
      </c>
      <c r="P68" s="9"/>
      <c r="Q68" s="9">
        <v>95756971541</v>
      </c>
    </row>
    <row r="69" spans="1:17" x14ac:dyDescent="0.55000000000000004">
      <c r="A69" s="1" t="s">
        <v>135</v>
      </c>
      <c r="C69" s="9">
        <v>0</v>
      </c>
      <c r="D69" s="9"/>
      <c r="E69" s="9">
        <v>81651192942</v>
      </c>
      <c r="F69" s="9"/>
      <c r="G69" s="9">
        <v>0</v>
      </c>
      <c r="H69" s="9"/>
      <c r="I69" s="9">
        <v>81651192942</v>
      </c>
      <c r="J69" s="9"/>
      <c r="K69" s="9">
        <v>0</v>
      </c>
      <c r="L69" s="9"/>
      <c r="M69" s="9">
        <v>413245721659</v>
      </c>
      <c r="N69" s="9"/>
      <c r="O69" s="9">
        <v>0</v>
      </c>
      <c r="P69" s="9"/>
      <c r="Q69" s="9">
        <v>413245721659</v>
      </c>
    </row>
    <row r="70" spans="1:17" x14ac:dyDescent="0.55000000000000004">
      <c r="A70" s="1" t="s">
        <v>150</v>
      </c>
      <c r="C70" s="9">
        <v>0</v>
      </c>
      <c r="D70" s="9"/>
      <c r="E70" s="9">
        <v>37190327699</v>
      </c>
      <c r="F70" s="9"/>
      <c r="G70" s="9">
        <v>0</v>
      </c>
      <c r="H70" s="9"/>
      <c r="I70" s="9">
        <v>37190327699</v>
      </c>
      <c r="J70" s="9"/>
      <c r="K70" s="9">
        <v>0</v>
      </c>
      <c r="L70" s="9"/>
      <c r="M70" s="9">
        <v>131290295591</v>
      </c>
      <c r="N70" s="9"/>
      <c r="O70" s="9">
        <v>0</v>
      </c>
      <c r="P70" s="9"/>
      <c r="Q70" s="9">
        <v>131290295591</v>
      </c>
    </row>
    <row r="71" spans="1:17" x14ac:dyDescent="0.55000000000000004">
      <c r="A71" s="1" t="s">
        <v>141</v>
      </c>
      <c r="C71" s="9">
        <v>0</v>
      </c>
      <c r="D71" s="9"/>
      <c r="E71" s="9">
        <v>21699615577</v>
      </c>
      <c r="F71" s="9"/>
      <c r="G71" s="9">
        <v>0</v>
      </c>
      <c r="H71" s="9"/>
      <c r="I71" s="9">
        <v>21699615577</v>
      </c>
      <c r="J71" s="9"/>
      <c r="K71" s="9">
        <v>0</v>
      </c>
      <c r="L71" s="9"/>
      <c r="M71" s="9">
        <v>110249901049</v>
      </c>
      <c r="N71" s="9"/>
      <c r="O71" s="9">
        <v>0</v>
      </c>
      <c r="P71" s="9"/>
      <c r="Q71" s="9">
        <v>110249901049</v>
      </c>
    </row>
    <row r="72" spans="1:17" x14ac:dyDescent="0.55000000000000004">
      <c r="A72" s="1" t="s">
        <v>129</v>
      </c>
      <c r="C72" s="9">
        <v>0</v>
      </c>
      <c r="D72" s="9"/>
      <c r="E72" s="9">
        <v>23657956744</v>
      </c>
      <c r="F72" s="9"/>
      <c r="G72" s="9">
        <v>0</v>
      </c>
      <c r="H72" s="9"/>
      <c r="I72" s="9">
        <v>23657956744</v>
      </c>
      <c r="J72" s="9"/>
      <c r="K72" s="9">
        <v>0</v>
      </c>
      <c r="L72" s="9"/>
      <c r="M72" s="9">
        <v>133833553209</v>
      </c>
      <c r="N72" s="9"/>
      <c r="O72" s="9">
        <v>0</v>
      </c>
      <c r="P72" s="9"/>
      <c r="Q72" s="9">
        <v>133833553209</v>
      </c>
    </row>
    <row r="73" spans="1:17" x14ac:dyDescent="0.55000000000000004">
      <c r="A73" s="1" t="s">
        <v>147</v>
      </c>
      <c r="C73" s="9">
        <v>0</v>
      </c>
      <c r="D73" s="9"/>
      <c r="E73" s="9">
        <v>19544788518</v>
      </c>
      <c r="F73" s="9"/>
      <c r="G73" s="9">
        <v>0</v>
      </c>
      <c r="H73" s="9"/>
      <c r="I73" s="9">
        <v>19544788518</v>
      </c>
      <c r="J73" s="9"/>
      <c r="K73" s="9">
        <v>0</v>
      </c>
      <c r="L73" s="9"/>
      <c r="M73" s="9">
        <v>93037367971</v>
      </c>
      <c r="N73" s="9"/>
      <c r="O73" s="9">
        <v>0</v>
      </c>
      <c r="P73" s="9"/>
      <c r="Q73" s="9">
        <v>93037367971</v>
      </c>
    </row>
    <row r="74" spans="1:17" x14ac:dyDescent="0.55000000000000004">
      <c r="A74" s="1" t="s">
        <v>72</v>
      </c>
      <c r="C74" s="9">
        <v>0</v>
      </c>
      <c r="D74" s="9"/>
      <c r="E74" s="9">
        <v>24953493574</v>
      </c>
      <c r="F74" s="9"/>
      <c r="G74" s="9">
        <v>0</v>
      </c>
      <c r="H74" s="9"/>
      <c r="I74" s="9">
        <v>24953493574</v>
      </c>
      <c r="J74" s="9"/>
      <c r="K74" s="9">
        <v>0</v>
      </c>
      <c r="L74" s="9"/>
      <c r="M74" s="9">
        <v>95175853225</v>
      </c>
      <c r="N74" s="9"/>
      <c r="O74" s="9">
        <v>0</v>
      </c>
      <c r="P74" s="9"/>
      <c r="Q74" s="9">
        <v>95175853225</v>
      </c>
    </row>
    <row r="75" spans="1:17" x14ac:dyDescent="0.55000000000000004">
      <c r="A75" s="1" t="s">
        <v>108</v>
      </c>
      <c r="C75" s="9">
        <v>0</v>
      </c>
      <c r="D75" s="9"/>
      <c r="E75" s="9">
        <v>2586606685</v>
      </c>
      <c r="F75" s="9"/>
      <c r="G75" s="9">
        <v>0</v>
      </c>
      <c r="H75" s="9"/>
      <c r="I75" s="9">
        <v>2586606685</v>
      </c>
      <c r="J75" s="9"/>
      <c r="K75" s="9">
        <v>0</v>
      </c>
      <c r="L75" s="9"/>
      <c r="M75" s="9">
        <v>10629942034</v>
      </c>
      <c r="N75" s="9"/>
      <c r="O75" s="9">
        <v>0</v>
      </c>
      <c r="P75" s="9"/>
      <c r="Q75" s="9">
        <v>10629942034</v>
      </c>
    </row>
    <row r="76" spans="1:17" x14ac:dyDescent="0.55000000000000004">
      <c r="A76" s="1" t="s">
        <v>126</v>
      </c>
      <c r="C76" s="9">
        <v>0</v>
      </c>
      <c r="D76" s="9"/>
      <c r="E76" s="9">
        <v>5255934638</v>
      </c>
      <c r="F76" s="9"/>
      <c r="G76" s="9">
        <v>0</v>
      </c>
      <c r="H76" s="9"/>
      <c r="I76" s="9">
        <v>5255934638</v>
      </c>
      <c r="J76" s="9"/>
      <c r="K76" s="9">
        <v>0</v>
      </c>
      <c r="L76" s="9"/>
      <c r="M76" s="9">
        <v>17056226928</v>
      </c>
      <c r="N76" s="9"/>
      <c r="O76" s="9">
        <v>0</v>
      </c>
      <c r="P76" s="9"/>
      <c r="Q76" s="9">
        <v>17056226928</v>
      </c>
    </row>
    <row r="77" spans="1:17" x14ac:dyDescent="0.55000000000000004">
      <c r="A77" s="1" t="s">
        <v>132</v>
      </c>
      <c r="C77" s="9">
        <v>0</v>
      </c>
      <c r="D77" s="9"/>
      <c r="E77" s="9">
        <v>1466996670</v>
      </c>
      <c r="F77" s="9"/>
      <c r="G77" s="9">
        <v>0</v>
      </c>
      <c r="H77" s="9"/>
      <c r="I77" s="9">
        <v>1466996670</v>
      </c>
      <c r="J77" s="9"/>
      <c r="K77" s="9">
        <v>0</v>
      </c>
      <c r="L77" s="9"/>
      <c r="M77" s="9">
        <v>4791641979</v>
      </c>
      <c r="N77" s="9"/>
      <c r="O77" s="9">
        <v>0</v>
      </c>
      <c r="P77" s="9"/>
      <c r="Q77" s="9">
        <v>4791641979</v>
      </c>
    </row>
    <row r="78" spans="1:17" x14ac:dyDescent="0.55000000000000004">
      <c r="A78" s="1" t="s">
        <v>111</v>
      </c>
      <c r="C78" s="9">
        <v>0</v>
      </c>
      <c r="D78" s="9"/>
      <c r="E78" s="9">
        <v>554355486</v>
      </c>
      <c r="F78" s="9"/>
      <c r="G78" s="9">
        <v>0</v>
      </c>
      <c r="H78" s="9"/>
      <c r="I78" s="9">
        <v>554355486</v>
      </c>
      <c r="J78" s="9"/>
      <c r="K78" s="9">
        <v>0</v>
      </c>
      <c r="L78" s="9"/>
      <c r="M78" s="9">
        <v>1372849211</v>
      </c>
      <c r="N78" s="9"/>
      <c r="O78" s="9">
        <v>0</v>
      </c>
      <c r="P78" s="9"/>
      <c r="Q78" s="9">
        <v>1372849211</v>
      </c>
    </row>
    <row r="79" spans="1:17" x14ac:dyDescent="0.55000000000000004">
      <c r="A79" s="1" t="s">
        <v>138</v>
      </c>
      <c r="C79" s="9">
        <v>0</v>
      </c>
      <c r="D79" s="9"/>
      <c r="E79" s="9">
        <v>117164504</v>
      </c>
      <c r="F79" s="9"/>
      <c r="G79" s="9">
        <v>0</v>
      </c>
      <c r="H79" s="9"/>
      <c r="I79" s="9">
        <v>117164504</v>
      </c>
      <c r="J79" s="9"/>
      <c r="K79" s="9">
        <v>0</v>
      </c>
      <c r="L79" s="9"/>
      <c r="M79" s="9">
        <v>313372014</v>
      </c>
      <c r="N79" s="9"/>
      <c r="O79" s="9">
        <v>0</v>
      </c>
      <c r="P79" s="9"/>
      <c r="Q79" s="9">
        <v>313372014</v>
      </c>
    </row>
    <row r="80" spans="1:17" x14ac:dyDescent="0.55000000000000004">
      <c r="A80" s="1" t="s">
        <v>75</v>
      </c>
      <c r="C80" s="9">
        <v>0</v>
      </c>
      <c r="D80" s="9"/>
      <c r="E80" s="9">
        <v>417963803</v>
      </c>
      <c r="F80" s="9"/>
      <c r="G80" s="9">
        <v>0</v>
      </c>
      <c r="H80" s="9"/>
      <c r="I80" s="9">
        <v>417963803</v>
      </c>
      <c r="J80" s="9"/>
      <c r="K80" s="9">
        <v>0</v>
      </c>
      <c r="L80" s="9"/>
      <c r="M80" s="9">
        <v>820374815</v>
      </c>
      <c r="N80" s="9"/>
      <c r="O80" s="9">
        <v>0</v>
      </c>
      <c r="P80" s="9"/>
      <c r="Q80" s="9">
        <v>820374815</v>
      </c>
    </row>
    <row r="81" spans="1:17" x14ac:dyDescent="0.55000000000000004">
      <c r="A81" s="1" t="s">
        <v>223</v>
      </c>
      <c r="C81" s="9">
        <v>0</v>
      </c>
      <c r="D81" s="9"/>
      <c r="E81" s="9">
        <v>404189600</v>
      </c>
      <c r="F81" s="9"/>
      <c r="G81" s="9">
        <v>0</v>
      </c>
      <c r="H81" s="9"/>
      <c r="I81" s="9">
        <v>404189600</v>
      </c>
      <c r="J81" s="9"/>
      <c r="K81" s="9">
        <v>0</v>
      </c>
      <c r="L81" s="9"/>
      <c r="M81" s="9">
        <v>404189600</v>
      </c>
      <c r="N81" s="9"/>
      <c r="O81" s="9">
        <v>0</v>
      </c>
      <c r="P81" s="9"/>
      <c r="Q81" s="9">
        <v>404189600</v>
      </c>
    </row>
    <row r="82" spans="1:17" ht="24.75" thickBot="1" x14ac:dyDescent="0.6">
      <c r="C82" s="8">
        <f>SUM(C8:C81)</f>
        <v>1167225382082</v>
      </c>
      <c r="D82" s="9"/>
      <c r="E82" s="8">
        <f>SUM(E8:E81)</f>
        <v>584831334805</v>
      </c>
      <c r="F82" s="9"/>
      <c r="G82" s="8">
        <f>SUM(G8:G81)</f>
        <v>35709938873</v>
      </c>
      <c r="H82" s="9"/>
      <c r="I82" s="8">
        <f>SUM(I8:I81)</f>
        <v>1787766655760</v>
      </c>
      <c r="J82" s="9"/>
      <c r="K82" s="8">
        <f>SUM(K8:K81)</f>
        <v>9154117023216</v>
      </c>
      <c r="L82" s="9"/>
      <c r="M82" s="8">
        <f>SUM(M8:M81)</f>
        <v>4506839063233</v>
      </c>
      <c r="N82" s="9"/>
      <c r="O82" s="8">
        <f>SUM(O8:O81)</f>
        <v>1232911930572</v>
      </c>
      <c r="P82" s="9"/>
      <c r="Q82" s="8">
        <f>SUM(Q8:Q81)</f>
        <v>14893868017021</v>
      </c>
    </row>
    <row r="83" spans="1:17" ht="24.75" thickTop="1" x14ac:dyDescent="0.55000000000000004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 x14ac:dyDescent="0.55000000000000004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"/>
  <sheetViews>
    <sheetView rightToLeft="1" workbookViewId="0">
      <selection activeCell="E17" sqref="E17"/>
    </sheetView>
  </sheetViews>
  <sheetFormatPr defaultRowHeight="24" x14ac:dyDescent="0.55000000000000004"/>
  <cols>
    <col min="1" max="1" width="26.28515625" style="5" bestFit="1" customWidth="1"/>
    <col min="2" max="2" width="1" style="5" customWidth="1"/>
    <col min="3" max="3" width="23.5703125" style="5" bestFit="1" customWidth="1"/>
    <col min="4" max="4" width="1" style="5" customWidth="1"/>
    <col min="5" max="5" width="36.140625" style="5" bestFit="1" customWidth="1"/>
    <col min="6" max="6" width="1" style="5" customWidth="1"/>
    <col min="7" max="7" width="31.42578125" style="5" bestFit="1" customWidth="1"/>
    <col min="8" max="8" width="1" style="5" customWidth="1"/>
    <col min="9" max="9" width="36.140625" style="5" bestFit="1" customWidth="1"/>
    <col min="10" max="10" width="1" style="5" customWidth="1"/>
    <col min="11" max="11" width="31.42578125" style="5" bestFit="1" customWidth="1"/>
    <col min="12" max="12" width="1" style="5" customWidth="1"/>
    <col min="13" max="13" width="9.140625" style="5" customWidth="1"/>
    <col min="14" max="16384" width="9.140625" style="5"/>
  </cols>
  <sheetData>
    <row r="2" spans="1:11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4.75" x14ac:dyDescent="0.55000000000000004">
      <c r="A3" s="29" t="s">
        <v>253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6" spans="1:11" ht="24.75" x14ac:dyDescent="0.55000000000000004">
      <c r="A6" s="32" t="s">
        <v>326</v>
      </c>
      <c r="B6" s="32" t="s">
        <v>326</v>
      </c>
      <c r="C6" s="32" t="s">
        <v>326</v>
      </c>
      <c r="E6" s="32" t="s">
        <v>255</v>
      </c>
      <c r="F6" s="32" t="s">
        <v>255</v>
      </c>
      <c r="G6" s="32" t="s">
        <v>255</v>
      </c>
      <c r="I6" s="32" t="s">
        <v>256</v>
      </c>
      <c r="J6" s="32" t="s">
        <v>256</v>
      </c>
      <c r="K6" s="32" t="s">
        <v>256</v>
      </c>
    </row>
    <row r="7" spans="1:11" ht="24.75" x14ac:dyDescent="0.55000000000000004">
      <c r="A7" s="32" t="s">
        <v>327</v>
      </c>
      <c r="C7" s="32" t="s">
        <v>234</v>
      </c>
      <c r="E7" s="32" t="s">
        <v>328</v>
      </c>
      <c r="G7" s="32" t="s">
        <v>329</v>
      </c>
      <c r="I7" s="32" t="s">
        <v>328</v>
      </c>
      <c r="K7" s="32" t="s">
        <v>329</v>
      </c>
    </row>
    <row r="8" spans="1:11" x14ac:dyDescent="0.55000000000000004">
      <c r="A8" s="28" t="s">
        <v>240</v>
      </c>
      <c r="C8" s="5" t="s">
        <v>241</v>
      </c>
      <c r="E8" s="13">
        <v>0</v>
      </c>
      <c r="G8" s="14">
        <f>E8/$E$13</f>
        <v>0</v>
      </c>
      <c r="I8" s="13">
        <v>46136892604</v>
      </c>
      <c r="K8" s="14">
        <v>0.13469278519984598</v>
      </c>
    </row>
    <row r="9" spans="1:11" x14ac:dyDescent="0.55000000000000004">
      <c r="A9" s="28" t="s">
        <v>244</v>
      </c>
      <c r="C9" s="5" t="s">
        <v>245</v>
      </c>
      <c r="E9" s="13">
        <v>0</v>
      </c>
      <c r="G9" s="14">
        <f t="shared" ref="G9:G12" si="0">E9/$E$13</f>
        <v>0</v>
      </c>
      <c r="I9" s="13">
        <v>75996435605</v>
      </c>
      <c r="K9" s="14">
        <v>0.22186521456390262</v>
      </c>
    </row>
    <row r="10" spans="1:11" x14ac:dyDescent="0.55000000000000004">
      <c r="A10" s="28" t="s">
        <v>247</v>
      </c>
      <c r="C10" s="5" t="s">
        <v>248</v>
      </c>
      <c r="E10" s="13">
        <v>0</v>
      </c>
      <c r="G10" s="14">
        <f t="shared" si="0"/>
        <v>0</v>
      </c>
      <c r="I10" s="13">
        <v>126622867168</v>
      </c>
      <c r="K10" s="14">
        <v>0.36966483190004423</v>
      </c>
    </row>
    <row r="11" spans="1:11" x14ac:dyDescent="0.55000000000000004">
      <c r="A11" s="28" t="s">
        <v>247</v>
      </c>
      <c r="C11" s="5" t="s">
        <v>250</v>
      </c>
      <c r="E11" s="13">
        <v>18611462068</v>
      </c>
      <c r="G11" s="14">
        <f t="shared" si="0"/>
        <v>1</v>
      </c>
      <c r="I11" s="13">
        <v>84956140132</v>
      </c>
      <c r="K11" s="14">
        <v>0.24802231984768305</v>
      </c>
    </row>
    <row r="12" spans="1:11" x14ac:dyDescent="0.55000000000000004">
      <c r="A12" s="28" t="s">
        <v>247</v>
      </c>
      <c r="C12" s="5" t="s">
        <v>330</v>
      </c>
      <c r="E12" s="13">
        <v>0</v>
      </c>
      <c r="G12" s="14">
        <f t="shared" si="0"/>
        <v>0</v>
      </c>
      <c r="I12" s="13">
        <v>8821917796</v>
      </c>
      <c r="K12" s="14">
        <v>2.5754848488524069E-2</v>
      </c>
    </row>
    <row r="13" spans="1:11" ht="24.75" thickBot="1" x14ac:dyDescent="0.6">
      <c r="E13" s="17">
        <f>SUM(E8:E12)</f>
        <v>18611462068</v>
      </c>
      <c r="G13" s="15">
        <f>SUM(G8:G12)</f>
        <v>1</v>
      </c>
      <c r="I13" s="17">
        <f>SUM(I8:I12)</f>
        <v>342534253305</v>
      </c>
      <c r="K13" s="15">
        <f>SUM(K8:K12)</f>
        <v>1</v>
      </c>
    </row>
    <row r="14" spans="1:11" ht="24.75" thickTop="1" x14ac:dyDescent="0.55000000000000004">
      <c r="K14" s="5" t="s">
        <v>339</v>
      </c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E15" sqref="E15"/>
    </sheetView>
  </sheetViews>
  <sheetFormatPr defaultRowHeight="24" x14ac:dyDescent="0.55000000000000004"/>
  <cols>
    <col min="1" max="1" width="46.28515625" style="1" bestFit="1" customWidth="1"/>
    <col min="2" max="2" width="1" style="1" customWidth="1"/>
    <col min="3" max="3" width="10.85546875" style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9" t="s">
        <v>0</v>
      </c>
      <c r="B2" s="29"/>
      <c r="C2" s="29"/>
      <c r="D2" s="29"/>
      <c r="E2" s="29"/>
    </row>
    <row r="3" spans="1:5" ht="24.75" x14ac:dyDescent="0.55000000000000004">
      <c r="A3" s="29" t="s">
        <v>253</v>
      </c>
      <c r="B3" s="29"/>
      <c r="C3" s="29"/>
      <c r="D3" s="29"/>
      <c r="E3" s="29"/>
    </row>
    <row r="4" spans="1:5" ht="24.75" x14ac:dyDescent="0.55000000000000004">
      <c r="A4" s="29" t="s">
        <v>2</v>
      </c>
      <c r="B4" s="29"/>
      <c r="C4" s="29"/>
      <c r="D4" s="29"/>
      <c r="E4" s="29"/>
    </row>
    <row r="5" spans="1:5" ht="24.75" x14ac:dyDescent="0.55000000000000004">
      <c r="E5" s="4" t="s">
        <v>340</v>
      </c>
    </row>
    <row r="6" spans="1:5" ht="24.75" x14ac:dyDescent="0.55000000000000004">
      <c r="A6" s="33" t="s">
        <v>331</v>
      </c>
      <c r="C6" s="29" t="s">
        <v>255</v>
      </c>
      <c r="E6" s="29" t="s">
        <v>341</v>
      </c>
    </row>
    <row r="7" spans="1:5" ht="24.75" x14ac:dyDescent="0.55000000000000004">
      <c r="A7" s="32" t="s">
        <v>331</v>
      </c>
      <c r="C7" s="32" t="s">
        <v>237</v>
      </c>
      <c r="E7" s="32" t="s">
        <v>237</v>
      </c>
    </row>
    <row r="8" spans="1:5" x14ac:dyDescent="0.55000000000000004">
      <c r="A8" s="1" t="s">
        <v>342</v>
      </c>
      <c r="C8" s="13">
        <v>0</v>
      </c>
      <c r="D8" s="5"/>
      <c r="E8" s="13">
        <v>8874494661</v>
      </c>
    </row>
    <row r="9" spans="1:5" x14ac:dyDescent="0.55000000000000004">
      <c r="A9" s="1" t="s">
        <v>332</v>
      </c>
      <c r="C9" s="13">
        <v>0</v>
      </c>
      <c r="D9" s="5"/>
      <c r="E9" s="13">
        <v>414209688</v>
      </c>
    </row>
    <row r="10" spans="1:5" ht="25.5" thickBot="1" x14ac:dyDescent="0.65">
      <c r="A10" s="2" t="s">
        <v>262</v>
      </c>
      <c r="C10" s="17">
        <f>SUM(C8:C9)</f>
        <v>0</v>
      </c>
      <c r="D10" s="5"/>
      <c r="E10" s="17">
        <f>SUM(E8:E9)</f>
        <v>9288704349</v>
      </c>
    </row>
    <row r="11" spans="1:5" ht="24.75" thickTop="1" x14ac:dyDescent="0.55000000000000004"/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51"/>
  <sheetViews>
    <sheetView rightToLeft="1" topLeftCell="A34" workbookViewId="0">
      <selection activeCell="O50" sqref="O50"/>
    </sheetView>
  </sheetViews>
  <sheetFormatPr defaultRowHeight="24" x14ac:dyDescent="0.55000000000000004"/>
  <cols>
    <col min="1" max="1" width="36.2851562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2.5703125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9.8554687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3.8554687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7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5" ht="24.75" x14ac:dyDescent="0.5500000000000000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5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6" spans="1:25" ht="24.75" x14ac:dyDescent="0.55000000000000004">
      <c r="A6" s="33" t="s">
        <v>3</v>
      </c>
      <c r="C6" s="32" t="s">
        <v>336</v>
      </c>
      <c r="D6" s="32" t="s">
        <v>4</v>
      </c>
      <c r="E6" s="32" t="s">
        <v>4</v>
      </c>
      <c r="F6" s="32" t="s">
        <v>4</v>
      </c>
      <c r="G6" s="32" t="s">
        <v>4</v>
      </c>
      <c r="I6" s="32" t="s">
        <v>5</v>
      </c>
      <c r="J6" s="32" t="s">
        <v>5</v>
      </c>
      <c r="K6" s="32" t="s">
        <v>5</v>
      </c>
      <c r="L6" s="32" t="s">
        <v>5</v>
      </c>
      <c r="M6" s="32" t="s">
        <v>5</v>
      </c>
      <c r="N6" s="32" t="s">
        <v>5</v>
      </c>
      <c r="O6" s="32" t="s">
        <v>5</v>
      </c>
      <c r="Q6" s="32" t="s">
        <v>6</v>
      </c>
      <c r="R6" s="32" t="s">
        <v>6</v>
      </c>
      <c r="S6" s="32" t="s">
        <v>6</v>
      </c>
      <c r="T6" s="32" t="s">
        <v>6</v>
      </c>
      <c r="U6" s="32" t="s">
        <v>6</v>
      </c>
      <c r="V6" s="32" t="s">
        <v>6</v>
      </c>
      <c r="W6" s="32" t="s">
        <v>6</v>
      </c>
      <c r="X6" s="32" t="s">
        <v>6</v>
      </c>
      <c r="Y6" s="32" t="s">
        <v>6</v>
      </c>
    </row>
    <row r="7" spans="1:25" ht="24.75" x14ac:dyDescent="0.55000000000000004">
      <c r="A7" s="33" t="s">
        <v>3</v>
      </c>
      <c r="C7" s="33" t="s">
        <v>7</v>
      </c>
      <c r="E7" s="33" t="s">
        <v>8</v>
      </c>
      <c r="G7" s="33" t="s">
        <v>9</v>
      </c>
      <c r="I7" s="32" t="s">
        <v>10</v>
      </c>
      <c r="J7" s="32" t="s">
        <v>10</v>
      </c>
      <c r="K7" s="32" t="s">
        <v>10</v>
      </c>
      <c r="M7" s="32" t="s">
        <v>11</v>
      </c>
      <c r="N7" s="32" t="s">
        <v>11</v>
      </c>
      <c r="O7" s="32" t="s">
        <v>11</v>
      </c>
      <c r="Q7" s="33" t="s">
        <v>7</v>
      </c>
      <c r="S7" s="33" t="s">
        <v>12</v>
      </c>
      <c r="U7" s="33" t="s">
        <v>8</v>
      </c>
      <c r="W7" s="33" t="s">
        <v>9</v>
      </c>
      <c r="Y7" s="30" t="s">
        <v>13</v>
      </c>
    </row>
    <row r="8" spans="1:25" ht="24.75" x14ac:dyDescent="0.55000000000000004">
      <c r="A8" s="32" t="s">
        <v>3</v>
      </c>
      <c r="C8" s="32" t="s">
        <v>7</v>
      </c>
      <c r="E8" s="32" t="s">
        <v>8</v>
      </c>
      <c r="G8" s="32" t="s">
        <v>9</v>
      </c>
      <c r="I8" s="32" t="s">
        <v>7</v>
      </c>
      <c r="K8" s="32" t="s">
        <v>8</v>
      </c>
      <c r="M8" s="32" t="s">
        <v>7</v>
      </c>
      <c r="O8" s="32" t="s">
        <v>14</v>
      </c>
      <c r="Q8" s="32" t="s">
        <v>7</v>
      </c>
      <c r="S8" s="32" t="s">
        <v>12</v>
      </c>
      <c r="U8" s="32" t="s">
        <v>8</v>
      </c>
      <c r="W8" s="32" t="s">
        <v>9</v>
      </c>
      <c r="Y8" s="31" t="s">
        <v>13</v>
      </c>
    </row>
    <row r="9" spans="1:25" x14ac:dyDescent="0.55000000000000004">
      <c r="A9" s="1" t="s">
        <v>15</v>
      </c>
      <c r="C9" s="9">
        <v>31100000</v>
      </c>
      <c r="D9" s="9"/>
      <c r="E9" s="9">
        <v>384853594619</v>
      </c>
      <c r="F9" s="9"/>
      <c r="G9" s="9">
        <v>307827221540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31100000</v>
      </c>
      <c r="R9" s="9"/>
      <c r="S9" s="9">
        <v>12550</v>
      </c>
      <c r="T9" s="9"/>
      <c r="U9" s="9">
        <v>384853594619</v>
      </c>
      <c r="V9" s="9"/>
      <c r="W9" s="9">
        <v>388264485460</v>
      </c>
      <c r="X9" s="5"/>
      <c r="Y9" s="18">
        <v>2.8805362316385403E-3</v>
      </c>
    </row>
    <row r="10" spans="1:25" x14ac:dyDescent="0.55000000000000004">
      <c r="A10" s="1" t="s">
        <v>16</v>
      </c>
      <c r="C10" s="9">
        <v>13500000</v>
      </c>
      <c r="D10" s="9"/>
      <c r="E10" s="9">
        <v>380343177378</v>
      </c>
      <c r="F10" s="9"/>
      <c r="G10" s="9">
        <v>281077802460</v>
      </c>
      <c r="H10" s="9"/>
      <c r="I10" s="9">
        <v>49718628</v>
      </c>
      <c r="J10" s="9"/>
      <c r="K10" s="9">
        <v>0</v>
      </c>
      <c r="L10" s="9"/>
      <c r="M10" s="9">
        <v>0</v>
      </c>
      <c r="N10" s="9"/>
      <c r="O10" s="9">
        <v>0</v>
      </c>
      <c r="P10" s="9"/>
      <c r="Q10" s="9">
        <v>63218628</v>
      </c>
      <c r="R10" s="9"/>
      <c r="S10" s="9">
        <v>4561</v>
      </c>
      <c r="T10" s="9"/>
      <c r="U10" s="9">
        <v>380343177378</v>
      </c>
      <c r="V10" s="9"/>
      <c r="W10" s="9">
        <v>286832719939.45398</v>
      </c>
      <c r="X10" s="5"/>
      <c r="Y10" s="18">
        <v>2.1280134370933808E-3</v>
      </c>
    </row>
    <row r="11" spans="1:25" x14ac:dyDescent="0.55000000000000004">
      <c r="A11" s="1" t="s">
        <v>17</v>
      </c>
      <c r="C11" s="9">
        <v>6000000</v>
      </c>
      <c r="D11" s="9"/>
      <c r="E11" s="9">
        <v>54619448628</v>
      </c>
      <c r="F11" s="9"/>
      <c r="G11" s="9">
        <v>45301916880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6000000</v>
      </c>
      <c r="R11" s="9"/>
      <c r="S11" s="9">
        <v>8670</v>
      </c>
      <c r="T11" s="9"/>
      <c r="U11" s="9">
        <v>54619448628</v>
      </c>
      <c r="V11" s="9"/>
      <c r="W11" s="9">
        <v>51748039440</v>
      </c>
      <c r="X11" s="5"/>
      <c r="Y11" s="18">
        <v>3.8391897303349142E-4</v>
      </c>
    </row>
    <row r="12" spans="1:25" x14ac:dyDescent="0.55000000000000004">
      <c r="A12" s="1" t="s">
        <v>18</v>
      </c>
      <c r="C12" s="9">
        <v>1048429</v>
      </c>
      <c r="D12" s="9"/>
      <c r="E12" s="9">
        <v>97752551579</v>
      </c>
      <c r="F12" s="9"/>
      <c r="G12" s="9">
        <v>98579427302.5298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v>1048429</v>
      </c>
      <c r="R12" s="9"/>
      <c r="S12" s="9">
        <v>108460</v>
      </c>
      <c r="T12" s="9"/>
      <c r="U12" s="9">
        <v>97752551579</v>
      </c>
      <c r="V12" s="9"/>
      <c r="W12" s="9">
        <v>113118119818.37</v>
      </c>
      <c r="X12" s="5"/>
      <c r="Y12" s="18">
        <v>8.3922391770033093E-4</v>
      </c>
    </row>
    <row r="13" spans="1:25" x14ac:dyDescent="0.55000000000000004">
      <c r="A13" s="1" t="s">
        <v>19</v>
      </c>
      <c r="C13" s="9">
        <v>8628994</v>
      </c>
      <c r="D13" s="9"/>
      <c r="E13" s="9">
        <v>72153495902</v>
      </c>
      <c r="F13" s="9"/>
      <c r="G13" s="9">
        <v>72877154948.434296</v>
      </c>
      <c r="H13" s="9"/>
      <c r="I13" s="9">
        <v>11371006</v>
      </c>
      <c r="J13" s="9"/>
      <c r="K13" s="9">
        <v>99072390413</v>
      </c>
      <c r="L13" s="9"/>
      <c r="M13" s="9">
        <v>0</v>
      </c>
      <c r="N13" s="9"/>
      <c r="O13" s="9">
        <v>0</v>
      </c>
      <c r="P13" s="9"/>
      <c r="Q13" s="9">
        <v>20000000</v>
      </c>
      <c r="R13" s="9"/>
      <c r="S13" s="9">
        <v>8417</v>
      </c>
      <c r="T13" s="9"/>
      <c r="U13" s="9">
        <v>171225886315</v>
      </c>
      <c r="V13" s="9"/>
      <c r="W13" s="9">
        <v>167459918480</v>
      </c>
      <c r="X13" s="5"/>
      <c r="Y13" s="18">
        <v>1.2423860038534784E-3</v>
      </c>
    </row>
    <row r="14" spans="1:25" x14ac:dyDescent="0.55000000000000004">
      <c r="A14" s="1" t="s">
        <v>20</v>
      </c>
      <c r="C14" s="9">
        <v>14607012</v>
      </c>
      <c r="D14" s="9"/>
      <c r="E14" s="9">
        <v>501959568391</v>
      </c>
      <c r="F14" s="9"/>
      <c r="G14" s="9">
        <v>502905676793.14697</v>
      </c>
      <c r="H14" s="9"/>
      <c r="I14" s="9">
        <v>7003683</v>
      </c>
      <c r="J14" s="9"/>
      <c r="K14" s="9">
        <v>246948220974</v>
      </c>
      <c r="L14" s="9"/>
      <c r="M14" s="9">
        <v>0</v>
      </c>
      <c r="N14" s="9"/>
      <c r="O14" s="9">
        <v>0</v>
      </c>
      <c r="P14" s="9"/>
      <c r="Q14" s="9">
        <v>21610695</v>
      </c>
      <c r="R14" s="9"/>
      <c r="S14" s="9">
        <v>38280</v>
      </c>
      <c r="T14" s="9"/>
      <c r="U14" s="9">
        <v>748907789365</v>
      </c>
      <c r="V14" s="9"/>
      <c r="W14" s="9">
        <v>822932502888.75098</v>
      </c>
      <c r="X14" s="5"/>
      <c r="Y14" s="18">
        <v>6.1053405076582738E-3</v>
      </c>
    </row>
    <row r="15" spans="1:25" x14ac:dyDescent="0.55000000000000004">
      <c r="A15" s="1" t="s">
        <v>21</v>
      </c>
      <c r="C15" s="9">
        <v>2010777</v>
      </c>
      <c r="D15" s="9"/>
      <c r="E15" s="9">
        <v>105004293245</v>
      </c>
      <c r="F15" s="9"/>
      <c r="G15" s="9">
        <v>101033367867.7</v>
      </c>
      <c r="H15" s="9"/>
      <c r="I15" s="9">
        <v>0</v>
      </c>
      <c r="J15" s="9"/>
      <c r="K15" s="9">
        <v>0</v>
      </c>
      <c r="L15" s="9"/>
      <c r="M15" s="9">
        <v>0</v>
      </c>
      <c r="N15" s="9"/>
      <c r="O15" s="9">
        <v>0</v>
      </c>
      <c r="P15" s="9"/>
      <c r="Q15" s="9">
        <v>2010777</v>
      </c>
      <c r="R15" s="9"/>
      <c r="S15" s="9">
        <v>51120</v>
      </c>
      <c r="T15" s="9"/>
      <c r="U15" s="9">
        <v>105004293245</v>
      </c>
      <c r="V15" s="9"/>
      <c r="W15" s="9">
        <v>102253529308.985</v>
      </c>
      <c r="X15" s="5"/>
      <c r="Y15" s="18">
        <v>7.5861946435425262E-4</v>
      </c>
    </row>
    <row r="16" spans="1:25" x14ac:dyDescent="0.55000000000000004">
      <c r="A16" s="1" t="s">
        <v>22</v>
      </c>
      <c r="C16" s="9">
        <v>1335000</v>
      </c>
      <c r="D16" s="9"/>
      <c r="E16" s="9">
        <v>99511931457</v>
      </c>
      <c r="F16" s="9"/>
      <c r="G16" s="9">
        <v>106895035745.03999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0</v>
      </c>
      <c r="P16" s="9"/>
      <c r="Q16" s="9">
        <v>1335000</v>
      </c>
      <c r="R16" s="9"/>
      <c r="S16" s="9">
        <v>82749</v>
      </c>
      <c r="T16" s="9"/>
      <c r="U16" s="9">
        <v>99511931457</v>
      </c>
      <c r="V16" s="9"/>
      <c r="W16" s="9">
        <v>109892378284.38</v>
      </c>
      <c r="X16" s="5"/>
      <c r="Y16" s="18">
        <v>8.1529212452704906E-4</v>
      </c>
    </row>
    <row r="17" spans="1:25" x14ac:dyDescent="0.55000000000000004">
      <c r="A17" s="1" t="s">
        <v>23</v>
      </c>
      <c r="C17" s="9">
        <v>474722</v>
      </c>
      <c r="D17" s="9"/>
      <c r="E17" s="9">
        <v>777669114</v>
      </c>
      <c r="F17" s="9"/>
      <c r="G17" s="9">
        <v>3603192370.3199201</v>
      </c>
      <c r="H17" s="9"/>
      <c r="I17" s="9">
        <v>0</v>
      </c>
      <c r="J17" s="9"/>
      <c r="K17" s="9">
        <v>0</v>
      </c>
      <c r="L17" s="9"/>
      <c r="M17" s="9">
        <v>-474722</v>
      </c>
      <c r="N17" s="9"/>
      <c r="O17" s="9">
        <v>3299115710</v>
      </c>
      <c r="P17" s="9"/>
      <c r="Q17" s="9">
        <v>0</v>
      </c>
      <c r="R17" s="9"/>
      <c r="S17" s="9">
        <v>0</v>
      </c>
      <c r="T17" s="9"/>
      <c r="U17" s="9">
        <v>0</v>
      </c>
      <c r="V17" s="9"/>
      <c r="W17" s="9">
        <v>0</v>
      </c>
      <c r="X17" s="5"/>
      <c r="Y17" s="18">
        <v>0</v>
      </c>
    </row>
    <row r="18" spans="1:25" x14ac:dyDescent="0.55000000000000004">
      <c r="A18" s="1" t="s">
        <v>24</v>
      </c>
      <c r="C18" s="9">
        <v>21792350</v>
      </c>
      <c r="D18" s="9"/>
      <c r="E18" s="9">
        <v>161496543916</v>
      </c>
      <c r="F18" s="9"/>
      <c r="G18" s="9">
        <v>176895903888.672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0</v>
      </c>
      <c r="P18" s="9"/>
      <c r="Q18" s="9">
        <v>21792350</v>
      </c>
      <c r="R18" s="9"/>
      <c r="S18" s="9">
        <v>8040</v>
      </c>
      <c r="T18" s="9"/>
      <c r="U18" s="9">
        <v>161496543916</v>
      </c>
      <c r="V18" s="9"/>
      <c r="W18" s="9">
        <v>174294493537.36801</v>
      </c>
      <c r="X18" s="5"/>
      <c r="Y18" s="18">
        <v>1.2930917516564919E-3</v>
      </c>
    </row>
    <row r="19" spans="1:25" x14ac:dyDescent="0.55000000000000004">
      <c r="A19" s="1" t="s">
        <v>25</v>
      </c>
      <c r="C19" s="9">
        <v>27</v>
      </c>
      <c r="D19" s="9"/>
      <c r="E19" s="9">
        <v>211770</v>
      </c>
      <c r="F19" s="9"/>
      <c r="G19" s="9">
        <v>210627.05464799999</v>
      </c>
      <c r="H19" s="9"/>
      <c r="I19" s="9">
        <v>322987</v>
      </c>
      <c r="J19" s="9"/>
      <c r="K19" s="9">
        <v>2533335163</v>
      </c>
      <c r="L19" s="9"/>
      <c r="M19" s="9">
        <v>0</v>
      </c>
      <c r="N19" s="9"/>
      <c r="O19" s="9">
        <v>0</v>
      </c>
      <c r="P19" s="9"/>
      <c r="Q19" s="9">
        <v>323014</v>
      </c>
      <c r="R19" s="9"/>
      <c r="S19" s="9">
        <v>16082</v>
      </c>
      <c r="T19" s="9"/>
      <c r="U19" s="9">
        <v>2533546933</v>
      </c>
      <c r="V19" s="9"/>
      <c r="W19" s="9">
        <v>5167553198.1182604</v>
      </c>
      <c r="X19" s="5"/>
      <c r="Y19" s="18">
        <v>3.8338103982041345E-5</v>
      </c>
    </row>
    <row r="20" spans="1:25" x14ac:dyDescent="0.55000000000000004">
      <c r="A20" s="1" t="s">
        <v>26</v>
      </c>
      <c r="C20" s="9">
        <v>8808743</v>
      </c>
      <c r="D20" s="9"/>
      <c r="E20" s="9">
        <v>56455233887</v>
      </c>
      <c r="F20" s="9"/>
      <c r="G20" s="9">
        <v>53014279894.1558</v>
      </c>
      <c r="H20" s="9"/>
      <c r="I20" s="9">
        <v>0</v>
      </c>
      <c r="J20" s="9"/>
      <c r="K20" s="9">
        <v>0</v>
      </c>
      <c r="L20" s="9"/>
      <c r="M20" s="9">
        <v>0</v>
      </c>
      <c r="N20" s="9"/>
      <c r="O20" s="9">
        <v>0</v>
      </c>
      <c r="P20" s="9"/>
      <c r="Q20" s="9">
        <v>8808743</v>
      </c>
      <c r="R20" s="9"/>
      <c r="S20" s="9">
        <v>5810</v>
      </c>
      <c r="T20" s="9"/>
      <c r="U20" s="9">
        <v>56455233887</v>
      </c>
      <c r="V20" s="9"/>
      <c r="W20" s="9">
        <v>50911234080.172798</v>
      </c>
      <c r="X20" s="5"/>
      <c r="Y20" s="18">
        <v>3.7771070972824532E-4</v>
      </c>
    </row>
    <row r="21" spans="1:25" x14ac:dyDescent="0.55000000000000004">
      <c r="A21" s="1" t="s">
        <v>27</v>
      </c>
      <c r="C21" s="9">
        <v>567944</v>
      </c>
      <c r="D21" s="9"/>
      <c r="E21" s="9">
        <v>14204030964</v>
      </c>
      <c r="F21" s="9"/>
      <c r="G21" s="9">
        <v>59862468718.702202</v>
      </c>
      <c r="H21" s="9"/>
      <c r="I21" s="9">
        <v>0</v>
      </c>
      <c r="J21" s="9"/>
      <c r="K21" s="9">
        <v>0</v>
      </c>
      <c r="L21" s="9"/>
      <c r="M21" s="9">
        <v>-103319</v>
      </c>
      <c r="N21" s="9"/>
      <c r="O21" s="9">
        <v>8189934297</v>
      </c>
      <c r="P21" s="9"/>
      <c r="Q21" s="9">
        <v>464625</v>
      </c>
      <c r="R21" s="9"/>
      <c r="S21" s="9">
        <v>79339</v>
      </c>
      <c r="T21" s="9"/>
      <c r="U21" s="9">
        <v>11620067976</v>
      </c>
      <c r="V21" s="9"/>
      <c r="W21" s="9">
        <v>36670163723.329498</v>
      </c>
      <c r="X21" s="5"/>
      <c r="Y21" s="18">
        <v>2.7205613487935173E-4</v>
      </c>
    </row>
    <row r="22" spans="1:25" x14ac:dyDescent="0.55000000000000004">
      <c r="A22" s="1" t="s">
        <v>28</v>
      </c>
      <c r="C22" s="9">
        <v>60</v>
      </c>
      <c r="D22" s="9"/>
      <c r="E22" s="9">
        <v>1230224</v>
      </c>
      <c r="F22" s="9"/>
      <c r="G22" s="9">
        <v>1986957.5928</v>
      </c>
      <c r="H22" s="9"/>
      <c r="I22" s="9">
        <v>0</v>
      </c>
      <c r="J22" s="9"/>
      <c r="K22" s="9">
        <v>0</v>
      </c>
      <c r="L22" s="9"/>
      <c r="M22" s="9">
        <v>0</v>
      </c>
      <c r="N22" s="9"/>
      <c r="O22" s="9">
        <v>0</v>
      </c>
      <c r="P22" s="9"/>
      <c r="Q22" s="9">
        <v>60</v>
      </c>
      <c r="R22" s="9"/>
      <c r="S22" s="9">
        <v>32080</v>
      </c>
      <c r="T22" s="9"/>
      <c r="U22" s="9">
        <v>1230224</v>
      </c>
      <c r="V22" s="9"/>
      <c r="W22" s="9">
        <v>1914737.1455999999</v>
      </c>
      <c r="X22" s="5"/>
      <c r="Y22" s="18">
        <v>1.4205444815356868E-8</v>
      </c>
    </row>
    <row r="23" spans="1:25" x14ac:dyDescent="0.55000000000000004">
      <c r="A23" s="1" t="s">
        <v>29</v>
      </c>
      <c r="C23" s="9">
        <v>311362</v>
      </c>
      <c r="D23" s="9"/>
      <c r="E23" s="9">
        <v>2084564127</v>
      </c>
      <c r="F23" s="9"/>
      <c r="G23" s="9">
        <v>10506184045.818899</v>
      </c>
      <c r="H23" s="9"/>
      <c r="I23" s="9">
        <v>0</v>
      </c>
      <c r="J23" s="9"/>
      <c r="K23" s="9">
        <v>0</v>
      </c>
      <c r="L23" s="9"/>
      <c r="M23" s="9">
        <v>0</v>
      </c>
      <c r="N23" s="9"/>
      <c r="O23" s="9">
        <v>0</v>
      </c>
      <c r="P23" s="9"/>
      <c r="Q23" s="9">
        <v>311362</v>
      </c>
      <c r="R23" s="9"/>
      <c r="S23" s="9">
        <v>38480</v>
      </c>
      <c r="T23" s="9"/>
      <c r="U23" s="9">
        <v>2084564127</v>
      </c>
      <c r="V23" s="9"/>
      <c r="W23" s="9">
        <v>11918571995.374701</v>
      </c>
      <c r="X23" s="5"/>
      <c r="Y23" s="18">
        <v>8.8423947457863064E-5</v>
      </c>
    </row>
    <row r="24" spans="1:25" x14ac:dyDescent="0.55000000000000004">
      <c r="A24" s="1" t="s">
        <v>30</v>
      </c>
      <c r="C24" s="9">
        <v>18941622</v>
      </c>
      <c r="D24" s="9"/>
      <c r="E24" s="9">
        <v>88457374740</v>
      </c>
      <c r="F24" s="9"/>
      <c r="G24" s="9">
        <v>139340991505.36099</v>
      </c>
      <c r="H24" s="9"/>
      <c r="I24" s="9">
        <v>0</v>
      </c>
      <c r="J24" s="9"/>
      <c r="K24" s="9">
        <v>0</v>
      </c>
      <c r="L24" s="9"/>
      <c r="M24" s="9">
        <v>0</v>
      </c>
      <c r="N24" s="9"/>
      <c r="O24" s="9">
        <v>0</v>
      </c>
      <c r="P24" s="9"/>
      <c r="Q24" s="9">
        <v>18941622</v>
      </c>
      <c r="R24" s="9"/>
      <c r="S24" s="9">
        <v>7088</v>
      </c>
      <c r="T24" s="9"/>
      <c r="U24" s="9">
        <v>88457374740</v>
      </c>
      <c r="V24" s="9"/>
      <c r="W24" s="9">
        <v>133556314778.90401</v>
      </c>
      <c r="X24" s="5"/>
      <c r="Y24" s="18">
        <v>9.9085499212981471E-4</v>
      </c>
    </row>
    <row r="25" spans="1:25" x14ac:dyDescent="0.55000000000000004">
      <c r="A25" s="1" t="s">
        <v>31</v>
      </c>
      <c r="C25" s="9">
        <v>10000000</v>
      </c>
      <c r="D25" s="9"/>
      <c r="E25" s="9">
        <v>87151060900</v>
      </c>
      <c r="F25" s="9"/>
      <c r="G25" s="9">
        <v>137875399200</v>
      </c>
      <c r="H25" s="9"/>
      <c r="I25" s="9">
        <v>0</v>
      </c>
      <c r="J25" s="9"/>
      <c r="K25" s="9">
        <v>0</v>
      </c>
      <c r="L25" s="9"/>
      <c r="M25" s="9">
        <v>0</v>
      </c>
      <c r="N25" s="9"/>
      <c r="O25" s="9">
        <v>0</v>
      </c>
      <c r="P25" s="9"/>
      <c r="Q25" s="9">
        <v>10000000</v>
      </c>
      <c r="R25" s="9"/>
      <c r="S25" s="9">
        <v>13190</v>
      </c>
      <c r="T25" s="9"/>
      <c r="U25" s="9">
        <v>87151060900</v>
      </c>
      <c r="V25" s="9"/>
      <c r="W25" s="9">
        <v>131210426800</v>
      </c>
      <c r="X25" s="5"/>
      <c r="Y25" s="18">
        <v>9.7345083704570396E-4</v>
      </c>
    </row>
    <row r="26" spans="1:25" x14ac:dyDescent="0.55000000000000004">
      <c r="A26" s="1" t="s">
        <v>32</v>
      </c>
      <c r="C26" s="9">
        <v>30300000</v>
      </c>
      <c r="D26" s="9"/>
      <c r="E26" s="9">
        <v>326218287063</v>
      </c>
      <c r="F26" s="9"/>
      <c r="G26" s="9">
        <v>286646536116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0</v>
      </c>
      <c r="P26" s="9"/>
      <c r="Q26" s="9">
        <v>30300000</v>
      </c>
      <c r="R26" s="9"/>
      <c r="S26" s="9">
        <v>10820</v>
      </c>
      <c r="T26" s="9"/>
      <c r="U26" s="9">
        <v>326218287063</v>
      </c>
      <c r="V26" s="9"/>
      <c r="W26" s="9">
        <v>326132021112</v>
      </c>
      <c r="X26" s="5"/>
      <c r="Y26" s="18">
        <v>2.4195751563463675E-3</v>
      </c>
    </row>
    <row r="27" spans="1:25" x14ac:dyDescent="0.55000000000000004">
      <c r="A27" s="1" t="s">
        <v>33</v>
      </c>
      <c r="C27" s="9">
        <v>486633</v>
      </c>
      <c r="D27" s="9"/>
      <c r="E27" s="9">
        <v>3620320794</v>
      </c>
      <c r="F27" s="9"/>
      <c r="G27" s="9">
        <v>9149279882.5764008</v>
      </c>
      <c r="H27" s="9"/>
      <c r="I27" s="9">
        <v>0</v>
      </c>
      <c r="J27" s="9"/>
      <c r="K27" s="9">
        <v>0</v>
      </c>
      <c r="L27" s="9"/>
      <c r="M27" s="9">
        <v>0</v>
      </c>
      <c r="N27" s="9"/>
      <c r="O27" s="9">
        <v>0</v>
      </c>
      <c r="P27" s="9"/>
      <c r="Q27" s="9">
        <v>486633</v>
      </c>
      <c r="R27" s="9"/>
      <c r="S27" s="9">
        <v>14091</v>
      </c>
      <c r="T27" s="9"/>
      <c r="U27" s="9">
        <v>3620320794</v>
      </c>
      <c r="V27" s="9"/>
      <c r="W27" s="9">
        <v>6821296445.7875204</v>
      </c>
      <c r="X27" s="5"/>
      <c r="Y27" s="18">
        <v>5.0607233714818974E-5</v>
      </c>
    </row>
    <row r="28" spans="1:25" x14ac:dyDescent="0.55000000000000004">
      <c r="A28" s="1" t="s">
        <v>34</v>
      </c>
      <c r="C28" s="9">
        <v>2911000</v>
      </c>
      <c r="D28" s="9"/>
      <c r="E28" s="9">
        <v>607707687488</v>
      </c>
      <c r="F28" s="9"/>
      <c r="G28" s="9">
        <v>569195192100.93799</v>
      </c>
      <c r="H28" s="9"/>
      <c r="I28" s="9">
        <v>1091000</v>
      </c>
      <c r="J28" s="9"/>
      <c r="K28" s="9">
        <v>221910602141</v>
      </c>
      <c r="L28" s="9"/>
      <c r="M28" s="9">
        <v>0</v>
      </c>
      <c r="N28" s="9"/>
      <c r="O28" s="9">
        <v>0</v>
      </c>
      <c r="P28" s="9"/>
      <c r="Q28" s="9">
        <v>4002000</v>
      </c>
      <c r="R28" s="9"/>
      <c r="S28" s="9">
        <v>204087</v>
      </c>
      <c r="T28" s="9"/>
      <c r="U28" s="9">
        <v>829618289629</v>
      </c>
      <c r="V28" s="9"/>
      <c r="W28" s="9">
        <v>816523398490.41003</v>
      </c>
      <c r="X28" s="5"/>
      <c r="Y28" s="18">
        <v>6.0577913288815894E-3</v>
      </c>
    </row>
    <row r="29" spans="1:25" x14ac:dyDescent="0.55000000000000004">
      <c r="A29" s="1" t="s">
        <v>35</v>
      </c>
      <c r="C29" s="9">
        <v>4816271</v>
      </c>
      <c r="D29" s="9"/>
      <c r="E29" s="9">
        <v>749999352662</v>
      </c>
      <c r="F29" s="9"/>
      <c r="G29" s="9">
        <v>743290267159</v>
      </c>
      <c r="H29" s="9"/>
      <c r="I29" s="9">
        <v>0</v>
      </c>
      <c r="J29" s="9"/>
      <c r="K29" s="9">
        <v>0</v>
      </c>
      <c r="L29" s="9"/>
      <c r="M29" s="9">
        <v>0</v>
      </c>
      <c r="N29" s="9"/>
      <c r="O29" s="9">
        <v>0</v>
      </c>
      <c r="P29" s="9"/>
      <c r="Q29" s="9">
        <v>4816271</v>
      </c>
      <c r="R29" s="9"/>
      <c r="S29" s="9">
        <v>158349</v>
      </c>
      <c r="T29" s="9"/>
      <c r="U29" s="9">
        <v>749999352662</v>
      </c>
      <c r="V29" s="9"/>
      <c r="W29" s="9">
        <v>762651676579</v>
      </c>
      <c r="X29" s="5"/>
      <c r="Y29" s="18">
        <v>5.6581167445767123E-3</v>
      </c>
    </row>
    <row r="30" spans="1:25" x14ac:dyDescent="0.55000000000000004">
      <c r="A30" s="1" t="s">
        <v>36</v>
      </c>
      <c r="C30" s="9">
        <v>2473553</v>
      </c>
      <c r="D30" s="9"/>
      <c r="E30" s="9">
        <v>499999995705</v>
      </c>
      <c r="F30" s="9"/>
      <c r="G30" s="9">
        <v>479151901630</v>
      </c>
      <c r="H30" s="9"/>
      <c r="I30" s="9">
        <v>0</v>
      </c>
      <c r="J30" s="9"/>
      <c r="K30" s="9">
        <v>0</v>
      </c>
      <c r="L30" s="9"/>
      <c r="M30" s="9">
        <v>0</v>
      </c>
      <c r="N30" s="9"/>
      <c r="O30" s="9">
        <v>0</v>
      </c>
      <c r="P30" s="9"/>
      <c r="Q30" s="9">
        <v>2473553</v>
      </c>
      <c r="R30" s="9"/>
      <c r="S30" s="9">
        <v>193540</v>
      </c>
      <c r="T30" s="9"/>
      <c r="U30" s="9">
        <v>499999995705</v>
      </c>
      <c r="V30" s="9"/>
      <c r="W30" s="9">
        <v>478731397620</v>
      </c>
      <c r="X30" s="5"/>
      <c r="Y30" s="18">
        <v>3.5517107222247731E-3</v>
      </c>
    </row>
    <row r="31" spans="1:25" x14ac:dyDescent="0.55000000000000004">
      <c r="A31" s="1" t="s">
        <v>37</v>
      </c>
      <c r="C31" s="9">
        <v>191537</v>
      </c>
      <c r="D31" s="9"/>
      <c r="E31" s="9">
        <v>499999293946</v>
      </c>
      <c r="F31" s="9"/>
      <c r="G31" s="9">
        <v>450690754814</v>
      </c>
      <c r="H31" s="9"/>
      <c r="I31" s="9">
        <v>203849</v>
      </c>
      <c r="J31" s="9"/>
      <c r="K31" s="9">
        <v>499999807955</v>
      </c>
      <c r="L31" s="9"/>
      <c r="M31" s="9">
        <v>0</v>
      </c>
      <c r="N31" s="9"/>
      <c r="O31" s="9">
        <v>0</v>
      </c>
      <c r="P31" s="9"/>
      <c r="Q31" s="9">
        <v>395386</v>
      </c>
      <c r="R31" s="9"/>
      <c r="S31" s="9">
        <v>2485057</v>
      </c>
      <c r="T31" s="9"/>
      <c r="U31" s="9">
        <v>999999101901</v>
      </c>
      <c r="V31" s="9"/>
      <c r="W31" s="9">
        <v>982556727002</v>
      </c>
      <c r="X31" s="5"/>
      <c r="Y31" s="18">
        <v>7.2895934543594065E-3</v>
      </c>
    </row>
    <row r="32" spans="1:25" x14ac:dyDescent="0.55000000000000004">
      <c r="A32" s="1" t="s">
        <v>38</v>
      </c>
      <c r="C32" s="9">
        <v>919047</v>
      </c>
      <c r="D32" s="9"/>
      <c r="E32" s="9">
        <v>499999248927</v>
      </c>
      <c r="F32" s="9"/>
      <c r="G32" s="9">
        <v>486160219201</v>
      </c>
      <c r="H32" s="9"/>
      <c r="I32" s="9">
        <v>915208</v>
      </c>
      <c r="J32" s="9"/>
      <c r="K32" s="9">
        <v>499999180184</v>
      </c>
      <c r="L32" s="9"/>
      <c r="M32" s="9">
        <v>0</v>
      </c>
      <c r="N32" s="9"/>
      <c r="O32" s="9">
        <v>0</v>
      </c>
      <c r="P32" s="9"/>
      <c r="Q32" s="9">
        <v>1834255</v>
      </c>
      <c r="R32" s="9"/>
      <c r="S32" s="9">
        <v>551723</v>
      </c>
      <c r="T32" s="9"/>
      <c r="U32" s="9">
        <v>999998429111</v>
      </c>
      <c r="V32" s="9"/>
      <c r="W32" s="9">
        <v>1012000651365</v>
      </c>
      <c r="X32" s="5"/>
      <c r="Y32" s="18">
        <v>7.5080380819404274E-3</v>
      </c>
    </row>
    <row r="33" spans="1:25" x14ac:dyDescent="0.55000000000000004">
      <c r="A33" s="1" t="s">
        <v>39</v>
      </c>
      <c r="C33" s="9">
        <v>39555467</v>
      </c>
      <c r="D33" s="9"/>
      <c r="E33" s="9">
        <v>552664015428</v>
      </c>
      <c r="F33" s="9"/>
      <c r="G33" s="9">
        <v>582360331074.15503</v>
      </c>
      <c r="H33" s="9"/>
      <c r="I33" s="9">
        <v>9444533</v>
      </c>
      <c r="J33" s="9"/>
      <c r="K33" s="9">
        <v>142739647823</v>
      </c>
      <c r="L33" s="9"/>
      <c r="M33" s="9">
        <v>0</v>
      </c>
      <c r="N33" s="9"/>
      <c r="O33" s="9">
        <v>0</v>
      </c>
      <c r="P33" s="9"/>
      <c r="Q33" s="9">
        <v>49000000</v>
      </c>
      <c r="R33" s="9"/>
      <c r="S33" s="9">
        <v>15270</v>
      </c>
      <c r="T33" s="9"/>
      <c r="U33" s="9">
        <v>695403663251</v>
      </c>
      <c r="V33" s="9"/>
      <c r="W33" s="9">
        <v>744318253560</v>
      </c>
      <c r="X33" s="5"/>
      <c r="Y33" s="18">
        <v>5.5221009840993708E-3</v>
      </c>
    </row>
    <row r="34" spans="1:25" x14ac:dyDescent="0.55000000000000004">
      <c r="A34" s="1" t="s">
        <v>40</v>
      </c>
      <c r="C34" s="9">
        <v>71000000</v>
      </c>
      <c r="D34" s="9"/>
      <c r="E34" s="9">
        <v>836101467281</v>
      </c>
      <c r="F34" s="9"/>
      <c r="G34" s="9">
        <v>878622421280</v>
      </c>
      <c r="H34" s="9"/>
      <c r="I34" s="9">
        <v>67535885</v>
      </c>
      <c r="J34" s="9"/>
      <c r="K34" s="9">
        <v>384299785678</v>
      </c>
      <c r="L34" s="9"/>
      <c r="M34" s="9">
        <v>0</v>
      </c>
      <c r="N34" s="9"/>
      <c r="O34" s="9">
        <v>0</v>
      </c>
      <c r="P34" s="9"/>
      <c r="Q34" s="9">
        <v>138535885</v>
      </c>
      <c r="R34" s="9"/>
      <c r="S34" s="9">
        <v>10080</v>
      </c>
      <c r="T34" s="9"/>
      <c r="U34" s="9">
        <v>1220401252959</v>
      </c>
      <c r="V34" s="9"/>
      <c r="W34" s="9">
        <v>1389141123483.6599</v>
      </c>
      <c r="X34" s="5"/>
      <c r="Y34" s="18">
        <v>1.0306045200896933E-2</v>
      </c>
    </row>
    <row r="35" spans="1:25" x14ac:dyDescent="0.55000000000000004">
      <c r="A35" s="1" t="s">
        <v>41</v>
      </c>
      <c r="C35" s="9">
        <v>324637</v>
      </c>
      <c r="D35" s="9"/>
      <c r="E35" s="9">
        <v>2006305121</v>
      </c>
      <c r="F35" s="9"/>
      <c r="G35" s="9">
        <v>2545734425.7736101</v>
      </c>
      <c r="H35" s="9"/>
      <c r="I35" s="9">
        <v>0</v>
      </c>
      <c r="J35" s="9"/>
      <c r="K35" s="9">
        <v>0</v>
      </c>
      <c r="L35" s="9"/>
      <c r="M35" s="9">
        <v>-324637</v>
      </c>
      <c r="N35" s="9"/>
      <c r="O35" s="9">
        <v>4020600490</v>
      </c>
      <c r="P35" s="9"/>
      <c r="Q35" s="9">
        <v>0</v>
      </c>
      <c r="R35" s="9"/>
      <c r="S35" s="9">
        <v>0</v>
      </c>
      <c r="T35" s="9"/>
      <c r="U35" s="9">
        <v>0</v>
      </c>
      <c r="V35" s="9"/>
      <c r="W35" s="9">
        <v>0</v>
      </c>
      <c r="X35" s="5"/>
      <c r="Y35" s="18">
        <v>0</v>
      </c>
    </row>
    <row r="36" spans="1:25" x14ac:dyDescent="0.55000000000000004">
      <c r="A36" s="1" t="s">
        <v>42</v>
      </c>
      <c r="C36" s="9">
        <v>3534104</v>
      </c>
      <c r="D36" s="9"/>
      <c r="E36" s="9">
        <v>61454253312</v>
      </c>
      <c r="F36" s="9"/>
      <c r="G36" s="9">
        <v>63421923785.355499</v>
      </c>
      <c r="H36" s="9"/>
      <c r="I36" s="9">
        <v>0</v>
      </c>
      <c r="J36" s="9"/>
      <c r="K36" s="9">
        <v>0</v>
      </c>
      <c r="L36" s="9"/>
      <c r="M36" s="9">
        <v>0</v>
      </c>
      <c r="N36" s="9"/>
      <c r="O36" s="9">
        <v>0</v>
      </c>
      <c r="P36" s="9"/>
      <c r="Q36" s="9">
        <v>3534104</v>
      </c>
      <c r="R36" s="9"/>
      <c r="S36" s="9">
        <v>19850</v>
      </c>
      <c r="T36" s="9"/>
      <c r="U36" s="9">
        <v>61454253312</v>
      </c>
      <c r="V36" s="9"/>
      <c r="W36" s="9">
        <v>69785209919.116806</v>
      </c>
      <c r="X36" s="5"/>
      <c r="Y36" s="18">
        <v>5.1773683438071413E-4</v>
      </c>
    </row>
    <row r="37" spans="1:25" x14ac:dyDescent="0.55000000000000004">
      <c r="A37" s="1" t="s">
        <v>43</v>
      </c>
      <c r="C37" s="9">
        <v>3920723</v>
      </c>
      <c r="D37" s="9"/>
      <c r="E37" s="9">
        <v>41331563361</v>
      </c>
      <c r="F37" s="9"/>
      <c r="G37" s="9">
        <v>61467553252.058601</v>
      </c>
      <c r="H37" s="9"/>
      <c r="I37" s="9">
        <v>0</v>
      </c>
      <c r="J37" s="9"/>
      <c r="K37" s="9">
        <v>0</v>
      </c>
      <c r="L37" s="9"/>
      <c r="M37" s="9">
        <v>-1</v>
      </c>
      <c r="N37" s="9"/>
      <c r="O37" s="9">
        <v>1</v>
      </c>
      <c r="P37" s="9"/>
      <c r="Q37" s="9">
        <v>3920722</v>
      </c>
      <c r="R37" s="9"/>
      <c r="S37" s="9">
        <v>15010</v>
      </c>
      <c r="T37" s="9"/>
      <c r="U37" s="9">
        <v>41331552819</v>
      </c>
      <c r="V37" s="9"/>
      <c r="W37" s="9">
        <v>58542369225.413803</v>
      </c>
      <c r="X37" s="5"/>
      <c r="Y37" s="18">
        <v>4.3432614095511598E-4</v>
      </c>
    </row>
    <row r="38" spans="1:25" x14ac:dyDescent="0.55000000000000004">
      <c r="A38" s="1" t="s">
        <v>44</v>
      </c>
      <c r="C38" s="9">
        <v>12076516</v>
      </c>
      <c r="D38" s="9"/>
      <c r="E38" s="9">
        <v>264368925162</v>
      </c>
      <c r="F38" s="9"/>
      <c r="G38" s="9">
        <v>272703725408.79001</v>
      </c>
      <c r="H38" s="9"/>
      <c r="I38" s="9">
        <v>3923484</v>
      </c>
      <c r="J38" s="9"/>
      <c r="K38" s="9">
        <v>91207909767</v>
      </c>
      <c r="L38" s="9"/>
      <c r="M38" s="9">
        <v>0</v>
      </c>
      <c r="N38" s="9"/>
      <c r="O38" s="9">
        <v>0</v>
      </c>
      <c r="P38" s="9"/>
      <c r="Q38" s="9">
        <v>16000000</v>
      </c>
      <c r="R38" s="9"/>
      <c r="S38" s="9">
        <v>23600</v>
      </c>
      <c r="T38" s="9"/>
      <c r="U38" s="9">
        <v>355576834929</v>
      </c>
      <c r="V38" s="9"/>
      <c r="W38" s="9">
        <v>375625907200</v>
      </c>
      <c r="X38" s="5"/>
      <c r="Y38" s="18">
        <v>2.7867705539685959E-3</v>
      </c>
    </row>
    <row r="39" spans="1:25" x14ac:dyDescent="0.55000000000000004">
      <c r="A39" s="1" t="s">
        <v>45</v>
      </c>
      <c r="C39" s="9">
        <v>0</v>
      </c>
      <c r="D39" s="9"/>
      <c r="E39" s="9">
        <v>0</v>
      </c>
      <c r="F39" s="9"/>
      <c r="G39" s="9">
        <v>0</v>
      </c>
      <c r="H39" s="9"/>
      <c r="I39" s="9">
        <v>248632</v>
      </c>
      <c r="J39" s="9"/>
      <c r="K39" s="9">
        <v>3027697904</v>
      </c>
      <c r="L39" s="9"/>
      <c r="M39" s="9">
        <v>0</v>
      </c>
      <c r="N39" s="9"/>
      <c r="O39" s="9">
        <v>0</v>
      </c>
      <c r="P39" s="9"/>
      <c r="Q39" s="9">
        <v>248632</v>
      </c>
      <c r="R39" s="9"/>
      <c r="S39" s="9">
        <v>12550</v>
      </c>
      <c r="T39" s="9"/>
      <c r="U39" s="9">
        <v>3027697904</v>
      </c>
      <c r="V39" s="9"/>
      <c r="W39" s="9">
        <v>3104018506.3951998</v>
      </c>
      <c r="X39" s="5"/>
      <c r="Y39" s="18">
        <v>2.3028729400152846E-5</v>
      </c>
    </row>
    <row r="40" spans="1:25" x14ac:dyDescent="0.55000000000000004">
      <c r="A40" s="1" t="s">
        <v>46</v>
      </c>
      <c r="C40" s="9">
        <v>0</v>
      </c>
      <c r="D40" s="9"/>
      <c r="E40" s="9">
        <v>0</v>
      </c>
      <c r="F40" s="9"/>
      <c r="G40" s="9">
        <v>0</v>
      </c>
      <c r="H40" s="9"/>
      <c r="I40" s="9">
        <v>4558583</v>
      </c>
      <c r="J40" s="9"/>
      <c r="K40" s="9">
        <v>100047510829</v>
      </c>
      <c r="L40" s="9"/>
      <c r="M40" s="9">
        <v>0</v>
      </c>
      <c r="N40" s="9"/>
      <c r="O40" s="9">
        <v>0</v>
      </c>
      <c r="P40" s="9"/>
      <c r="Q40" s="9">
        <v>4558583</v>
      </c>
      <c r="R40" s="9"/>
      <c r="S40" s="9">
        <v>21660</v>
      </c>
      <c r="T40" s="9"/>
      <c r="U40" s="9">
        <v>100047510829</v>
      </c>
      <c r="V40" s="9"/>
      <c r="W40" s="9">
        <v>98222700770.126205</v>
      </c>
      <c r="X40" s="5"/>
      <c r="Y40" s="18">
        <v>7.287147265156908E-4</v>
      </c>
    </row>
    <row r="41" spans="1:25" x14ac:dyDescent="0.55000000000000004">
      <c r="A41" s="1" t="s">
        <v>47</v>
      </c>
      <c r="C41" s="9">
        <v>0</v>
      </c>
      <c r="D41" s="9"/>
      <c r="E41" s="9">
        <v>0</v>
      </c>
      <c r="F41" s="9"/>
      <c r="G41" s="9">
        <v>0</v>
      </c>
      <c r="H41" s="9"/>
      <c r="I41" s="9">
        <v>11100000</v>
      </c>
      <c r="J41" s="9"/>
      <c r="K41" s="9">
        <v>109337524928</v>
      </c>
      <c r="L41" s="9"/>
      <c r="M41" s="9">
        <v>0</v>
      </c>
      <c r="N41" s="9"/>
      <c r="O41" s="9">
        <v>0</v>
      </c>
      <c r="P41" s="9"/>
      <c r="Q41" s="9">
        <v>11100000</v>
      </c>
      <c r="R41" s="9"/>
      <c r="S41" s="9">
        <v>9830</v>
      </c>
      <c r="T41" s="9"/>
      <c r="U41" s="9">
        <v>109337524928</v>
      </c>
      <c r="V41" s="9"/>
      <c r="W41" s="9">
        <v>108542557236</v>
      </c>
      <c r="X41" s="5"/>
      <c r="Y41" s="18">
        <v>8.0527779516730773E-4</v>
      </c>
    </row>
    <row r="42" spans="1:25" x14ac:dyDescent="0.55000000000000004">
      <c r="A42" s="1" t="s">
        <v>48</v>
      </c>
      <c r="C42" s="9">
        <v>0</v>
      </c>
      <c r="D42" s="9"/>
      <c r="E42" s="9">
        <v>0</v>
      </c>
      <c r="F42" s="9"/>
      <c r="G42" s="9">
        <v>0</v>
      </c>
      <c r="H42" s="9"/>
      <c r="I42" s="9">
        <v>1145126</v>
      </c>
      <c r="J42" s="9"/>
      <c r="K42" s="9">
        <v>107339635015</v>
      </c>
      <c r="L42" s="9"/>
      <c r="M42" s="9">
        <v>0</v>
      </c>
      <c r="N42" s="9"/>
      <c r="O42" s="9">
        <v>0</v>
      </c>
      <c r="P42" s="9"/>
      <c r="Q42" s="9">
        <v>1145126</v>
      </c>
      <c r="R42" s="9"/>
      <c r="S42" s="9">
        <v>94881</v>
      </c>
      <c r="T42" s="9"/>
      <c r="U42" s="9">
        <v>107339635015</v>
      </c>
      <c r="V42" s="9"/>
      <c r="W42" s="9">
        <v>108082674146.369</v>
      </c>
      <c r="X42" s="5"/>
      <c r="Y42" s="18">
        <v>8.0186592013982362E-4</v>
      </c>
    </row>
    <row r="43" spans="1:25" x14ac:dyDescent="0.55000000000000004">
      <c r="A43" s="1" t="s">
        <v>49</v>
      </c>
      <c r="C43" s="9">
        <v>0</v>
      </c>
      <c r="D43" s="9"/>
      <c r="E43" s="9">
        <v>0</v>
      </c>
      <c r="F43" s="9"/>
      <c r="G43" s="9">
        <v>0</v>
      </c>
      <c r="H43" s="9"/>
      <c r="I43" s="9">
        <v>10113480</v>
      </c>
      <c r="J43" s="9"/>
      <c r="K43" s="9">
        <v>30245534488</v>
      </c>
      <c r="L43" s="9"/>
      <c r="M43" s="9">
        <v>0</v>
      </c>
      <c r="N43" s="9"/>
      <c r="O43" s="9">
        <v>0</v>
      </c>
      <c r="P43" s="9"/>
      <c r="Q43" s="9">
        <v>10113480</v>
      </c>
      <c r="R43" s="9"/>
      <c r="S43" s="9">
        <v>3405</v>
      </c>
      <c r="T43" s="9"/>
      <c r="U43" s="9">
        <v>30245534488</v>
      </c>
      <c r="V43" s="9"/>
      <c r="W43" s="9">
        <v>34256365903.936798</v>
      </c>
      <c r="X43" s="5"/>
      <c r="Y43" s="18">
        <v>2.541481563363925E-4</v>
      </c>
    </row>
    <row r="44" spans="1:25" x14ac:dyDescent="0.55000000000000004">
      <c r="A44" s="1" t="s">
        <v>50</v>
      </c>
      <c r="C44" s="9">
        <v>0</v>
      </c>
      <c r="D44" s="9"/>
      <c r="E44" s="9">
        <v>0</v>
      </c>
      <c r="F44" s="9"/>
      <c r="G44" s="9">
        <v>0</v>
      </c>
      <c r="H44" s="9"/>
      <c r="I44" s="9">
        <v>50000000</v>
      </c>
      <c r="J44" s="9"/>
      <c r="K44" s="9">
        <v>605043758414</v>
      </c>
      <c r="L44" s="9"/>
      <c r="M44" s="9">
        <v>0</v>
      </c>
      <c r="N44" s="9"/>
      <c r="O44" s="9">
        <v>0</v>
      </c>
      <c r="P44" s="9"/>
      <c r="Q44" s="9">
        <v>50000000</v>
      </c>
      <c r="R44" s="9"/>
      <c r="S44" s="9">
        <v>11540</v>
      </c>
      <c r="T44" s="9"/>
      <c r="U44" s="9">
        <v>605043758414</v>
      </c>
      <c r="V44" s="9"/>
      <c r="W44" s="9">
        <v>573983444000</v>
      </c>
      <c r="X44" s="5"/>
      <c r="Y44" s="18">
        <v>4.258386148410699E-3</v>
      </c>
    </row>
    <row r="45" spans="1:25" x14ac:dyDescent="0.55000000000000004">
      <c r="A45" s="1" t="s">
        <v>51</v>
      </c>
      <c r="C45" s="9">
        <v>0</v>
      </c>
      <c r="D45" s="9"/>
      <c r="E45" s="9">
        <v>0</v>
      </c>
      <c r="F45" s="9"/>
      <c r="G45" s="9">
        <v>0</v>
      </c>
      <c r="H45" s="9"/>
      <c r="I45" s="9">
        <v>1685570</v>
      </c>
      <c r="J45" s="9"/>
      <c r="K45" s="9">
        <v>3709017893</v>
      </c>
      <c r="L45" s="9"/>
      <c r="M45" s="9">
        <v>0</v>
      </c>
      <c r="N45" s="9"/>
      <c r="O45" s="9">
        <v>0</v>
      </c>
      <c r="P45" s="9"/>
      <c r="Q45" s="9">
        <v>1685570</v>
      </c>
      <c r="R45" s="9"/>
      <c r="S45" s="9">
        <v>3156</v>
      </c>
      <c r="T45" s="9"/>
      <c r="U45" s="9">
        <v>3709017893</v>
      </c>
      <c r="V45" s="9"/>
      <c r="W45" s="9">
        <v>5291847743.1662397</v>
      </c>
      <c r="X45" s="5"/>
      <c r="Y45" s="18">
        <v>3.9260245856494655E-5</v>
      </c>
    </row>
    <row r="46" spans="1:25" x14ac:dyDescent="0.55000000000000004">
      <c r="A46" s="1" t="s">
        <v>52</v>
      </c>
      <c r="C46" s="9">
        <v>0</v>
      </c>
      <c r="D46" s="9"/>
      <c r="E46" s="9">
        <v>0</v>
      </c>
      <c r="F46" s="9"/>
      <c r="G46" s="9">
        <v>0</v>
      </c>
      <c r="H46" s="9"/>
      <c r="I46" s="9">
        <v>1618172</v>
      </c>
      <c r="J46" s="9"/>
      <c r="K46" s="9">
        <v>48474235028</v>
      </c>
      <c r="L46" s="9"/>
      <c r="M46" s="9">
        <v>-600000</v>
      </c>
      <c r="N46" s="9"/>
      <c r="O46" s="9">
        <v>22759674254</v>
      </c>
      <c r="P46" s="9"/>
      <c r="Q46" s="9">
        <v>1018172</v>
      </c>
      <c r="R46" s="9"/>
      <c r="S46" s="9">
        <v>38630</v>
      </c>
      <c r="T46" s="9"/>
      <c r="U46" s="9">
        <v>30500533213</v>
      </c>
      <c r="V46" s="9"/>
      <c r="W46" s="9">
        <v>39126356745.7659</v>
      </c>
      <c r="X46" s="5"/>
      <c r="Y46" s="18">
        <v>2.9027864365360512E-4</v>
      </c>
    </row>
    <row r="47" spans="1:25" ht="24.75" thickBot="1" x14ac:dyDescent="0.6">
      <c r="C47" s="6"/>
      <c r="D47" s="6"/>
      <c r="E47" s="8">
        <f>SUM(E9:E46)</f>
        <v>7052296697091</v>
      </c>
      <c r="F47" s="6"/>
      <c r="G47" s="8">
        <f>SUM(G9:G46)</f>
        <v>6983004060874.1758</v>
      </c>
      <c r="H47" s="6"/>
      <c r="I47" s="6"/>
      <c r="J47" s="6"/>
      <c r="K47" s="8">
        <f>SUM(K9:K46)</f>
        <v>3195935794597</v>
      </c>
      <c r="L47" s="6"/>
      <c r="M47" s="6"/>
      <c r="N47" s="6"/>
      <c r="O47" s="8">
        <f>SUM(O9:O46)</f>
        <v>38269324752</v>
      </c>
      <c r="P47" s="6"/>
      <c r="Q47" s="6"/>
      <c r="R47" s="6"/>
      <c r="S47" s="6"/>
      <c r="T47" s="6"/>
      <c r="U47" s="8">
        <f>SUM(U9:U46)</f>
        <v>10224890842108</v>
      </c>
      <c r="V47" s="6"/>
      <c r="W47" s="8">
        <f>SUM(W9:W46)</f>
        <v>10579672363524.502</v>
      </c>
      <c r="Y47" s="11">
        <f>SUM(Y9:Y46)</f>
        <v>7.8490644144008151E-2</v>
      </c>
    </row>
    <row r="48" spans="1:25" ht="24.75" thickTop="1" x14ac:dyDescent="0.55000000000000004">
      <c r="G48" s="3"/>
      <c r="W48" s="3"/>
    </row>
    <row r="49" spans="7:25" x14ac:dyDescent="0.55000000000000004">
      <c r="G49" s="3"/>
      <c r="W49" s="3"/>
      <c r="Y49" s="10"/>
    </row>
    <row r="50" spans="7:25" x14ac:dyDescent="0.55000000000000004">
      <c r="G50" s="3"/>
      <c r="W50" s="3"/>
    </row>
    <row r="51" spans="7:25" x14ac:dyDescent="0.55000000000000004">
      <c r="G51" s="3"/>
      <c r="W51" s="3"/>
    </row>
  </sheetData>
  <mergeCells count="21">
    <mergeCell ref="A6:A8"/>
    <mergeCell ref="C7:C8"/>
    <mergeCell ref="E7:E8"/>
    <mergeCell ref="G7:G8"/>
    <mergeCell ref="C6:G6"/>
    <mergeCell ref="A2:Y2"/>
    <mergeCell ref="A4:Y4"/>
    <mergeCell ref="A3:Y3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68"/>
  <sheetViews>
    <sheetView rightToLeft="1" topLeftCell="J1" workbookViewId="0">
      <selection activeCell="W69" sqref="W69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42578125" style="1" bestFit="1" customWidth="1"/>
    <col min="12" max="12" width="1" style="1" customWidth="1"/>
    <col min="13" max="13" width="10.42578125" style="1" bestFit="1" customWidth="1"/>
    <col min="14" max="14" width="1" style="1" customWidth="1"/>
    <col min="15" max="15" width="11.42578125" style="1" bestFit="1" customWidth="1"/>
    <col min="16" max="16" width="1" style="1" customWidth="1"/>
    <col min="17" max="17" width="20.85546875" style="1" bestFit="1" customWidth="1"/>
    <col min="18" max="18" width="1" style="1" customWidth="1"/>
    <col min="19" max="19" width="22.28515625" style="1" bestFit="1" customWidth="1"/>
    <col min="20" max="20" width="1" style="1" customWidth="1"/>
    <col min="21" max="21" width="8.5703125" style="1" bestFit="1" customWidth="1"/>
    <col min="22" max="22" width="1" style="1" customWidth="1"/>
    <col min="23" max="23" width="17.28515625" style="1" bestFit="1" customWidth="1"/>
    <col min="24" max="24" width="1" style="1" customWidth="1"/>
    <col min="25" max="25" width="9.7109375" style="1" bestFit="1" customWidth="1"/>
    <col min="26" max="26" width="1" style="1" customWidth="1"/>
    <col min="27" max="27" width="17.42578125" style="1" bestFit="1" customWidth="1"/>
    <col min="28" max="28" width="1" style="1" customWidth="1"/>
    <col min="29" max="29" width="11.42578125" style="1" bestFit="1" customWidth="1"/>
    <col min="30" max="30" width="1" style="1" customWidth="1"/>
    <col min="31" max="31" width="21.140625" style="1" bestFit="1" customWidth="1"/>
    <col min="32" max="32" width="1" style="1" customWidth="1"/>
    <col min="33" max="33" width="20.85546875" style="1" bestFit="1" customWidth="1"/>
    <col min="34" max="34" width="1" style="1" customWidth="1"/>
    <col min="35" max="35" width="22.28515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</row>
    <row r="3" spans="1:37" ht="24.75" x14ac:dyDescent="0.5500000000000000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</row>
    <row r="4" spans="1:37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</row>
    <row r="6" spans="1:37" ht="24.75" x14ac:dyDescent="0.55000000000000004">
      <c r="A6" s="32" t="s">
        <v>54</v>
      </c>
      <c r="B6" s="32" t="s">
        <v>54</v>
      </c>
      <c r="C6" s="32" t="s">
        <v>54</v>
      </c>
      <c r="D6" s="32" t="s">
        <v>54</v>
      </c>
      <c r="E6" s="32" t="s">
        <v>54</v>
      </c>
      <c r="F6" s="32" t="s">
        <v>54</v>
      </c>
      <c r="G6" s="32" t="s">
        <v>54</v>
      </c>
      <c r="H6" s="32" t="s">
        <v>54</v>
      </c>
      <c r="I6" s="32" t="s">
        <v>54</v>
      </c>
      <c r="J6" s="32" t="s">
        <v>54</v>
      </c>
      <c r="K6" s="32" t="s">
        <v>54</v>
      </c>
      <c r="L6" s="32" t="s">
        <v>54</v>
      </c>
      <c r="M6" s="32" t="s">
        <v>54</v>
      </c>
      <c r="O6" s="32" t="s">
        <v>336</v>
      </c>
      <c r="P6" s="32" t="s">
        <v>4</v>
      </c>
      <c r="Q6" s="32" t="s">
        <v>4</v>
      </c>
      <c r="R6" s="32" t="s">
        <v>4</v>
      </c>
      <c r="S6" s="32" t="s">
        <v>4</v>
      </c>
      <c r="U6" s="32" t="s">
        <v>5</v>
      </c>
      <c r="V6" s="32" t="s">
        <v>5</v>
      </c>
      <c r="W6" s="32" t="s">
        <v>5</v>
      </c>
      <c r="X6" s="32" t="s">
        <v>5</v>
      </c>
      <c r="Y6" s="32" t="s">
        <v>5</v>
      </c>
      <c r="Z6" s="32" t="s">
        <v>5</v>
      </c>
      <c r="AA6" s="32" t="s">
        <v>5</v>
      </c>
      <c r="AC6" s="32" t="s">
        <v>6</v>
      </c>
      <c r="AD6" s="32" t="s">
        <v>6</v>
      </c>
      <c r="AE6" s="32" t="s">
        <v>6</v>
      </c>
      <c r="AF6" s="32" t="s">
        <v>6</v>
      </c>
      <c r="AG6" s="32" t="s">
        <v>6</v>
      </c>
      <c r="AH6" s="32" t="s">
        <v>6</v>
      </c>
      <c r="AI6" s="32" t="s">
        <v>6</v>
      </c>
      <c r="AJ6" s="32" t="s">
        <v>6</v>
      </c>
      <c r="AK6" s="32" t="s">
        <v>6</v>
      </c>
    </row>
    <row r="7" spans="1:37" ht="24.75" x14ac:dyDescent="0.55000000000000004">
      <c r="A7" s="33" t="s">
        <v>55</v>
      </c>
      <c r="C7" s="33" t="s">
        <v>56</v>
      </c>
      <c r="E7" s="33" t="s">
        <v>57</v>
      </c>
      <c r="G7" s="33" t="s">
        <v>58</v>
      </c>
      <c r="I7" s="33" t="s">
        <v>59</v>
      </c>
      <c r="K7" s="33" t="s">
        <v>60</v>
      </c>
      <c r="M7" s="33" t="s">
        <v>53</v>
      </c>
      <c r="O7" s="33" t="s">
        <v>7</v>
      </c>
      <c r="Q7" s="33" t="s">
        <v>8</v>
      </c>
      <c r="S7" s="33" t="s">
        <v>9</v>
      </c>
      <c r="U7" s="32" t="s">
        <v>10</v>
      </c>
      <c r="V7" s="32" t="s">
        <v>10</v>
      </c>
      <c r="W7" s="32" t="s">
        <v>10</v>
      </c>
      <c r="Y7" s="32" t="s">
        <v>11</v>
      </c>
      <c r="Z7" s="32" t="s">
        <v>11</v>
      </c>
      <c r="AA7" s="32" t="s">
        <v>11</v>
      </c>
      <c r="AC7" s="33" t="s">
        <v>7</v>
      </c>
      <c r="AE7" s="33" t="s">
        <v>61</v>
      </c>
      <c r="AG7" s="33" t="s">
        <v>8</v>
      </c>
      <c r="AI7" s="33" t="s">
        <v>9</v>
      </c>
      <c r="AK7" s="33" t="s">
        <v>13</v>
      </c>
    </row>
    <row r="8" spans="1:37" ht="24.75" x14ac:dyDescent="0.55000000000000004">
      <c r="A8" s="32" t="s">
        <v>55</v>
      </c>
      <c r="C8" s="32" t="s">
        <v>56</v>
      </c>
      <c r="E8" s="32" t="s">
        <v>57</v>
      </c>
      <c r="G8" s="32" t="s">
        <v>58</v>
      </c>
      <c r="I8" s="32" t="s">
        <v>59</v>
      </c>
      <c r="K8" s="32" t="s">
        <v>60</v>
      </c>
      <c r="M8" s="32" t="s">
        <v>53</v>
      </c>
      <c r="O8" s="32" t="s">
        <v>7</v>
      </c>
      <c r="Q8" s="32" t="s">
        <v>8</v>
      </c>
      <c r="S8" s="32" t="s">
        <v>9</v>
      </c>
      <c r="U8" s="32" t="s">
        <v>7</v>
      </c>
      <c r="W8" s="32" t="s">
        <v>8</v>
      </c>
      <c r="Y8" s="32" t="s">
        <v>7</v>
      </c>
      <c r="AA8" s="32" t="s">
        <v>14</v>
      </c>
      <c r="AC8" s="32" t="s">
        <v>7</v>
      </c>
      <c r="AE8" s="32" t="s">
        <v>61</v>
      </c>
      <c r="AG8" s="32" t="s">
        <v>8</v>
      </c>
      <c r="AI8" s="32" t="s">
        <v>9</v>
      </c>
      <c r="AK8" s="32" t="s">
        <v>13</v>
      </c>
    </row>
    <row r="9" spans="1:37" x14ac:dyDescent="0.55000000000000004">
      <c r="A9" s="27" t="s">
        <v>62</v>
      </c>
      <c r="B9" s="9"/>
      <c r="C9" s="9" t="s">
        <v>63</v>
      </c>
      <c r="D9" s="9"/>
      <c r="E9" s="9" t="s">
        <v>63</v>
      </c>
      <c r="F9" s="9"/>
      <c r="G9" s="9" t="s">
        <v>64</v>
      </c>
      <c r="H9" s="9"/>
      <c r="I9" s="9" t="s">
        <v>65</v>
      </c>
      <c r="J9" s="9"/>
      <c r="K9" s="9">
        <v>16</v>
      </c>
      <c r="L9" s="9"/>
      <c r="M9" s="9">
        <v>16</v>
      </c>
      <c r="N9" s="9"/>
      <c r="O9" s="9">
        <v>1000</v>
      </c>
      <c r="P9" s="9"/>
      <c r="Q9" s="9">
        <v>790022434</v>
      </c>
      <c r="R9" s="9"/>
      <c r="S9" s="9">
        <v>979962025</v>
      </c>
      <c r="T9" s="9"/>
      <c r="U9" s="9">
        <v>0</v>
      </c>
      <c r="V9" s="9"/>
      <c r="W9" s="9">
        <v>0</v>
      </c>
      <c r="X9" s="9"/>
      <c r="Y9" s="9">
        <v>0</v>
      </c>
      <c r="Z9" s="9"/>
      <c r="AA9" s="9">
        <v>0</v>
      </c>
      <c r="AB9" s="9"/>
      <c r="AC9" s="9">
        <v>1000</v>
      </c>
      <c r="AD9" s="9"/>
      <c r="AE9" s="9">
        <v>980000</v>
      </c>
      <c r="AF9" s="9"/>
      <c r="AG9" s="9">
        <v>790022434</v>
      </c>
      <c r="AH9" s="9"/>
      <c r="AI9" s="9">
        <v>979962025</v>
      </c>
      <c r="AJ9" s="5"/>
      <c r="AK9" s="14">
        <v>7.2703433467472957E-6</v>
      </c>
    </row>
    <row r="10" spans="1:37" x14ac:dyDescent="0.55000000000000004">
      <c r="A10" s="27" t="s">
        <v>66</v>
      </c>
      <c r="B10" s="9"/>
      <c r="C10" s="9" t="s">
        <v>63</v>
      </c>
      <c r="D10" s="9"/>
      <c r="E10" s="9" t="s">
        <v>63</v>
      </c>
      <c r="F10" s="9"/>
      <c r="G10" s="9" t="s">
        <v>67</v>
      </c>
      <c r="H10" s="9"/>
      <c r="I10" s="9" t="s">
        <v>68</v>
      </c>
      <c r="J10" s="9"/>
      <c r="K10" s="9">
        <v>19</v>
      </c>
      <c r="L10" s="9"/>
      <c r="M10" s="9">
        <v>19</v>
      </c>
      <c r="N10" s="9"/>
      <c r="O10" s="9">
        <v>2004025</v>
      </c>
      <c r="P10" s="9"/>
      <c r="Q10" s="9">
        <v>1969628358875</v>
      </c>
      <c r="R10" s="9"/>
      <c r="S10" s="9">
        <v>2003947344031</v>
      </c>
      <c r="T10" s="9"/>
      <c r="U10" s="9">
        <v>0</v>
      </c>
      <c r="V10" s="9"/>
      <c r="W10" s="9">
        <v>0</v>
      </c>
      <c r="X10" s="9"/>
      <c r="Y10" s="9">
        <v>0</v>
      </c>
      <c r="Z10" s="9"/>
      <c r="AA10" s="9">
        <v>0</v>
      </c>
      <c r="AB10" s="9"/>
      <c r="AC10" s="9">
        <v>2004025</v>
      </c>
      <c r="AD10" s="9"/>
      <c r="AE10" s="9">
        <v>1000000</v>
      </c>
      <c r="AF10" s="9"/>
      <c r="AG10" s="9">
        <v>1969628358875</v>
      </c>
      <c r="AH10" s="9"/>
      <c r="AI10" s="9">
        <v>2003947344031</v>
      </c>
      <c r="AJ10" s="5"/>
      <c r="AK10" s="14">
        <v>1.4867295740268807E-2</v>
      </c>
    </row>
    <row r="11" spans="1:37" x14ac:dyDescent="0.55000000000000004">
      <c r="A11" s="27" t="s">
        <v>69</v>
      </c>
      <c r="B11" s="9"/>
      <c r="C11" s="9" t="s">
        <v>63</v>
      </c>
      <c r="D11" s="9"/>
      <c r="E11" s="9" t="s">
        <v>63</v>
      </c>
      <c r="F11" s="9"/>
      <c r="G11" s="9" t="s">
        <v>70</v>
      </c>
      <c r="H11" s="9"/>
      <c r="I11" s="9" t="s">
        <v>71</v>
      </c>
      <c r="J11" s="9"/>
      <c r="K11" s="9">
        <v>18</v>
      </c>
      <c r="L11" s="9"/>
      <c r="M11" s="9">
        <v>18</v>
      </c>
      <c r="N11" s="9"/>
      <c r="O11" s="9">
        <v>1000000</v>
      </c>
      <c r="P11" s="9"/>
      <c r="Q11" s="9">
        <v>1000016250000</v>
      </c>
      <c r="R11" s="9"/>
      <c r="S11" s="9">
        <v>999961250000</v>
      </c>
      <c r="T11" s="9"/>
      <c r="U11" s="9">
        <v>0</v>
      </c>
      <c r="V11" s="9"/>
      <c r="W11" s="9">
        <v>0</v>
      </c>
      <c r="X11" s="9"/>
      <c r="Y11" s="9">
        <v>0</v>
      </c>
      <c r="Z11" s="9"/>
      <c r="AA11" s="9">
        <v>0</v>
      </c>
      <c r="AB11" s="9"/>
      <c r="AC11" s="9">
        <v>1000000</v>
      </c>
      <c r="AD11" s="9"/>
      <c r="AE11" s="9">
        <v>1000000</v>
      </c>
      <c r="AF11" s="9"/>
      <c r="AG11" s="9">
        <v>1000016250000</v>
      </c>
      <c r="AH11" s="9"/>
      <c r="AI11" s="9">
        <v>999961250000</v>
      </c>
      <c r="AJ11" s="5"/>
      <c r="AK11" s="14">
        <v>7.4187177007625461E-3</v>
      </c>
    </row>
    <row r="12" spans="1:37" x14ac:dyDescent="0.55000000000000004">
      <c r="A12" s="27" t="s">
        <v>72</v>
      </c>
      <c r="B12" s="9"/>
      <c r="C12" s="9" t="s">
        <v>63</v>
      </c>
      <c r="D12" s="9"/>
      <c r="E12" s="9" t="s">
        <v>63</v>
      </c>
      <c r="F12" s="9"/>
      <c r="G12" s="9" t="s">
        <v>73</v>
      </c>
      <c r="H12" s="9"/>
      <c r="I12" s="9" t="s">
        <v>74</v>
      </c>
      <c r="J12" s="9"/>
      <c r="K12" s="9">
        <v>0</v>
      </c>
      <c r="L12" s="9"/>
      <c r="M12" s="9">
        <v>0</v>
      </c>
      <c r="N12" s="9"/>
      <c r="O12" s="9">
        <v>1390608</v>
      </c>
      <c r="P12" s="9"/>
      <c r="Q12" s="9">
        <v>1156902418246</v>
      </c>
      <c r="R12" s="9"/>
      <c r="S12" s="9">
        <v>1226517397889</v>
      </c>
      <c r="T12" s="9"/>
      <c r="U12" s="9">
        <v>0</v>
      </c>
      <c r="V12" s="9"/>
      <c r="W12" s="9">
        <v>0</v>
      </c>
      <c r="X12" s="9"/>
      <c r="Y12" s="9">
        <v>0</v>
      </c>
      <c r="Z12" s="9"/>
      <c r="AA12" s="9">
        <v>0</v>
      </c>
      <c r="AB12" s="9"/>
      <c r="AC12" s="9">
        <v>1390608</v>
      </c>
      <c r="AD12" s="9"/>
      <c r="AE12" s="9">
        <v>899980</v>
      </c>
      <c r="AF12" s="9"/>
      <c r="AG12" s="9">
        <v>1156902418246</v>
      </c>
      <c r="AH12" s="9"/>
      <c r="AI12" s="9">
        <v>1251470891463</v>
      </c>
      <c r="AJ12" s="5"/>
      <c r="AK12" s="14">
        <v>9.2846690354107635E-3</v>
      </c>
    </row>
    <row r="13" spans="1:37" x14ac:dyDescent="0.55000000000000004">
      <c r="A13" s="27" t="s">
        <v>75</v>
      </c>
      <c r="B13" s="9"/>
      <c r="C13" s="9" t="s">
        <v>63</v>
      </c>
      <c r="D13" s="9"/>
      <c r="E13" s="9" t="s">
        <v>63</v>
      </c>
      <c r="F13" s="9"/>
      <c r="G13" s="9" t="s">
        <v>76</v>
      </c>
      <c r="H13" s="9"/>
      <c r="I13" s="9" t="s">
        <v>77</v>
      </c>
      <c r="J13" s="9"/>
      <c r="K13" s="9">
        <v>0</v>
      </c>
      <c r="L13" s="9"/>
      <c r="M13" s="9">
        <v>0</v>
      </c>
      <c r="N13" s="9"/>
      <c r="O13" s="9">
        <v>20000</v>
      </c>
      <c r="P13" s="9"/>
      <c r="Q13" s="9">
        <v>11700020000</v>
      </c>
      <c r="R13" s="9"/>
      <c r="S13" s="9">
        <v>12102431012</v>
      </c>
      <c r="T13" s="9"/>
      <c r="U13" s="9">
        <v>0</v>
      </c>
      <c r="V13" s="9"/>
      <c r="W13" s="9">
        <v>0</v>
      </c>
      <c r="X13" s="9"/>
      <c r="Y13" s="9">
        <v>0</v>
      </c>
      <c r="Z13" s="9"/>
      <c r="AA13" s="9">
        <v>0</v>
      </c>
      <c r="AB13" s="9"/>
      <c r="AC13" s="9">
        <v>20000</v>
      </c>
      <c r="AD13" s="9"/>
      <c r="AE13" s="9">
        <v>626044</v>
      </c>
      <c r="AF13" s="9"/>
      <c r="AG13" s="9">
        <v>11700020000</v>
      </c>
      <c r="AH13" s="9"/>
      <c r="AI13" s="9">
        <v>12520394815</v>
      </c>
      <c r="AJ13" s="5"/>
      <c r="AK13" s="14">
        <v>9.2888874078446648E-5</v>
      </c>
    </row>
    <row r="14" spans="1:37" x14ac:dyDescent="0.55000000000000004">
      <c r="A14" s="27" t="s">
        <v>78</v>
      </c>
      <c r="B14" s="9"/>
      <c r="C14" s="9" t="s">
        <v>63</v>
      </c>
      <c r="D14" s="9"/>
      <c r="E14" s="9" t="s">
        <v>63</v>
      </c>
      <c r="F14" s="9"/>
      <c r="G14" s="9" t="s">
        <v>79</v>
      </c>
      <c r="H14" s="9"/>
      <c r="I14" s="9" t="s">
        <v>80</v>
      </c>
      <c r="J14" s="9"/>
      <c r="K14" s="9">
        <v>0</v>
      </c>
      <c r="L14" s="9"/>
      <c r="M14" s="9">
        <v>0</v>
      </c>
      <c r="N14" s="9"/>
      <c r="O14" s="9">
        <v>3732593</v>
      </c>
      <c r="P14" s="9"/>
      <c r="Q14" s="9">
        <v>3067950232232</v>
      </c>
      <c r="R14" s="9"/>
      <c r="S14" s="9">
        <v>3284692659168</v>
      </c>
      <c r="T14" s="9"/>
      <c r="U14" s="9">
        <v>25563</v>
      </c>
      <c r="V14" s="9"/>
      <c r="W14" s="9">
        <v>22588935478</v>
      </c>
      <c r="X14" s="9"/>
      <c r="Y14" s="9">
        <v>0</v>
      </c>
      <c r="Z14" s="9"/>
      <c r="AA14" s="9">
        <v>0</v>
      </c>
      <c r="AB14" s="9"/>
      <c r="AC14" s="9">
        <v>3758156</v>
      </c>
      <c r="AD14" s="9"/>
      <c r="AE14" s="9">
        <v>900474</v>
      </c>
      <c r="AF14" s="9"/>
      <c r="AG14" s="9">
        <v>3090539167710</v>
      </c>
      <c r="AH14" s="9"/>
      <c r="AI14" s="9">
        <v>3383990631225</v>
      </c>
      <c r="AJ14" s="5"/>
      <c r="AK14" s="14">
        <v>2.5105844046540333E-2</v>
      </c>
    </row>
    <row r="15" spans="1:37" x14ac:dyDescent="0.55000000000000004">
      <c r="A15" s="27" t="s">
        <v>81</v>
      </c>
      <c r="B15" s="9"/>
      <c r="C15" s="9" t="s">
        <v>63</v>
      </c>
      <c r="D15" s="9"/>
      <c r="E15" s="9" t="s">
        <v>63</v>
      </c>
      <c r="F15" s="9"/>
      <c r="G15" s="9" t="s">
        <v>82</v>
      </c>
      <c r="H15" s="9"/>
      <c r="I15" s="9" t="s">
        <v>83</v>
      </c>
      <c r="J15" s="9"/>
      <c r="K15" s="9">
        <v>0</v>
      </c>
      <c r="L15" s="9"/>
      <c r="M15" s="9">
        <v>0</v>
      </c>
      <c r="N15" s="9"/>
      <c r="O15" s="9">
        <v>4092459</v>
      </c>
      <c r="P15" s="9"/>
      <c r="Q15" s="9">
        <v>3319429749041</v>
      </c>
      <c r="R15" s="9"/>
      <c r="S15" s="9">
        <v>3590490263153</v>
      </c>
      <c r="T15" s="9"/>
      <c r="U15" s="9">
        <v>44717</v>
      </c>
      <c r="V15" s="9"/>
      <c r="W15" s="9">
        <v>39625402979</v>
      </c>
      <c r="X15" s="9"/>
      <c r="Y15" s="9">
        <v>0</v>
      </c>
      <c r="Z15" s="9"/>
      <c r="AA15" s="9">
        <v>0</v>
      </c>
      <c r="AB15" s="9"/>
      <c r="AC15" s="9">
        <v>4137176</v>
      </c>
      <c r="AD15" s="9"/>
      <c r="AE15" s="9">
        <v>886126</v>
      </c>
      <c r="AF15" s="9"/>
      <c r="AG15" s="9">
        <v>3359055152020</v>
      </c>
      <c r="AH15" s="9"/>
      <c r="AI15" s="9">
        <v>3665917160381</v>
      </c>
      <c r="AJ15" s="5"/>
      <c r="AK15" s="14">
        <v>2.7197458428761812E-2</v>
      </c>
    </row>
    <row r="16" spans="1:37" x14ac:dyDescent="0.55000000000000004">
      <c r="A16" s="27" t="s">
        <v>84</v>
      </c>
      <c r="B16" s="9"/>
      <c r="C16" s="9" t="s">
        <v>63</v>
      </c>
      <c r="D16" s="9"/>
      <c r="E16" s="9" t="s">
        <v>63</v>
      </c>
      <c r="F16" s="9"/>
      <c r="G16" s="9" t="s">
        <v>85</v>
      </c>
      <c r="H16" s="9"/>
      <c r="I16" s="9" t="s">
        <v>86</v>
      </c>
      <c r="J16" s="9"/>
      <c r="K16" s="9">
        <v>0</v>
      </c>
      <c r="L16" s="9"/>
      <c r="M16" s="9">
        <v>0</v>
      </c>
      <c r="N16" s="9"/>
      <c r="O16" s="9">
        <v>816762</v>
      </c>
      <c r="P16" s="9"/>
      <c r="Q16" s="9">
        <v>703754592197</v>
      </c>
      <c r="R16" s="9"/>
      <c r="S16" s="9">
        <v>779864775912</v>
      </c>
      <c r="T16" s="9"/>
      <c r="U16" s="9">
        <v>0</v>
      </c>
      <c r="V16" s="9"/>
      <c r="W16" s="9">
        <v>0</v>
      </c>
      <c r="X16" s="9"/>
      <c r="Y16" s="9">
        <v>0</v>
      </c>
      <c r="Z16" s="9"/>
      <c r="AA16" s="9">
        <v>0</v>
      </c>
      <c r="AB16" s="9"/>
      <c r="AC16" s="9">
        <v>816762</v>
      </c>
      <c r="AD16" s="9"/>
      <c r="AE16" s="9">
        <v>973293</v>
      </c>
      <c r="AF16" s="9"/>
      <c r="AG16" s="9">
        <v>703754592197</v>
      </c>
      <c r="AH16" s="9"/>
      <c r="AI16" s="9">
        <v>794917933002</v>
      </c>
      <c r="AJ16" s="5"/>
      <c r="AK16" s="14">
        <v>5.8975002683509118E-3</v>
      </c>
    </row>
    <row r="17" spans="1:37" x14ac:dyDescent="0.55000000000000004">
      <c r="A17" s="27" t="s">
        <v>87</v>
      </c>
      <c r="B17" s="9"/>
      <c r="C17" s="9" t="s">
        <v>63</v>
      </c>
      <c r="D17" s="9"/>
      <c r="E17" s="9" t="s">
        <v>63</v>
      </c>
      <c r="F17" s="9"/>
      <c r="G17" s="9" t="s">
        <v>88</v>
      </c>
      <c r="H17" s="9"/>
      <c r="I17" s="9" t="s">
        <v>89</v>
      </c>
      <c r="J17" s="9"/>
      <c r="K17" s="9">
        <v>0</v>
      </c>
      <c r="L17" s="9"/>
      <c r="M17" s="9">
        <v>0</v>
      </c>
      <c r="N17" s="9"/>
      <c r="O17" s="9">
        <v>212487</v>
      </c>
      <c r="P17" s="9"/>
      <c r="Q17" s="9">
        <v>163006134117</v>
      </c>
      <c r="R17" s="9"/>
      <c r="S17" s="9">
        <v>176077116394</v>
      </c>
      <c r="T17" s="9"/>
      <c r="U17" s="9">
        <v>28894</v>
      </c>
      <c r="V17" s="9"/>
      <c r="W17" s="9">
        <v>24132635100</v>
      </c>
      <c r="X17" s="9"/>
      <c r="Y17" s="9">
        <v>0</v>
      </c>
      <c r="Z17" s="9"/>
      <c r="AA17" s="9">
        <v>0</v>
      </c>
      <c r="AB17" s="9"/>
      <c r="AC17" s="9">
        <v>241381</v>
      </c>
      <c r="AD17" s="9"/>
      <c r="AE17" s="9">
        <v>839938</v>
      </c>
      <c r="AF17" s="9"/>
      <c r="AG17" s="9">
        <v>187138769217</v>
      </c>
      <c r="AH17" s="9"/>
      <c r="AI17" s="9">
        <v>202737218006</v>
      </c>
      <c r="AJ17" s="5"/>
      <c r="AK17" s="14">
        <v>1.5041084720277586E-3</v>
      </c>
    </row>
    <row r="18" spans="1:37" x14ac:dyDescent="0.55000000000000004">
      <c r="A18" s="27" t="s">
        <v>90</v>
      </c>
      <c r="B18" s="9"/>
      <c r="C18" s="9" t="s">
        <v>63</v>
      </c>
      <c r="D18" s="9"/>
      <c r="E18" s="9" t="s">
        <v>63</v>
      </c>
      <c r="F18" s="9"/>
      <c r="G18" s="9" t="s">
        <v>91</v>
      </c>
      <c r="H18" s="9"/>
      <c r="I18" s="9" t="s">
        <v>92</v>
      </c>
      <c r="J18" s="9"/>
      <c r="K18" s="9">
        <v>0</v>
      </c>
      <c r="L18" s="9"/>
      <c r="M18" s="9">
        <v>0</v>
      </c>
      <c r="N18" s="9"/>
      <c r="O18" s="9">
        <v>1893650</v>
      </c>
      <c r="P18" s="9"/>
      <c r="Q18" s="9">
        <v>1418042474490</v>
      </c>
      <c r="R18" s="9"/>
      <c r="S18" s="9">
        <v>1527349434665</v>
      </c>
      <c r="T18" s="9"/>
      <c r="U18" s="9">
        <v>0</v>
      </c>
      <c r="V18" s="9"/>
      <c r="W18" s="9">
        <v>0</v>
      </c>
      <c r="X18" s="9"/>
      <c r="Y18" s="9">
        <v>0</v>
      </c>
      <c r="Z18" s="9"/>
      <c r="AA18" s="9">
        <v>0</v>
      </c>
      <c r="AB18" s="9"/>
      <c r="AC18" s="9">
        <v>1893650</v>
      </c>
      <c r="AD18" s="9"/>
      <c r="AE18" s="9">
        <v>825728</v>
      </c>
      <c r="AF18" s="9"/>
      <c r="AG18" s="9">
        <v>1418042474490</v>
      </c>
      <c r="AH18" s="9"/>
      <c r="AI18" s="9">
        <v>1563579236156</v>
      </c>
      <c r="AJ18" s="5"/>
      <c r="AK18" s="14">
        <v>1.1600202463660766E-2</v>
      </c>
    </row>
    <row r="19" spans="1:37" x14ac:dyDescent="0.55000000000000004">
      <c r="A19" s="27" t="s">
        <v>93</v>
      </c>
      <c r="B19" s="9"/>
      <c r="C19" s="9" t="s">
        <v>63</v>
      </c>
      <c r="D19" s="9"/>
      <c r="E19" s="9" t="s">
        <v>63</v>
      </c>
      <c r="F19" s="9"/>
      <c r="G19" s="9" t="s">
        <v>94</v>
      </c>
      <c r="H19" s="9"/>
      <c r="I19" s="9" t="s">
        <v>95</v>
      </c>
      <c r="J19" s="9"/>
      <c r="K19" s="9">
        <v>0</v>
      </c>
      <c r="L19" s="9"/>
      <c r="M19" s="9">
        <v>0</v>
      </c>
      <c r="N19" s="9"/>
      <c r="O19" s="9">
        <v>77866</v>
      </c>
      <c r="P19" s="9"/>
      <c r="Q19" s="9">
        <v>57860233106</v>
      </c>
      <c r="R19" s="9"/>
      <c r="S19" s="9">
        <v>62550837831</v>
      </c>
      <c r="T19" s="9"/>
      <c r="U19" s="9">
        <v>0</v>
      </c>
      <c r="V19" s="9"/>
      <c r="W19" s="9">
        <v>0</v>
      </c>
      <c r="X19" s="9"/>
      <c r="Y19" s="9">
        <v>0</v>
      </c>
      <c r="Z19" s="9"/>
      <c r="AA19" s="9">
        <v>0</v>
      </c>
      <c r="AB19" s="9"/>
      <c r="AC19" s="9">
        <v>77866</v>
      </c>
      <c r="AD19" s="9"/>
      <c r="AE19" s="9">
        <v>817807</v>
      </c>
      <c r="AF19" s="9"/>
      <c r="AG19" s="9">
        <v>57860233106</v>
      </c>
      <c r="AH19" s="9"/>
      <c r="AI19" s="9">
        <v>63676892286</v>
      </c>
      <c r="AJ19" s="5"/>
      <c r="AK19" s="14">
        <v>4.7241919417547254E-4</v>
      </c>
    </row>
    <row r="20" spans="1:37" x14ac:dyDescent="0.55000000000000004">
      <c r="A20" s="27" t="s">
        <v>96</v>
      </c>
      <c r="B20" s="9"/>
      <c r="C20" s="9" t="s">
        <v>63</v>
      </c>
      <c r="D20" s="9"/>
      <c r="E20" s="9" t="s">
        <v>63</v>
      </c>
      <c r="F20" s="9"/>
      <c r="G20" s="9" t="s">
        <v>97</v>
      </c>
      <c r="H20" s="9"/>
      <c r="I20" s="9" t="s">
        <v>98</v>
      </c>
      <c r="J20" s="9"/>
      <c r="K20" s="9">
        <v>0</v>
      </c>
      <c r="L20" s="9"/>
      <c r="M20" s="9">
        <v>0</v>
      </c>
      <c r="N20" s="9"/>
      <c r="O20" s="9">
        <v>1146262</v>
      </c>
      <c r="P20" s="9"/>
      <c r="Q20" s="9">
        <v>964173865786</v>
      </c>
      <c r="R20" s="9"/>
      <c r="S20" s="9">
        <v>1122011759443</v>
      </c>
      <c r="T20" s="9"/>
      <c r="U20" s="9">
        <v>0</v>
      </c>
      <c r="V20" s="9"/>
      <c r="W20" s="9">
        <v>0</v>
      </c>
      <c r="X20" s="9"/>
      <c r="Y20" s="9">
        <v>0</v>
      </c>
      <c r="Z20" s="9"/>
      <c r="AA20" s="9">
        <v>0</v>
      </c>
      <c r="AB20" s="9"/>
      <c r="AC20" s="9">
        <v>1146262</v>
      </c>
      <c r="AD20" s="9"/>
      <c r="AE20" s="9">
        <v>997000</v>
      </c>
      <c r="AF20" s="9"/>
      <c r="AG20" s="9">
        <v>964173865786</v>
      </c>
      <c r="AH20" s="9"/>
      <c r="AI20" s="9">
        <v>1142778929600</v>
      </c>
      <c r="AJ20" s="5"/>
      <c r="AK20" s="14">
        <v>8.4782828065407493E-3</v>
      </c>
    </row>
    <row r="21" spans="1:37" x14ac:dyDescent="0.55000000000000004">
      <c r="A21" s="27" t="s">
        <v>99</v>
      </c>
      <c r="B21" s="9"/>
      <c r="C21" s="9" t="s">
        <v>63</v>
      </c>
      <c r="D21" s="9"/>
      <c r="E21" s="9" t="s">
        <v>63</v>
      </c>
      <c r="F21" s="9"/>
      <c r="G21" s="9" t="s">
        <v>100</v>
      </c>
      <c r="H21" s="9"/>
      <c r="I21" s="9" t="s">
        <v>101</v>
      </c>
      <c r="J21" s="9"/>
      <c r="K21" s="9">
        <v>0</v>
      </c>
      <c r="L21" s="9"/>
      <c r="M21" s="9">
        <v>0</v>
      </c>
      <c r="N21" s="9"/>
      <c r="O21" s="9">
        <v>188234</v>
      </c>
      <c r="P21" s="9"/>
      <c r="Q21" s="9">
        <v>136526416339</v>
      </c>
      <c r="R21" s="9"/>
      <c r="S21" s="9">
        <v>147460189508</v>
      </c>
      <c r="T21" s="9"/>
      <c r="U21" s="9">
        <v>0</v>
      </c>
      <c r="V21" s="9"/>
      <c r="W21" s="9">
        <v>0</v>
      </c>
      <c r="X21" s="9"/>
      <c r="Y21" s="9">
        <v>0</v>
      </c>
      <c r="Z21" s="9"/>
      <c r="AA21" s="9">
        <v>0</v>
      </c>
      <c r="AB21" s="9"/>
      <c r="AC21" s="9">
        <v>188234</v>
      </c>
      <c r="AD21" s="9"/>
      <c r="AE21" s="9">
        <v>805000</v>
      </c>
      <c r="AF21" s="9"/>
      <c r="AG21" s="9">
        <v>136526416339</v>
      </c>
      <c r="AH21" s="9"/>
      <c r="AI21" s="9">
        <v>151522498275</v>
      </c>
      <c r="AJ21" s="5"/>
      <c r="AK21" s="14">
        <v>1.1241462006817812E-3</v>
      </c>
    </row>
    <row r="22" spans="1:37" x14ac:dyDescent="0.55000000000000004">
      <c r="A22" s="27" t="s">
        <v>102</v>
      </c>
      <c r="B22" s="9"/>
      <c r="C22" s="9" t="s">
        <v>63</v>
      </c>
      <c r="D22" s="9"/>
      <c r="E22" s="9" t="s">
        <v>63</v>
      </c>
      <c r="F22" s="9"/>
      <c r="G22" s="9" t="s">
        <v>103</v>
      </c>
      <c r="H22" s="9"/>
      <c r="I22" s="9" t="s">
        <v>104</v>
      </c>
      <c r="J22" s="9"/>
      <c r="K22" s="9">
        <v>0</v>
      </c>
      <c r="L22" s="9"/>
      <c r="M22" s="9">
        <v>0</v>
      </c>
      <c r="N22" s="9"/>
      <c r="O22" s="9">
        <v>4678</v>
      </c>
      <c r="P22" s="9"/>
      <c r="Q22" s="9">
        <v>3388833115</v>
      </c>
      <c r="R22" s="9"/>
      <c r="S22" s="9">
        <v>3657525651</v>
      </c>
      <c r="T22" s="9"/>
      <c r="U22" s="9">
        <v>0</v>
      </c>
      <c r="V22" s="9"/>
      <c r="W22" s="9">
        <v>0</v>
      </c>
      <c r="X22" s="9"/>
      <c r="Y22" s="9">
        <v>0</v>
      </c>
      <c r="Z22" s="9"/>
      <c r="AA22" s="9">
        <v>0</v>
      </c>
      <c r="AB22" s="9"/>
      <c r="AC22" s="9">
        <v>4678</v>
      </c>
      <c r="AD22" s="9"/>
      <c r="AE22" s="9">
        <v>802931</v>
      </c>
      <c r="AF22" s="9"/>
      <c r="AG22" s="9">
        <v>3388833115</v>
      </c>
      <c r="AH22" s="9"/>
      <c r="AI22" s="9">
        <v>3755965668</v>
      </c>
      <c r="AJ22" s="5"/>
      <c r="AK22" s="14">
        <v>2.7865528773888009E-5</v>
      </c>
    </row>
    <row r="23" spans="1:37" x14ac:dyDescent="0.55000000000000004">
      <c r="A23" s="27" t="s">
        <v>105</v>
      </c>
      <c r="B23" s="9"/>
      <c r="C23" s="9" t="s">
        <v>63</v>
      </c>
      <c r="D23" s="9"/>
      <c r="E23" s="9" t="s">
        <v>63</v>
      </c>
      <c r="F23" s="9"/>
      <c r="G23" s="9" t="s">
        <v>106</v>
      </c>
      <c r="H23" s="9"/>
      <c r="I23" s="9" t="s">
        <v>107</v>
      </c>
      <c r="J23" s="9"/>
      <c r="K23" s="9">
        <v>0</v>
      </c>
      <c r="L23" s="9"/>
      <c r="M23" s="9">
        <v>0</v>
      </c>
      <c r="N23" s="9"/>
      <c r="O23" s="9">
        <v>780745</v>
      </c>
      <c r="P23" s="9"/>
      <c r="Q23" s="9">
        <v>670147548079</v>
      </c>
      <c r="R23" s="9"/>
      <c r="S23" s="9">
        <v>731589051445</v>
      </c>
      <c r="T23" s="9"/>
      <c r="U23" s="9">
        <v>0</v>
      </c>
      <c r="V23" s="9"/>
      <c r="W23" s="9">
        <v>0</v>
      </c>
      <c r="X23" s="9"/>
      <c r="Y23" s="9">
        <v>0</v>
      </c>
      <c r="Z23" s="9"/>
      <c r="AA23" s="9">
        <v>0</v>
      </c>
      <c r="AB23" s="9"/>
      <c r="AC23" s="9">
        <v>780745</v>
      </c>
      <c r="AD23" s="9"/>
      <c r="AE23" s="9">
        <v>969288</v>
      </c>
      <c r="AF23" s="9"/>
      <c r="AG23" s="9">
        <v>670147548079</v>
      </c>
      <c r="AH23" s="9"/>
      <c r="AI23" s="9">
        <v>756737434848</v>
      </c>
      <c r="AJ23" s="5"/>
      <c r="AK23" s="14">
        <v>5.6142389544959889E-3</v>
      </c>
    </row>
    <row r="24" spans="1:37" x14ac:dyDescent="0.55000000000000004">
      <c r="A24" s="27" t="s">
        <v>108</v>
      </c>
      <c r="B24" s="9"/>
      <c r="C24" s="9" t="s">
        <v>63</v>
      </c>
      <c r="D24" s="9"/>
      <c r="E24" s="9" t="s">
        <v>63</v>
      </c>
      <c r="F24" s="9"/>
      <c r="G24" s="9" t="s">
        <v>109</v>
      </c>
      <c r="H24" s="9"/>
      <c r="I24" s="9" t="s">
        <v>110</v>
      </c>
      <c r="J24" s="9"/>
      <c r="K24" s="9">
        <v>0</v>
      </c>
      <c r="L24" s="9"/>
      <c r="M24" s="9">
        <v>0</v>
      </c>
      <c r="N24" s="9"/>
      <c r="O24" s="9">
        <v>133020</v>
      </c>
      <c r="P24" s="9"/>
      <c r="Q24" s="9">
        <v>94174224984</v>
      </c>
      <c r="R24" s="9"/>
      <c r="S24" s="9">
        <v>102025844865</v>
      </c>
      <c r="T24" s="9"/>
      <c r="U24" s="9">
        <v>0</v>
      </c>
      <c r="V24" s="9"/>
      <c r="W24" s="9">
        <v>0</v>
      </c>
      <c r="X24" s="9"/>
      <c r="Y24" s="9">
        <v>0</v>
      </c>
      <c r="Z24" s="9"/>
      <c r="AA24" s="9">
        <v>0</v>
      </c>
      <c r="AB24" s="9"/>
      <c r="AC24" s="9">
        <v>133020</v>
      </c>
      <c r="AD24" s="9"/>
      <c r="AE24" s="9">
        <v>786472</v>
      </c>
      <c r="AF24" s="9"/>
      <c r="AG24" s="9">
        <v>94174224984</v>
      </c>
      <c r="AH24" s="9"/>
      <c r="AI24" s="9">
        <v>104612451550</v>
      </c>
      <c r="AJ24" s="5"/>
      <c r="AK24" s="14">
        <v>7.7612032069657633E-4</v>
      </c>
    </row>
    <row r="25" spans="1:37" x14ac:dyDescent="0.55000000000000004">
      <c r="A25" s="27" t="s">
        <v>111</v>
      </c>
      <c r="B25" s="9"/>
      <c r="C25" s="9" t="s">
        <v>63</v>
      </c>
      <c r="D25" s="9"/>
      <c r="E25" s="9" t="s">
        <v>63</v>
      </c>
      <c r="F25" s="9"/>
      <c r="G25" s="9" t="s">
        <v>112</v>
      </c>
      <c r="H25" s="9"/>
      <c r="I25" s="9" t="s">
        <v>113</v>
      </c>
      <c r="J25" s="9"/>
      <c r="K25" s="9">
        <v>0</v>
      </c>
      <c r="L25" s="9"/>
      <c r="M25" s="9">
        <v>0</v>
      </c>
      <c r="N25" s="9"/>
      <c r="O25" s="9">
        <v>28984</v>
      </c>
      <c r="P25" s="9"/>
      <c r="Q25" s="9">
        <v>21336741926</v>
      </c>
      <c r="R25" s="9"/>
      <c r="S25" s="9">
        <v>22155235651</v>
      </c>
      <c r="T25" s="9"/>
      <c r="U25" s="9">
        <v>0</v>
      </c>
      <c r="V25" s="9"/>
      <c r="W25" s="9">
        <v>0</v>
      </c>
      <c r="X25" s="9"/>
      <c r="Y25" s="9">
        <v>0</v>
      </c>
      <c r="Z25" s="9"/>
      <c r="AA25" s="9">
        <v>0</v>
      </c>
      <c r="AB25" s="9"/>
      <c r="AC25" s="9">
        <v>28984</v>
      </c>
      <c r="AD25" s="9"/>
      <c r="AE25" s="9">
        <v>783552</v>
      </c>
      <c r="AF25" s="9"/>
      <c r="AG25" s="9">
        <v>21336741926</v>
      </c>
      <c r="AH25" s="9"/>
      <c r="AI25" s="9">
        <v>22709591137</v>
      </c>
      <c r="AJ25" s="5"/>
      <c r="AK25" s="14">
        <v>1.6848257444490187E-4</v>
      </c>
    </row>
    <row r="26" spans="1:37" x14ac:dyDescent="0.55000000000000004">
      <c r="A26" s="27" t="s">
        <v>114</v>
      </c>
      <c r="B26" s="9"/>
      <c r="C26" s="9" t="s">
        <v>63</v>
      </c>
      <c r="D26" s="9"/>
      <c r="E26" s="9" t="s">
        <v>63</v>
      </c>
      <c r="F26" s="9"/>
      <c r="G26" s="9" t="s">
        <v>115</v>
      </c>
      <c r="H26" s="9"/>
      <c r="I26" s="9" t="s">
        <v>116</v>
      </c>
      <c r="J26" s="9"/>
      <c r="K26" s="9">
        <v>0</v>
      </c>
      <c r="L26" s="9"/>
      <c r="M26" s="9">
        <v>0</v>
      </c>
      <c r="N26" s="9"/>
      <c r="O26" s="9">
        <v>343365</v>
      </c>
      <c r="P26" s="9"/>
      <c r="Q26" s="9">
        <v>290539281639</v>
      </c>
      <c r="R26" s="9"/>
      <c r="S26" s="9">
        <v>338545114233</v>
      </c>
      <c r="T26" s="9"/>
      <c r="U26" s="9">
        <v>0</v>
      </c>
      <c r="V26" s="9"/>
      <c r="W26" s="9">
        <v>0</v>
      </c>
      <c r="X26" s="9"/>
      <c r="Y26" s="9">
        <v>343365</v>
      </c>
      <c r="Z26" s="9"/>
      <c r="AA26" s="9">
        <v>343365000000</v>
      </c>
      <c r="AB26" s="9"/>
      <c r="AC26" s="9">
        <v>0</v>
      </c>
      <c r="AD26" s="9"/>
      <c r="AE26" s="9">
        <v>0</v>
      </c>
      <c r="AF26" s="9"/>
      <c r="AG26" s="9">
        <v>0</v>
      </c>
      <c r="AH26" s="9"/>
      <c r="AI26" s="9">
        <v>0</v>
      </c>
      <c r="AJ26" s="5"/>
      <c r="AK26" s="14">
        <v>0</v>
      </c>
    </row>
    <row r="27" spans="1:37" x14ac:dyDescent="0.55000000000000004">
      <c r="A27" s="27" t="s">
        <v>117</v>
      </c>
      <c r="B27" s="9"/>
      <c r="C27" s="9" t="s">
        <v>63</v>
      </c>
      <c r="D27" s="9"/>
      <c r="E27" s="9" t="s">
        <v>63</v>
      </c>
      <c r="F27" s="9"/>
      <c r="G27" s="9" t="s">
        <v>118</v>
      </c>
      <c r="H27" s="9"/>
      <c r="I27" s="9" t="s">
        <v>119</v>
      </c>
      <c r="J27" s="9"/>
      <c r="K27" s="9">
        <v>0</v>
      </c>
      <c r="L27" s="9"/>
      <c r="M27" s="9">
        <v>0</v>
      </c>
      <c r="N27" s="9"/>
      <c r="O27" s="9">
        <v>1366644</v>
      </c>
      <c r="P27" s="9"/>
      <c r="Q27" s="9">
        <v>1159491147530</v>
      </c>
      <c r="R27" s="9"/>
      <c r="S27" s="9">
        <v>1252877001894</v>
      </c>
      <c r="T27" s="9"/>
      <c r="U27" s="9">
        <v>611</v>
      </c>
      <c r="V27" s="9"/>
      <c r="W27" s="9">
        <v>564891385</v>
      </c>
      <c r="X27" s="9"/>
      <c r="Y27" s="9">
        <v>0</v>
      </c>
      <c r="Z27" s="9"/>
      <c r="AA27" s="9">
        <v>0</v>
      </c>
      <c r="AB27" s="9"/>
      <c r="AC27" s="9">
        <v>1367255</v>
      </c>
      <c r="AD27" s="9"/>
      <c r="AE27" s="9">
        <v>935652</v>
      </c>
      <c r="AF27" s="9"/>
      <c r="AG27" s="9">
        <v>1160056038915</v>
      </c>
      <c r="AH27" s="9"/>
      <c r="AI27" s="9">
        <v>1279225303358</v>
      </c>
      <c r="AJ27" s="5"/>
      <c r="AK27" s="14">
        <v>9.4905791612278304E-3</v>
      </c>
    </row>
    <row r="28" spans="1:37" x14ac:dyDescent="0.55000000000000004">
      <c r="A28" s="27" t="s">
        <v>120</v>
      </c>
      <c r="B28" s="9"/>
      <c r="C28" s="9" t="s">
        <v>63</v>
      </c>
      <c r="D28" s="9"/>
      <c r="E28" s="9" t="s">
        <v>63</v>
      </c>
      <c r="F28" s="9"/>
      <c r="G28" s="9" t="s">
        <v>121</v>
      </c>
      <c r="H28" s="9"/>
      <c r="I28" s="9" t="s">
        <v>122</v>
      </c>
      <c r="J28" s="9"/>
      <c r="K28" s="9">
        <v>0</v>
      </c>
      <c r="L28" s="9"/>
      <c r="M28" s="9">
        <v>0</v>
      </c>
      <c r="N28" s="9"/>
      <c r="O28" s="9">
        <v>1664157</v>
      </c>
      <c r="P28" s="9"/>
      <c r="Q28" s="9">
        <v>1366706828178</v>
      </c>
      <c r="R28" s="9"/>
      <c r="S28" s="9">
        <v>1612122904706</v>
      </c>
      <c r="T28" s="9"/>
      <c r="U28" s="9">
        <v>0</v>
      </c>
      <c r="V28" s="9"/>
      <c r="W28" s="9">
        <v>0</v>
      </c>
      <c r="X28" s="9"/>
      <c r="Y28" s="9">
        <v>0</v>
      </c>
      <c r="Z28" s="9"/>
      <c r="AA28" s="9">
        <v>0</v>
      </c>
      <c r="AB28" s="9"/>
      <c r="AC28" s="9">
        <v>1664157</v>
      </c>
      <c r="AD28" s="9"/>
      <c r="AE28" s="9">
        <v>986008</v>
      </c>
      <c r="AF28" s="9"/>
      <c r="AG28" s="9">
        <v>1366706828178</v>
      </c>
      <c r="AH28" s="9"/>
      <c r="AI28" s="9">
        <v>1640808531461</v>
      </c>
      <c r="AJ28" s="5"/>
      <c r="AK28" s="14">
        <v>1.2173167006133408E-2</v>
      </c>
    </row>
    <row r="29" spans="1:37" x14ac:dyDescent="0.55000000000000004">
      <c r="A29" s="27" t="s">
        <v>123</v>
      </c>
      <c r="B29" s="9"/>
      <c r="C29" s="9" t="s">
        <v>63</v>
      </c>
      <c r="D29" s="9"/>
      <c r="E29" s="9" t="s">
        <v>63</v>
      </c>
      <c r="F29" s="9"/>
      <c r="G29" s="9" t="s">
        <v>124</v>
      </c>
      <c r="H29" s="9"/>
      <c r="I29" s="9" t="s">
        <v>125</v>
      </c>
      <c r="J29" s="9"/>
      <c r="K29" s="9">
        <v>0</v>
      </c>
      <c r="L29" s="9"/>
      <c r="M29" s="9">
        <v>0</v>
      </c>
      <c r="N29" s="9"/>
      <c r="O29" s="9">
        <v>802694</v>
      </c>
      <c r="P29" s="9"/>
      <c r="Q29" s="9">
        <v>611962529573</v>
      </c>
      <c r="R29" s="9"/>
      <c r="S29" s="9">
        <v>726385840637</v>
      </c>
      <c r="T29" s="9"/>
      <c r="U29" s="9">
        <v>0</v>
      </c>
      <c r="V29" s="9"/>
      <c r="W29" s="9">
        <v>0</v>
      </c>
      <c r="X29" s="9"/>
      <c r="Y29" s="9">
        <v>0</v>
      </c>
      <c r="Z29" s="9"/>
      <c r="AA29" s="9">
        <v>0</v>
      </c>
      <c r="AB29" s="9"/>
      <c r="AC29" s="9">
        <v>802694</v>
      </c>
      <c r="AD29" s="9"/>
      <c r="AE29" s="9">
        <v>923350</v>
      </c>
      <c r="AF29" s="9"/>
      <c r="AG29" s="9">
        <v>611962529573</v>
      </c>
      <c r="AH29" s="9"/>
      <c r="AI29" s="9">
        <v>741138784659</v>
      </c>
      <c r="AJ29" s="5"/>
      <c r="AK29" s="14">
        <v>5.498512487830268E-3</v>
      </c>
    </row>
    <row r="30" spans="1:37" x14ac:dyDescent="0.55000000000000004">
      <c r="A30" s="27" t="s">
        <v>126</v>
      </c>
      <c r="B30" s="9"/>
      <c r="C30" s="9" t="s">
        <v>63</v>
      </c>
      <c r="D30" s="9"/>
      <c r="E30" s="9" t="s">
        <v>63</v>
      </c>
      <c r="F30" s="9"/>
      <c r="G30" s="9" t="s">
        <v>127</v>
      </c>
      <c r="H30" s="9"/>
      <c r="I30" s="9" t="s">
        <v>128</v>
      </c>
      <c r="J30" s="9"/>
      <c r="K30" s="9">
        <v>0</v>
      </c>
      <c r="L30" s="9"/>
      <c r="M30" s="9">
        <v>0</v>
      </c>
      <c r="N30" s="9"/>
      <c r="O30" s="9">
        <v>292170</v>
      </c>
      <c r="P30" s="9"/>
      <c r="Q30" s="9">
        <v>195126934855</v>
      </c>
      <c r="R30" s="9"/>
      <c r="S30" s="9">
        <v>206927227159</v>
      </c>
      <c r="T30" s="9"/>
      <c r="U30" s="9">
        <v>0</v>
      </c>
      <c r="V30" s="9"/>
      <c r="W30" s="9">
        <v>0</v>
      </c>
      <c r="X30" s="9"/>
      <c r="Y30" s="9">
        <v>0</v>
      </c>
      <c r="Z30" s="9"/>
      <c r="AA30" s="9">
        <v>0</v>
      </c>
      <c r="AB30" s="9"/>
      <c r="AC30" s="9">
        <v>292170</v>
      </c>
      <c r="AD30" s="9"/>
      <c r="AE30" s="9">
        <v>726260</v>
      </c>
      <c r="AF30" s="9"/>
      <c r="AG30" s="9">
        <v>195126934855</v>
      </c>
      <c r="AH30" s="9"/>
      <c r="AI30" s="9">
        <v>212183161783</v>
      </c>
      <c r="AJ30" s="5"/>
      <c r="AK30" s="14">
        <v>1.5741879779074491E-3</v>
      </c>
    </row>
    <row r="31" spans="1:37" x14ac:dyDescent="0.55000000000000004">
      <c r="A31" s="27" t="s">
        <v>129</v>
      </c>
      <c r="B31" s="9"/>
      <c r="C31" s="9" t="s">
        <v>63</v>
      </c>
      <c r="D31" s="9"/>
      <c r="E31" s="9" t="s">
        <v>63</v>
      </c>
      <c r="F31" s="9"/>
      <c r="G31" s="9" t="s">
        <v>130</v>
      </c>
      <c r="H31" s="9"/>
      <c r="I31" s="9" t="s">
        <v>131</v>
      </c>
      <c r="J31" s="9"/>
      <c r="K31" s="9">
        <v>0</v>
      </c>
      <c r="L31" s="9"/>
      <c r="M31" s="9">
        <v>0</v>
      </c>
      <c r="N31" s="9"/>
      <c r="O31" s="9">
        <v>1313725</v>
      </c>
      <c r="P31" s="9"/>
      <c r="Q31" s="9">
        <v>1122399269388</v>
      </c>
      <c r="R31" s="9"/>
      <c r="S31" s="9">
        <v>1274266497709</v>
      </c>
      <c r="T31" s="9"/>
      <c r="U31" s="9">
        <v>0</v>
      </c>
      <c r="V31" s="9"/>
      <c r="W31" s="9">
        <v>0</v>
      </c>
      <c r="X31" s="9"/>
      <c r="Y31" s="9">
        <v>0</v>
      </c>
      <c r="Z31" s="9"/>
      <c r="AA31" s="9">
        <v>0</v>
      </c>
      <c r="AB31" s="9"/>
      <c r="AC31" s="9">
        <v>1313725</v>
      </c>
      <c r="AD31" s="9"/>
      <c r="AE31" s="9">
        <v>988011</v>
      </c>
      <c r="AF31" s="9"/>
      <c r="AG31" s="9">
        <v>1122399269388</v>
      </c>
      <c r="AH31" s="9"/>
      <c r="AI31" s="9">
        <v>1297924454453</v>
      </c>
      <c r="AJ31" s="5"/>
      <c r="AK31" s="14">
        <v>9.6293082601981248E-3</v>
      </c>
    </row>
    <row r="32" spans="1:37" x14ac:dyDescent="0.55000000000000004">
      <c r="A32" s="27" t="s">
        <v>132</v>
      </c>
      <c r="B32" s="9"/>
      <c r="C32" s="9" t="s">
        <v>63</v>
      </c>
      <c r="D32" s="9"/>
      <c r="E32" s="9" t="s">
        <v>63</v>
      </c>
      <c r="F32" s="9"/>
      <c r="G32" s="9" t="s">
        <v>133</v>
      </c>
      <c r="H32" s="9"/>
      <c r="I32" s="9" t="s">
        <v>134</v>
      </c>
      <c r="J32" s="9"/>
      <c r="K32" s="9">
        <v>0</v>
      </c>
      <c r="L32" s="9"/>
      <c r="M32" s="9">
        <v>0</v>
      </c>
      <c r="N32" s="9"/>
      <c r="O32" s="9">
        <v>78946</v>
      </c>
      <c r="P32" s="9"/>
      <c r="Q32" s="9">
        <v>51426152369</v>
      </c>
      <c r="R32" s="9"/>
      <c r="S32" s="9">
        <v>54750797678</v>
      </c>
      <c r="T32" s="9"/>
      <c r="U32" s="9">
        <v>0</v>
      </c>
      <c r="V32" s="9"/>
      <c r="W32" s="9">
        <v>0</v>
      </c>
      <c r="X32" s="9"/>
      <c r="Y32" s="9">
        <v>0</v>
      </c>
      <c r="Z32" s="9"/>
      <c r="AA32" s="9">
        <v>0</v>
      </c>
      <c r="AB32" s="9"/>
      <c r="AC32" s="9">
        <v>78946</v>
      </c>
      <c r="AD32" s="9"/>
      <c r="AE32" s="9">
        <v>712132</v>
      </c>
      <c r="AF32" s="9"/>
      <c r="AG32" s="9">
        <v>51426152369</v>
      </c>
      <c r="AH32" s="9"/>
      <c r="AI32" s="9">
        <v>56217794348</v>
      </c>
      <c r="AJ32" s="5"/>
      <c r="AK32" s="14">
        <v>4.1708010788151667E-4</v>
      </c>
    </row>
    <row r="33" spans="1:37" x14ac:dyDescent="0.55000000000000004">
      <c r="A33" s="27" t="s">
        <v>135</v>
      </c>
      <c r="B33" s="9"/>
      <c r="C33" s="9" t="s">
        <v>63</v>
      </c>
      <c r="D33" s="9"/>
      <c r="E33" s="9" t="s">
        <v>63</v>
      </c>
      <c r="F33" s="9"/>
      <c r="G33" s="9" t="s">
        <v>136</v>
      </c>
      <c r="H33" s="9"/>
      <c r="I33" s="9" t="s">
        <v>137</v>
      </c>
      <c r="J33" s="9"/>
      <c r="K33" s="9">
        <v>0</v>
      </c>
      <c r="L33" s="9"/>
      <c r="M33" s="9">
        <v>0</v>
      </c>
      <c r="N33" s="9"/>
      <c r="O33" s="9">
        <v>4087623</v>
      </c>
      <c r="P33" s="9"/>
      <c r="Q33" s="9">
        <v>3407562478438</v>
      </c>
      <c r="R33" s="9"/>
      <c r="S33" s="9">
        <v>3964828404076</v>
      </c>
      <c r="T33" s="9"/>
      <c r="U33" s="9">
        <v>0</v>
      </c>
      <c r="V33" s="9"/>
      <c r="W33" s="9">
        <v>0</v>
      </c>
      <c r="X33" s="9"/>
      <c r="Y33" s="9">
        <v>0</v>
      </c>
      <c r="Z33" s="9"/>
      <c r="AA33" s="9">
        <v>0</v>
      </c>
      <c r="AB33" s="9"/>
      <c r="AC33" s="9">
        <v>4087623</v>
      </c>
      <c r="AD33" s="9"/>
      <c r="AE33" s="9">
        <v>989973</v>
      </c>
      <c r="AF33" s="9"/>
      <c r="AG33" s="9">
        <v>3407562478438</v>
      </c>
      <c r="AH33" s="9"/>
      <c r="AI33" s="9">
        <v>4046479597018</v>
      </c>
      <c r="AJ33" s="5"/>
      <c r="AK33" s="14">
        <v>3.002085312023034E-2</v>
      </c>
    </row>
    <row r="34" spans="1:37" x14ac:dyDescent="0.55000000000000004">
      <c r="A34" s="27" t="s">
        <v>138</v>
      </c>
      <c r="B34" s="9"/>
      <c r="C34" s="9" t="s">
        <v>63</v>
      </c>
      <c r="D34" s="9"/>
      <c r="E34" s="9" t="s">
        <v>63</v>
      </c>
      <c r="F34" s="9"/>
      <c r="G34" s="9" t="s">
        <v>139</v>
      </c>
      <c r="H34" s="9"/>
      <c r="I34" s="9" t="s">
        <v>140</v>
      </c>
      <c r="J34" s="9"/>
      <c r="K34" s="9">
        <v>0</v>
      </c>
      <c r="L34" s="9"/>
      <c r="M34" s="9">
        <v>0</v>
      </c>
      <c r="N34" s="9"/>
      <c r="O34" s="9">
        <v>5426</v>
      </c>
      <c r="P34" s="9"/>
      <c r="Q34" s="9">
        <v>3429364879</v>
      </c>
      <c r="R34" s="9"/>
      <c r="S34" s="9">
        <v>3625572389</v>
      </c>
      <c r="T34" s="9"/>
      <c r="U34" s="9">
        <v>0</v>
      </c>
      <c r="V34" s="9"/>
      <c r="W34" s="9">
        <v>0</v>
      </c>
      <c r="X34" s="9"/>
      <c r="Y34" s="9">
        <v>0</v>
      </c>
      <c r="Z34" s="9"/>
      <c r="AA34" s="9">
        <v>0</v>
      </c>
      <c r="AB34" s="9"/>
      <c r="AC34" s="9">
        <v>5426</v>
      </c>
      <c r="AD34" s="9"/>
      <c r="AE34" s="9">
        <v>689805</v>
      </c>
      <c r="AF34" s="9"/>
      <c r="AG34" s="9">
        <v>3429364879</v>
      </c>
      <c r="AH34" s="9"/>
      <c r="AI34" s="9">
        <v>3742736893</v>
      </c>
      <c r="AJ34" s="5"/>
      <c r="AK34" s="14">
        <v>2.7767384423542529E-5</v>
      </c>
    </row>
    <row r="35" spans="1:37" x14ac:dyDescent="0.55000000000000004">
      <c r="A35" s="27" t="s">
        <v>141</v>
      </c>
      <c r="B35" s="9"/>
      <c r="C35" s="9" t="s">
        <v>63</v>
      </c>
      <c r="D35" s="9"/>
      <c r="E35" s="9" t="s">
        <v>63</v>
      </c>
      <c r="F35" s="9"/>
      <c r="G35" s="9" t="s">
        <v>142</v>
      </c>
      <c r="H35" s="9"/>
      <c r="I35" s="9" t="s">
        <v>143</v>
      </c>
      <c r="J35" s="9"/>
      <c r="K35" s="9">
        <v>0</v>
      </c>
      <c r="L35" s="9"/>
      <c r="M35" s="9">
        <v>0</v>
      </c>
      <c r="N35" s="9"/>
      <c r="O35" s="9">
        <v>1139670</v>
      </c>
      <c r="P35" s="9"/>
      <c r="Q35" s="9">
        <v>984889677043</v>
      </c>
      <c r="R35" s="9"/>
      <c r="S35" s="9">
        <v>1089276028648</v>
      </c>
      <c r="T35" s="9"/>
      <c r="U35" s="9">
        <v>0</v>
      </c>
      <c r="V35" s="9"/>
      <c r="W35" s="9">
        <v>0</v>
      </c>
      <c r="X35" s="9"/>
      <c r="Y35" s="9">
        <v>0</v>
      </c>
      <c r="Z35" s="9"/>
      <c r="AA35" s="9">
        <v>0</v>
      </c>
      <c r="AB35" s="9"/>
      <c r="AC35" s="9">
        <v>1139670</v>
      </c>
      <c r="AD35" s="9"/>
      <c r="AE35" s="9">
        <v>974860</v>
      </c>
      <c r="AF35" s="9"/>
      <c r="AG35" s="9">
        <v>984889677043</v>
      </c>
      <c r="AH35" s="9"/>
      <c r="AI35" s="9">
        <v>1110975644225</v>
      </c>
      <c r="AJ35" s="5"/>
      <c r="AK35" s="14">
        <v>8.2423340673731908E-3</v>
      </c>
    </row>
    <row r="36" spans="1:37" x14ac:dyDescent="0.55000000000000004">
      <c r="A36" s="27" t="s">
        <v>144</v>
      </c>
      <c r="B36" s="9"/>
      <c r="C36" s="9" t="s">
        <v>63</v>
      </c>
      <c r="D36" s="9"/>
      <c r="E36" s="9" t="s">
        <v>63</v>
      </c>
      <c r="F36" s="9"/>
      <c r="G36" s="9" t="s">
        <v>145</v>
      </c>
      <c r="H36" s="9"/>
      <c r="I36" s="9" t="s">
        <v>146</v>
      </c>
      <c r="J36" s="9"/>
      <c r="K36" s="9">
        <v>0</v>
      </c>
      <c r="L36" s="9"/>
      <c r="M36" s="9">
        <v>0</v>
      </c>
      <c r="N36" s="9"/>
      <c r="O36" s="9">
        <v>1187221</v>
      </c>
      <c r="P36" s="9"/>
      <c r="Q36" s="9">
        <v>1006181648242</v>
      </c>
      <c r="R36" s="9"/>
      <c r="S36" s="9">
        <v>1094621645386</v>
      </c>
      <c r="T36" s="9"/>
      <c r="U36" s="9">
        <v>0</v>
      </c>
      <c r="V36" s="9"/>
      <c r="W36" s="9">
        <v>0</v>
      </c>
      <c r="X36" s="9"/>
      <c r="Y36" s="9">
        <v>0</v>
      </c>
      <c r="Z36" s="9"/>
      <c r="AA36" s="9">
        <v>0</v>
      </c>
      <c r="AB36" s="9"/>
      <c r="AC36" s="9">
        <v>1187221</v>
      </c>
      <c r="AD36" s="9"/>
      <c r="AE36" s="9">
        <v>940002</v>
      </c>
      <c r="AF36" s="9"/>
      <c r="AG36" s="9">
        <v>1006181648242</v>
      </c>
      <c r="AH36" s="9"/>
      <c r="AI36" s="9">
        <v>1115946869825</v>
      </c>
      <c r="AJ36" s="5"/>
      <c r="AK36" s="14">
        <v>8.2792156158864004E-3</v>
      </c>
    </row>
    <row r="37" spans="1:37" x14ac:dyDescent="0.55000000000000004">
      <c r="A37" s="27" t="s">
        <v>147</v>
      </c>
      <c r="B37" s="9"/>
      <c r="C37" s="9" t="s">
        <v>63</v>
      </c>
      <c r="D37" s="9"/>
      <c r="E37" s="9" t="s">
        <v>63</v>
      </c>
      <c r="F37" s="9"/>
      <c r="G37" s="9" t="s">
        <v>148</v>
      </c>
      <c r="H37" s="9"/>
      <c r="I37" s="9" t="s">
        <v>149</v>
      </c>
      <c r="J37" s="9"/>
      <c r="K37" s="9">
        <v>0</v>
      </c>
      <c r="L37" s="9"/>
      <c r="M37" s="9">
        <v>0</v>
      </c>
      <c r="N37" s="9"/>
      <c r="O37" s="9">
        <v>1217062</v>
      </c>
      <c r="P37" s="9"/>
      <c r="Q37" s="9">
        <v>1021481102328</v>
      </c>
      <c r="R37" s="9"/>
      <c r="S37" s="9">
        <v>1107179249641</v>
      </c>
      <c r="T37" s="9"/>
      <c r="U37" s="9">
        <v>787</v>
      </c>
      <c r="V37" s="9"/>
      <c r="W37" s="9">
        <v>716876012</v>
      </c>
      <c r="X37" s="9"/>
      <c r="Y37" s="9">
        <v>0</v>
      </c>
      <c r="Z37" s="9"/>
      <c r="AA37" s="9">
        <v>0</v>
      </c>
      <c r="AB37" s="9"/>
      <c r="AC37" s="9">
        <v>1217849</v>
      </c>
      <c r="AD37" s="9"/>
      <c r="AE37" s="9">
        <v>925800</v>
      </c>
      <c r="AF37" s="9"/>
      <c r="AG37" s="9">
        <v>1022197978340</v>
      </c>
      <c r="AH37" s="9"/>
      <c r="AI37" s="9">
        <v>1127440914171</v>
      </c>
      <c r="AJ37" s="5"/>
      <c r="AK37" s="14">
        <v>8.364489990511436E-3</v>
      </c>
    </row>
    <row r="38" spans="1:37" x14ac:dyDescent="0.55000000000000004">
      <c r="A38" s="27" t="s">
        <v>150</v>
      </c>
      <c r="B38" s="9"/>
      <c r="C38" s="9" t="s">
        <v>63</v>
      </c>
      <c r="D38" s="9"/>
      <c r="E38" s="9" t="s">
        <v>63</v>
      </c>
      <c r="F38" s="9"/>
      <c r="G38" s="9" t="s">
        <v>151</v>
      </c>
      <c r="H38" s="9"/>
      <c r="I38" s="9" t="s">
        <v>152</v>
      </c>
      <c r="J38" s="9"/>
      <c r="K38" s="9">
        <v>0</v>
      </c>
      <c r="L38" s="9"/>
      <c r="M38" s="9">
        <v>0</v>
      </c>
      <c r="N38" s="9"/>
      <c r="O38" s="9">
        <v>1804112</v>
      </c>
      <c r="P38" s="9"/>
      <c r="Q38" s="9">
        <v>1510775147648</v>
      </c>
      <c r="R38" s="9"/>
      <c r="S38" s="9">
        <v>1609124362974</v>
      </c>
      <c r="T38" s="9"/>
      <c r="U38" s="9">
        <v>0</v>
      </c>
      <c r="V38" s="9"/>
      <c r="W38" s="9">
        <v>0</v>
      </c>
      <c r="X38" s="9"/>
      <c r="Y38" s="9">
        <v>0</v>
      </c>
      <c r="Z38" s="9"/>
      <c r="AA38" s="9">
        <v>0</v>
      </c>
      <c r="AB38" s="9"/>
      <c r="AC38" s="9">
        <v>1804112</v>
      </c>
      <c r="AD38" s="9"/>
      <c r="AE38" s="9">
        <v>912570</v>
      </c>
      <c r="AF38" s="9"/>
      <c r="AG38" s="9">
        <v>1510775147648</v>
      </c>
      <c r="AH38" s="9"/>
      <c r="AI38" s="9">
        <v>1646314690673</v>
      </c>
      <c r="AJ38" s="5"/>
      <c r="AK38" s="14">
        <v>1.221401722988886E-2</v>
      </c>
    </row>
    <row r="39" spans="1:37" x14ac:dyDescent="0.55000000000000004">
      <c r="A39" s="27" t="s">
        <v>153</v>
      </c>
      <c r="B39" s="9"/>
      <c r="C39" s="9" t="s">
        <v>63</v>
      </c>
      <c r="D39" s="9"/>
      <c r="E39" s="9" t="s">
        <v>63</v>
      </c>
      <c r="F39" s="9"/>
      <c r="G39" s="9" t="s">
        <v>154</v>
      </c>
      <c r="H39" s="9"/>
      <c r="I39" s="9" t="s">
        <v>155</v>
      </c>
      <c r="J39" s="9"/>
      <c r="K39" s="9">
        <v>18</v>
      </c>
      <c r="L39" s="9"/>
      <c r="M39" s="9">
        <v>18</v>
      </c>
      <c r="N39" s="9"/>
      <c r="O39" s="9">
        <v>3000</v>
      </c>
      <c r="P39" s="9"/>
      <c r="Q39" s="9">
        <v>2643409665</v>
      </c>
      <c r="R39" s="9"/>
      <c r="S39" s="9">
        <v>2984887331</v>
      </c>
      <c r="T39" s="9"/>
      <c r="U39" s="9">
        <v>0</v>
      </c>
      <c r="V39" s="9"/>
      <c r="W39" s="9">
        <v>0</v>
      </c>
      <c r="X39" s="9"/>
      <c r="Y39" s="9">
        <v>0</v>
      </c>
      <c r="Z39" s="9"/>
      <c r="AA39" s="9">
        <v>0</v>
      </c>
      <c r="AB39" s="9"/>
      <c r="AC39" s="9">
        <v>3000</v>
      </c>
      <c r="AD39" s="9"/>
      <c r="AE39" s="9">
        <v>995000</v>
      </c>
      <c r="AF39" s="9"/>
      <c r="AG39" s="9">
        <v>2643409665</v>
      </c>
      <c r="AH39" s="9"/>
      <c r="AI39" s="9">
        <v>2984884331</v>
      </c>
      <c r="AJ39" s="5"/>
      <c r="AK39" s="14">
        <v>2.2144872334921451E-5</v>
      </c>
    </row>
    <row r="40" spans="1:37" x14ac:dyDescent="0.55000000000000004">
      <c r="A40" s="27" t="s">
        <v>156</v>
      </c>
      <c r="B40" s="9"/>
      <c r="C40" s="9" t="s">
        <v>63</v>
      </c>
      <c r="D40" s="9"/>
      <c r="E40" s="9" t="s">
        <v>63</v>
      </c>
      <c r="F40" s="9"/>
      <c r="G40" s="9" t="s">
        <v>157</v>
      </c>
      <c r="H40" s="9"/>
      <c r="I40" s="9" t="s">
        <v>158</v>
      </c>
      <c r="J40" s="9"/>
      <c r="K40" s="9">
        <v>18</v>
      </c>
      <c r="L40" s="9"/>
      <c r="M40" s="9">
        <v>18</v>
      </c>
      <c r="N40" s="9"/>
      <c r="O40" s="9">
        <v>1998800</v>
      </c>
      <c r="P40" s="9"/>
      <c r="Q40" s="9">
        <v>1998800000000</v>
      </c>
      <c r="R40" s="9"/>
      <c r="S40" s="9">
        <v>1768869453652</v>
      </c>
      <c r="T40" s="9"/>
      <c r="U40" s="9">
        <v>0</v>
      </c>
      <c r="V40" s="9"/>
      <c r="W40" s="9">
        <v>0</v>
      </c>
      <c r="X40" s="9"/>
      <c r="Y40" s="9">
        <v>0</v>
      </c>
      <c r="Z40" s="9"/>
      <c r="AA40" s="9">
        <v>0</v>
      </c>
      <c r="AB40" s="9"/>
      <c r="AC40" s="9">
        <v>1998800</v>
      </c>
      <c r="AD40" s="9"/>
      <c r="AE40" s="9">
        <v>885000</v>
      </c>
      <c r="AF40" s="9"/>
      <c r="AG40" s="9">
        <v>1998800000000</v>
      </c>
      <c r="AH40" s="9"/>
      <c r="AI40" s="9">
        <v>1768869453652</v>
      </c>
      <c r="AJ40" s="5"/>
      <c r="AK40" s="14">
        <v>1.3123251652147788E-2</v>
      </c>
    </row>
    <row r="41" spans="1:37" x14ac:dyDescent="0.55000000000000004">
      <c r="A41" s="27" t="s">
        <v>159</v>
      </c>
      <c r="B41" s="9"/>
      <c r="C41" s="9" t="s">
        <v>63</v>
      </c>
      <c r="D41" s="9"/>
      <c r="E41" s="9" t="s">
        <v>63</v>
      </c>
      <c r="F41" s="9"/>
      <c r="G41" s="9" t="s">
        <v>160</v>
      </c>
      <c r="H41" s="9"/>
      <c r="I41" s="9" t="s">
        <v>161</v>
      </c>
      <c r="J41" s="9"/>
      <c r="K41" s="9">
        <v>15</v>
      </c>
      <c r="L41" s="9"/>
      <c r="M41" s="9">
        <v>15</v>
      </c>
      <c r="N41" s="9"/>
      <c r="O41" s="9">
        <v>3557000</v>
      </c>
      <c r="P41" s="9"/>
      <c r="Q41" s="9">
        <v>3482438046564</v>
      </c>
      <c r="R41" s="9"/>
      <c r="S41" s="9">
        <v>3503509233756</v>
      </c>
      <c r="T41" s="9"/>
      <c r="U41" s="9">
        <v>0</v>
      </c>
      <c r="V41" s="9"/>
      <c r="W41" s="9">
        <v>0</v>
      </c>
      <c r="X41" s="9"/>
      <c r="Y41" s="9">
        <v>0</v>
      </c>
      <c r="Z41" s="9"/>
      <c r="AA41" s="9">
        <v>0</v>
      </c>
      <c r="AB41" s="9"/>
      <c r="AC41" s="9">
        <v>3557000</v>
      </c>
      <c r="AD41" s="9"/>
      <c r="AE41" s="9">
        <v>998124</v>
      </c>
      <c r="AF41" s="9"/>
      <c r="AG41" s="9">
        <v>3482438046564</v>
      </c>
      <c r="AH41" s="9"/>
      <c r="AI41" s="9">
        <v>3550189492826</v>
      </c>
      <c r="AJ41" s="5"/>
      <c r="AK41" s="14">
        <v>2.6338874262867139E-2</v>
      </c>
    </row>
    <row r="42" spans="1:37" x14ac:dyDescent="0.55000000000000004">
      <c r="A42" s="27" t="s">
        <v>162</v>
      </c>
      <c r="B42" s="9"/>
      <c r="C42" s="9" t="s">
        <v>63</v>
      </c>
      <c r="D42" s="9"/>
      <c r="E42" s="9" t="s">
        <v>63</v>
      </c>
      <c r="F42" s="9"/>
      <c r="G42" s="9" t="s">
        <v>163</v>
      </c>
      <c r="H42" s="9"/>
      <c r="I42" s="9" t="s">
        <v>164</v>
      </c>
      <c r="J42" s="9"/>
      <c r="K42" s="9">
        <v>15</v>
      </c>
      <c r="L42" s="9"/>
      <c r="M42" s="9">
        <v>15</v>
      </c>
      <c r="N42" s="9"/>
      <c r="O42" s="9">
        <v>4994000</v>
      </c>
      <c r="P42" s="9"/>
      <c r="Q42" s="9">
        <v>4884309049785</v>
      </c>
      <c r="R42" s="9"/>
      <c r="S42" s="9">
        <v>4739312116538</v>
      </c>
      <c r="T42" s="9"/>
      <c r="U42" s="9">
        <v>0</v>
      </c>
      <c r="V42" s="9"/>
      <c r="W42" s="9">
        <v>0</v>
      </c>
      <c r="X42" s="9"/>
      <c r="Y42" s="9">
        <v>0</v>
      </c>
      <c r="Z42" s="9"/>
      <c r="AA42" s="9">
        <v>0</v>
      </c>
      <c r="AB42" s="9"/>
      <c r="AC42" s="9">
        <v>4994000</v>
      </c>
      <c r="AD42" s="9"/>
      <c r="AE42" s="9">
        <v>949038</v>
      </c>
      <c r="AF42" s="9"/>
      <c r="AG42" s="9">
        <v>4884309049785</v>
      </c>
      <c r="AH42" s="9"/>
      <c r="AI42" s="9">
        <v>4739312116538</v>
      </c>
      <c r="AJ42" s="5"/>
      <c r="AK42" s="14">
        <v>3.5160981176419456E-2</v>
      </c>
    </row>
    <row r="43" spans="1:37" x14ac:dyDescent="0.55000000000000004">
      <c r="A43" s="27" t="s">
        <v>165</v>
      </c>
      <c r="B43" s="9"/>
      <c r="C43" s="9" t="s">
        <v>63</v>
      </c>
      <c r="D43" s="9"/>
      <c r="E43" s="9" t="s">
        <v>63</v>
      </c>
      <c r="F43" s="9"/>
      <c r="G43" s="9" t="s">
        <v>163</v>
      </c>
      <c r="H43" s="9"/>
      <c r="I43" s="9" t="s">
        <v>166</v>
      </c>
      <c r="J43" s="9"/>
      <c r="K43" s="9">
        <v>15</v>
      </c>
      <c r="L43" s="9"/>
      <c r="M43" s="9">
        <v>15</v>
      </c>
      <c r="N43" s="9"/>
      <c r="O43" s="9">
        <v>4999900</v>
      </c>
      <c r="P43" s="9"/>
      <c r="Q43" s="9">
        <v>4740437689350</v>
      </c>
      <c r="R43" s="9"/>
      <c r="S43" s="9">
        <v>4958733661124</v>
      </c>
      <c r="T43" s="9"/>
      <c r="U43" s="9">
        <v>0</v>
      </c>
      <c r="V43" s="9"/>
      <c r="W43" s="9">
        <v>0</v>
      </c>
      <c r="X43" s="9"/>
      <c r="Y43" s="9">
        <v>0</v>
      </c>
      <c r="Z43" s="9"/>
      <c r="AA43" s="9">
        <v>0</v>
      </c>
      <c r="AB43" s="9"/>
      <c r="AC43" s="9">
        <v>4999900</v>
      </c>
      <c r="AD43" s="9"/>
      <c r="AE43" s="9">
        <v>991805</v>
      </c>
      <c r="AF43" s="9"/>
      <c r="AG43" s="9">
        <v>4740437689350</v>
      </c>
      <c r="AH43" s="9"/>
      <c r="AI43" s="9">
        <v>4958733661124</v>
      </c>
      <c r="AJ43" s="5"/>
      <c r="AK43" s="14">
        <v>3.6788870753889397E-2</v>
      </c>
    </row>
    <row r="44" spans="1:37" x14ac:dyDescent="0.55000000000000004">
      <c r="A44" s="27" t="s">
        <v>167</v>
      </c>
      <c r="B44" s="9"/>
      <c r="C44" s="9" t="s">
        <v>63</v>
      </c>
      <c r="D44" s="9"/>
      <c r="E44" s="9" t="s">
        <v>63</v>
      </c>
      <c r="F44" s="9"/>
      <c r="G44" s="9" t="s">
        <v>168</v>
      </c>
      <c r="H44" s="9"/>
      <c r="I44" s="9" t="s">
        <v>169</v>
      </c>
      <c r="J44" s="9"/>
      <c r="K44" s="9">
        <v>15</v>
      </c>
      <c r="L44" s="9"/>
      <c r="M44" s="9">
        <v>15</v>
      </c>
      <c r="N44" s="9"/>
      <c r="O44" s="9">
        <v>4218000</v>
      </c>
      <c r="P44" s="9"/>
      <c r="Q44" s="9">
        <v>4095031702752</v>
      </c>
      <c r="R44" s="9"/>
      <c r="S44" s="9">
        <v>4153725436902</v>
      </c>
      <c r="T44" s="9"/>
      <c r="U44" s="9">
        <v>0</v>
      </c>
      <c r="V44" s="9"/>
      <c r="W44" s="9">
        <v>0</v>
      </c>
      <c r="X44" s="9"/>
      <c r="Y44" s="9">
        <v>18500</v>
      </c>
      <c r="Z44" s="9"/>
      <c r="AA44" s="9">
        <v>18499283125</v>
      </c>
      <c r="AB44" s="9"/>
      <c r="AC44" s="9">
        <v>4199500</v>
      </c>
      <c r="AD44" s="9"/>
      <c r="AE44" s="9">
        <v>984800</v>
      </c>
      <c r="AF44" s="9"/>
      <c r="AG44" s="9">
        <v>4077071037389</v>
      </c>
      <c r="AH44" s="9"/>
      <c r="AI44" s="9">
        <v>4135507342880</v>
      </c>
      <c r="AJ44" s="5"/>
      <c r="AK44" s="14">
        <v>3.0681350428586451E-2</v>
      </c>
    </row>
    <row r="45" spans="1:37" x14ac:dyDescent="0.55000000000000004">
      <c r="A45" s="27" t="s">
        <v>170</v>
      </c>
      <c r="B45" s="9"/>
      <c r="C45" s="9" t="s">
        <v>63</v>
      </c>
      <c r="D45" s="9"/>
      <c r="E45" s="9" t="s">
        <v>63</v>
      </c>
      <c r="F45" s="9"/>
      <c r="G45" s="9" t="s">
        <v>171</v>
      </c>
      <c r="H45" s="9"/>
      <c r="I45" s="9" t="s">
        <v>172</v>
      </c>
      <c r="J45" s="9"/>
      <c r="K45" s="9">
        <v>15</v>
      </c>
      <c r="L45" s="9"/>
      <c r="M45" s="9">
        <v>15</v>
      </c>
      <c r="N45" s="9"/>
      <c r="O45" s="9">
        <v>5819000</v>
      </c>
      <c r="P45" s="9"/>
      <c r="Q45" s="9">
        <v>5639480532418</v>
      </c>
      <c r="R45" s="9"/>
      <c r="S45" s="9">
        <v>5638392503823</v>
      </c>
      <c r="T45" s="9"/>
      <c r="U45" s="9">
        <v>0</v>
      </c>
      <c r="V45" s="9"/>
      <c r="W45" s="9">
        <v>0</v>
      </c>
      <c r="X45" s="9"/>
      <c r="Y45" s="9">
        <v>0</v>
      </c>
      <c r="Z45" s="9"/>
      <c r="AA45" s="9">
        <v>0</v>
      </c>
      <c r="AB45" s="9"/>
      <c r="AC45" s="9">
        <v>5819000</v>
      </c>
      <c r="AD45" s="9"/>
      <c r="AE45" s="9">
        <v>975000</v>
      </c>
      <c r="AF45" s="9"/>
      <c r="AG45" s="9">
        <v>5639480532418</v>
      </c>
      <c r="AH45" s="9"/>
      <c r="AI45" s="9">
        <v>5673305150906</v>
      </c>
      <c r="AJ45" s="5"/>
      <c r="AK45" s="14">
        <v>4.2090280343216969E-2</v>
      </c>
    </row>
    <row r="46" spans="1:37" x14ac:dyDescent="0.55000000000000004">
      <c r="A46" s="27" t="s">
        <v>173</v>
      </c>
      <c r="B46" s="9"/>
      <c r="C46" s="9" t="s">
        <v>63</v>
      </c>
      <c r="D46" s="9"/>
      <c r="E46" s="9" t="s">
        <v>63</v>
      </c>
      <c r="F46" s="9"/>
      <c r="G46" s="9" t="s">
        <v>174</v>
      </c>
      <c r="H46" s="9"/>
      <c r="I46" s="9" t="s">
        <v>175</v>
      </c>
      <c r="J46" s="9"/>
      <c r="K46" s="9">
        <v>15</v>
      </c>
      <c r="L46" s="9"/>
      <c r="M46" s="9">
        <v>15</v>
      </c>
      <c r="N46" s="9"/>
      <c r="O46" s="9">
        <v>7823000</v>
      </c>
      <c r="P46" s="9"/>
      <c r="Q46" s="9">
        <v>7565311293255</v>
      </c>
      <c r="R46" s="9"/>
      <c r="S46" s="9">
        <v>7565017224222</v>
      </c>
      <c r="T46" s="9"/>
      <c r="U46" s="9">
        <v>0</v>
      </c>
      <c r="V46" s="9"/>
      <c r="W46" s="9">
        <v>0</v>
      </c>
      <c r="X46" s="9"/>
      <c r="Y46" s="9">
        <v>0</v>
      </c>
      <c r="Z46" s="9"/>
      <c r="AA46" s="9">
        <v>0</v>
      </c>
      <c r="AB46" s="9"/>
      <c r="AC46" s="9">
        <v>7823000</v>
      </c>
      <c r="AD46" s="9"/>
      <c r="AE46" s="9">
        <v>967060</v>
      </c>
      <c r="AF46" s="9"/>
      <c r="AG46" s="9">
        <v>7565311293255</v>
      </c>
      <c r="AH46" s="9"/>
      <c r="AI46" s="9">
        <v>7565017224222</v>
      </c>
      <c r="AJ46" s="5"/>
      <c r="AK46" s="14">
        <v>5.6124902027862876E-2</v>
      </c>
    </row>
    <row r="47" spans="1:37" x14ac:dyDescent="0.55000000000000004">
      <c r="A47" s="27" t="s">
        <v>176</v>
      </c>
      <c r="B47" s="9"/>
      <c r="C47" s="9" t="s">
        <v>63</v>
      </c>
      <c r="D47" s="9"/>
      <c r="E47" s="9" t="s">
        <v>63</v>
      </c>
      <c r="F47" s="9"/>
      <c r="G47" s="9" t="s">
        <v>168</v>
      </c>
      <c r="H47" s="9"/>
      <c r="I47" s="9" t="s">
        <v>177</v>
      </c>
      <c r="J47" s="9"/>
      <c r="K47" s="9">
        <v>16</v>
      </c>
      <c r="L47" s="9"/>
      <c r="M47" s="9">
        <v>16</v>
      </c>
      <c r="N47" s="9"/>
      <c r="O47" s="9">
        <v>500000</v>
      </c>
      <c r="P47" s="9"/>
      <c r="Q47" s="9">
        <v>475186111875</v>
      </c>
      <c r="R47" s="9"/>
      <c r="S47" s="9">
        <v>499980625000</v>
      </c>
      <c r="T47" s="9"/>
      <c r="U47" s="9">
        <v>0</v>
      </c>
      <c r="V47" s="9"/>
      <c r="W47" s="9">
        <v>0</v>
      </c>
      <c r="X47" s="9"/>
      <c r="Y47" s="9">
        <v>0</v>
      </c>
      <c r="Z47" s="9"/>
      <c r="AA47" s="9">
        <v>0</v>
      </c>
      <c r="AB47" s="9"/>
      <c r="AC47" s="9">
        <v>500000</v>
      </c>
      <c r="AD47" s="9"/>
      <c r="AE47" s="9">
        <v>1000000</v>
      </c>
      <c r="AF47" s="9"/>
      <c r="AG47" s="9">
        <v>475186111875</v>
      </c>
      <c r="AH47" s="9"/>
      <c r="AI47" s="9">
        <v>499980625000</v>
      </c>
      <c r="AJ47" s="5"/>
      <c r="AK47" s="14">
        <v>3.7093588503812731E-3</v>
      </c>
    </row>
    <row r="48" spans="1:37" x14ac:dyDescent="0.55000000000000004">
      <c r="A48" s="27" t="s">
        <v>178</v>
      </c>
      <c r="B48" s="9"/>
      <c r="C48" s="9" t="s">
        <v>63</v>
      </c>
      <c r="D48" s="9"/>
      <c r="E48" s="9" t="s">
        <v>63</v>
      </c>
      <c r="F48" s="9"/>
      <c r="G48" s="9" t="s">
        <v>179</v>
      </c>
      <c r="H48" s="9"/>
      <c r="I48" s="9" t="s">
        <v>180</v>
      </c>
      <c r="J48" s="9"/>
      <c r="K48" s="9">
        <v>16</v>
      </c>
      <c r="L48" s="9"/>
      <c r="M48" s="9">
        <v>16</v>
      </c>
      <c r="N48" s="9"/>
      <c r="O48" s="9">
        <v>5000000</v>
      </c>
      <c r="P48" s="9"/>
      <c r="Q48" s="9">
        <v>4752709347507</v>
      </c>
      <c r="R48" s="9"/>
      <c r="S48" s="9">
        <v>4747916011125</v>
      </c>
      <c r="T48" s="9"/>
      <c r="U48" s="9">
        <v>0</v>
      </c>
      <c r="V48" s="9"/>
      <c r="W48" s="9">
        <v>0</v>
      </c>
      <c r="X48" s="9"/>
      <c r="Y48" s="9">
        <v>0</v>
      </c>
      <c r="Z48" s="9"/>
      <c r="AA48" s="9">
        <v>0</v>
      </c>
      <c r="AB48" s="9"/>
      <c r="AC48" s="9">
        <v>5000000</v>
      </c>
      <c r="AD48" s="9"/>
      <c r="AE48" s="9">
        <v>949620</v>
      </c>
      <c r="AF48" s="9"/>
      <c r="AG48" s="9">
        <v>4752709347507</v>
      </c>
      <c r="AH48" s="9"/>
      <c r="AI48" s="9">
        <v>4747916011125</v>
      </c>
      <c r="AJ48" s="5"/>
      <c r="AK48" s="14">
        <v>3.5224813514990648E-2</v>
      </c>
    </row>
    <row r="49" spans="1:37" x14ac:dyDescent="0.55000000000000004">
      <c r="A49" s="27" t="s">
        <v>181</v>
      </c>
      <c r="B49" s="9"/>
      <c r="C49" s="9" t="s">
        <v>63</v>
      </c>
      <c r="D49" s="9"/>
      <c r="E49" s="9" t="s">
        <v>63</v>
      </c>
      <c r="F49" s="9"/>
      <c r="G49" s="9" t="s">
        <v>182</v>
      </c>
      <c r="H49" s="9"/>
      <c r="I49" s="9" t="s">
        <v>183</v>
      </c>
      <c r="J49" s="9"/>
      <c r="K49" s="9">
        <v>15</v>
      </c>
      <c r="L49" s="9"/>
      <c r="M49" s="9">
        <v>15</v>
      </c>
      <c r="N49" s="9"/>
      <c r="O49" s="9">
        <v>2910155</v>
      </c>
      <c r="P49" s="9"/>
      <c r="Q49" s="9">
        <v>2805389420000</v>
      </c>
      <c r="R49" s="9"/>
      <c r="S49" s="9">
        <v>2800202687466</v>
      </c>
      <c r="T49" s="9"/>
      <c r="U49" s="9">
        <v>0</v>
      </c>
      <c r="V49" s="9"/>
      <c r="W49" s="9">
        <v>0</v>
      </c>
      <c r="X49" s="9"/>
      <c r="Y49" s="9">
        <v>0</v>
      </c>
      <c r="Z49" s="9"/>
      <c r="AA49" s="9">
        <v>0</v>
      </c>
      <c r="AB49" s="9"/>
      <c r="AC49" s="9">
        <v>2910155</v>
      </c>
      <c r="AD49" s="9"/>
      <c r="AE49" s="9">
        <v>962255</v>
      </c>
      <c r="AF49" s="9"/>
      <c r="AG49" s="9">
        <v>2805389420000</v>
      </c>
      <c r="AH49" s="9"/>
      <c r="AI49" s="9">
        <v>2800202687466</v>
      </c>
      <c r="AJ49" s="5"/>
      <c r="AK49" s="14">
        <v>2.0774718263559581E-2</v>
      </c>
    </row>
    <row r="50" spans="1:37" x14ac:dyDescent="0.55000000000000004">
      <c r="A50" s="27" t="s">
        <v>184</v>
      </c>
      <c r="B50" s="9"/>
      <c r="C50" s="9" t="s">
        <v>63</v>
      </c>
      <c r="D50" s="9"/>
      <c r="E50" s="9" t="s">
        <v>63</v>
      </c>
      <c r="F50" s="9"/>
      <c r="G50" s="9" t="s">
        <v>182</v>
      </c>
      <c r="H50" s="9"/>
      <c r="I50" s="9" t="s">
        <v>185</v>
      </c>
      <c r="J50" s="9"/>
      <c r="K50" s="9">
        <v>16</v>
      </c>
      <c r="L50" s="9"/>
      <c r="M50" s="9">
        <v>16</v>
      </c>
      <c r="N50" s="9"/>
      <c r="O50" s="9">
        <v>4721729</v>
      </c>
      <c r="P50" s="9"/>
      <c r="Q50" s="9">
        <v>4474815073300</v>
      </c>
      <c r="R50" s="9"/>
      <c r="S50" s="9">
        <v>4721546033001</v>
      </c>
      <c r="T50" s="9"/>
      <c r="U50" s="9">
        <v>0</v>
      </c>
      <c r="V50" s="9"/>
      <c r="W50" s="9">
        <v>0</v>
      </c>
      <c r="X50" s="9"/>
      <c r="Y50" s="9">
        <v>0</v>
      </c>
      <c r="Z50" s="9"/>
      <c r="AA50" s="9">
        <v>0</v>
      </c>
      <c r="AB50" s="9"/>
      <c r="AC50" s="9">
        <v>4721729</v>
      </c>
      <c r="AD50" s="9"/>
      <c r="AE50" s="9">
        <v>975267</v>
      </c>
      <c r="AF50" s="9"/>
      <c r="AG50" s="9">
        <v>4474815073300</v>
      </c>
      <c r="AH50" s="9"/>
      <c r="AI50" s="9">
        <v>4604768034967</v>
      </c>
      <c r="AJ50" s="5"/>
      <c r="AK50" s="14">
        <v>3.4162797937335322E-2</v>
      </c>
    </row>
    <row r="51" spans="1:37" x14ac:dyDescent="0.55000000000000004">
      <c r="A51" s="27" t="s">
        <v>186</v>
      </c>
      <c r="B51" s="9"/>
      <c r="C51" s="9" t="s">
        <v>63</v>
      </c>
      <c r="D51" s="9"/>
      <c r="E51" s="9" t="s">
        <v>63</v>
      </c>
      <c r="F51" s="9"/>
      <c r="G51" s="9" t="s">
        <v>187</v>
      </c>
      <c r="H51" s="9"/>
      <c r="I51" s="9" t="s">
        <v>188</v>
      </c>
      <c r="J51" s="9"/>
      <c r="K51" s="9">
        <v>16</v>
      </c>
      <c r="L51" s="9"/>
      <c r="M51" s="9">
        <v>16</v>
      </c>
      <c r="N51" s="9"/>
      <c r="O51" s="9">
        <v>1463222</v>
      </c>
      <c r="P51" s="9"/>
      <c r="Q51" s="9">
        <v>1382066732008</v>
      </c>
      <c r="R51" s="9"/>
      <c r="S51" s="9">
        <v>1394816459481</v>
      </c>
      <c r="T51" s="9"/>
      <c r="U51" s="9">
        <v>0</v>
      </c>
      <c r="V51" s="9"/>
      <c r="W51" s="9">
        <v>0</v>
      </c>
      <c r="X51" s="9"/>
      <c r="Y51" s="9">
        <v>0</v>
      </c>
      <c r="Z51" s="9"/>
      <c r="AA51" s="9">
        <v>0</v>
      </c>
      <c r="AB51" s="9"/>
      <c r="AC51" s="9">
        <v>1463222</v>
      </c>
      <c r="AD51" s="9"/>
      <c r="AE51" s="9">
        <v>954960</v>
      </c>
      <c r="AF51" s="9"/>
      <c r="AG51" s="9">
        <v>1382066732008</v>
      </c>
      <c r="AH51" s="9"/>
      <c r="AI51" s="9">
        <v>1397264335028</v>
      </c>
      <c r="AJ51" s="5"/>
      <c r="AK51" s="14">
        <v>1.0366311349481225E-2</v>
      </c>
    </row>
    <row r="52" spans="1:37" x14ac:dyDescent="0.55000000000000004">
      <c r="A52" s="27" t="s">
        <v>189</v>
      </c>
      <c r="B52" s="9"/>
      <c r="C52" s="9" t="s">
        <v>63</v>
      </c>
      <c r="D52" s="9"/>
      <c r="E52" s="9" t="s">
        <v>63</v>
      </c>
      <c r="F52" s="9"/>
      <c r="G52" s="9" t="s">
        <v>190</v>
      </c>
      <c r="H52" s="9"/>
      <c r="I52" s="9" t="s">
        <v>191</v>
      </c>
      <c r="J52" s="9"/>
      <c r="K52" s="9">
        <v>16</v>
      </c>
      <c r="L52" s="9"/>
      <c r="M52" s="9">
        <v>16</v>
      </c>
      <c r="N52" s="9"/>
      <c r="O52" s="9">
        <v>1238600</v>
      </c>
      <c r="P52" s="9"/>
      <c r="Q52" s="9">
        <v>1169358026865</v>
      </c>
      <c r="R52" s="9"/>
      <c r="S52" s="9">
        <v>1176029899075</v>
      </c>
      <c r="T52" s="9"/>
      <c r="U52" s="9">
        <v>0</v>
      </c>
      <c r="V52" s="9"/>
      <c r="W52" s="9">
        <v>0</v>
      </c>
      <c r="X52" s="9"/>
      <c r="Y52" s="9">
        <v>0</v>
      </c>
      <c r="Z52" s="9"/>
      <c r="AA52" s="9">
        <v>0</v>
      </c>
      <c r="AB52" s="9"/>
      <c r="AC52" s="9">
        <v>1238600</v>
      </c>
      <c r="AD52" s="9"/>
      <c r="AE52" s="9">
        <v>951186</v>
      </c>
      <c r="AF52" s="9"/>
      <c r="AG52" s="9">
        <v>1169358026865</v>
      </c>
      <c r="AH52" s="9"/>
      <c r="AI52" s="9">
        <v>1178093326714</v>
      </c>
      <c r="AJ52" s="5"/>
      <c r="AK52" s="14">
        <v>8.7402805019128338E-3</v>
      </c>
    </row>
    <row r="53" spans="1:37" x14ac:dyDescent="0.55000000000000004">
      <c r="A53" s="27" t="s">
        <v>192</v>
      </c>
      <c r="B53" s="9"/>
      <c r="C53" s="9" t="s">
        <v>63</v>
      </c>
      <c r="D53" s="9"/>
      <c r="E53" s="9" t="s">
        <v>63</v>
      </c>
      <c r="F53" s="9"/>
      <c r="G53" s="9" t="s">
        <v>193</v>
      </c>
      <c r="H53" s="9"/>
      <c r="I53" s="9" t="s">
        <v>194</v>
      </c>
      <c r="J53" s="9"/>
      <c r="K53" s="9">
        <v>17</v>
      </c>
      <c r="L53" s="9"/>
      <c r="M53" s="9">
        <v>17</v>
      </c>
      <c r="N53" s="9"/>
      <c r="O53" s="9">
        <v>5500000</v>
      </c>
      <c r="P53" s="9"/>
      <c r="Q53" s="9">
        <v>5091194315235</v>
      </c>
      <c r="R53" s="9"/>
      <c r="S53" s="9">
        <v>5161236494335</v>
      </c>
      <c r="T53" s="9"/>
      <c r="U53" s="9">
        <v>0</v>
      </c>
      <c r="V53" s="9"/>
      <c r="W53" s="9">
        <v>0</v>
      </c>
      <c r="X53" s="9"/>
      <c r="Y53" s="9">
        <v>0</v>
      </c>
      <c r="Z53" s="9"/>
      <c r="AA53" s="9">
        <v>0</v>
      </c>
      <c r="AB53" s="9"/>
      <c r="AC53" s="9">
        <v>5500000</v>
      </c>
      <c r="AD53" s="9"/>
      <c r="AE53" s="9">
        <v>938443</v>
      </c>
      <c r="AF53" s="9"/>
      <c r="AG53" s="9">
        <v>5091194315235</v>
      </c>
      <c r="AH53" s="9"/>
      <c r="AI53" s="9">
        <v>5161236494335</v>
      </c>
      <c r="AJ53" s="5"/>
      <c r="AK53" s="14">
        <v>3.8291240323907245E-2</v>
      </c>
    </row>
    <row r="54" spans="1:37" x14ac:dyDescent="0.55000000000000004">
      <c r="A54" s="27" t="s">
        <v>195</v>
      </c>
      <c r="B54" s="9"/>
      <c r="C54" s="9" t="s">
        <v>63</v>
      </c>
      <c r="D54" s="9"/>
      <c r="E54" s="9" t="s">
        <v>63</v>
      </c>
      <c r="F54" s="9"/>
      <c r="G54" s="9" t="s">
        <v>196</v>
      </c>
      <c r="H54" s="9"/>
      <c r="I54" s="9" t="s">
        <v>197</v>
      </c>
      <c r="J54" s="9"/>
      <c r="K54" s="9">
        <v>16</v>
      </c>
      <c r="L54" s="9"/>
      <c r="M54" s="9">
        <v>16</v>
      </c>
      <c r="N54" s="9"/>
      <c r="O54" s="9">
        <v>7000000</v>
      </c>
      <c r="P54" s="9"/>
      <c r="Q54" s="9">
        <v>6591290000000</v>
      </c>
      <c r="R54" s="9"/>
      <c r="S54" s="9">
        <v>6608996891446</v>
      </c>
      <c r="T54" s="9"/>
      <c r="U54" s="9">
        <v>0</v>
      </c>
      <c r="V54" s="9"/>
      <c r="W54" s="9">
        <v>0</v>
      </c>
      <c r="X54" s="9"/>
      <c r="Y54" s="9">
        <v>0</v>
      </c>
      <c r="Z54" s="9"/>
      <c r="AA54" s="9">
        <v>0</v>
      </c>
      <c r="AB54" s="9"/>
      <c r="AC54" s="9">
        <v>7000000</v>
      </c>
      <c r="AD54" s="9"/>
      <c r="AE54" s="9">
        <v>945007</v>
      </c>
      <c r="AF54" s="9"/>
      <c r="AG54" s="9">
        <v>6591290000000</v>
      </c>
      <c r="AH54" s="9"/>
      <c r="AI54" s="9">
        <v>6614792666851</v>
      </c>
      <c r="AJ54" s="5"/>
      <c r="AK54" s="14">
        <v>4.9075181107709726E-2</v>
      </c>
    </row>
    <row r="55" spans="1:37" x14ac:dyDescent="0.55000000000000004">
      <c r="A55" s="27" t="s">
        <v>198</v>
      </c>
      <c r="B55" s="9"/>
      <c r="C55" s="9" t="s">
        <v>63</v>
      </c>
      <c r="D55" s="9"/>
      <c r="E55" s="9" t="s">
        <v>63</v>
      </c>
      <c r="F55" s="9"/>
      <c r="G55" s="9" t="s">
        <v>199</v>
      </c>
      <c r="H55" s="9"/>
      <c r="I55" s="9" t="s">
        <v>200</v>
      </c>
      <c r="J55" s="9"/>
      <c r="K55" s="9">
        <v>16</v>
      </c>
      <c r="L55" s="9"/>
      <c r="M55" s="9">
        <v>16</v>
      </c>
      <c r="N55" s="9"/>
      <c r="O55" s="9">
        <v>7021051</v>
      </c>
      <c r="P55" s="9"/>
      <c r="Q55" s="9">
        <v>6626532669500</v>
      </c>
      <c r="R55" s="9"/>
      <c r="S55" s="9">
        <v>6655698429691</v>
      </c>
      <c r="T55" s="9"/>
      <c r="U55" s="9">
        <v>0</v>
      </c>
      <c r="V55" s="9"/>
      <c r="W55" s="9">
        <v>0</v>
      </c>
      <c r="X55" s="9"/>
      <c r="Y55" s="9">
        <v>0</v>
      </c>
      <c r="Z55" s="9"/>
      <c r="AA55" s="9">
        <v>0</v>
      </c>
      <c r="AB55" s="9"/>
      <c r="AC55" s="9">
        <v>7021051</v>
      </c>
      <c r="AD55" s="9"/>
      <c r="AE55" s="9">
        <v>949247</v>
      </c>
      <c r="AF55" s="9"/>
      <c r="AG55" s="9">
        <v>6626532669500</v>
      </c>
      <c r="AH55" s="9"/>
      <c r="AI55" s="9">
        <v>6664453341022</v>
      </c>
      <c r="AJ55" s="5"/>
      <c r="AK55" s="14">
        <v>4.9443613906984901E-2</v>
      </c>
    </row>
    <row r="56" spans="1:37" x14ac:dyDescent="0.55000000000000004">
      <c r="A56" s="27" t="s">
        <v>201</v>
      </c>
      <c r="B56" s="9"/>
      <c r="C56" s="9" t="s">
        <v>63</v>
      </c>
      <c r="D56" s="9"/>
      <c r="E56" s="9" t="s">
        <v>63</v>
      </c>
      <c r="F56" s="9"/>
      <c r="G56" s="9" t="s">
        <v>202</v>
      </c>
      <c r="H56" s="9"/>
      <c r="I56" s="9" t="s">
        <v>203</v>
      </c>
      <c r="J56" s="9"/>
      <c r="K56" s="9">
        <v>17</v>
      </c>
      <c r="L56" s="9"/>
      <c r="M56" s="9">
        <v>17</v>
      </c>
      <c r="N56" s="9"/>
      <c r="O56" s="9">
        <v>6693200</v>
      </c>
      <c r="P56" s="9"/>
      <c r="Q56" s="9">
        <v>6193444257954</v>
      </c>
      <c r="R56" s="9"/>
      <c r="S56" s="9">
        <v>6242398646478</v>
      </c>
      <c r="T56" s="9"/>
      <c r="U56" s="9">
        <v>0</v>
      </c>
      <c r="V56" s="9"/>
      <c r="W56" s="9">
        <v>0</v>
      </c>
      <c r="X56" s="9"/>
      <c r="Y56" s="9">
        <v>7800</v>
      </c>
      <c r="Z56" s="9"/>
      <c r="AA56" s="9">
        <v>7386313771</v>
      </c>
      <c r="AB56" s="9"/>
      <c r="AC56" s="9">
        <v>6685400</v>
      </c>
      <c r="AD56" s="9"/>
      <c r="AE56" s="9">
        <v>933492</v>
      </c>
      <c r="AF56" s="9"/>
      <c r="AG56" s="9">
        <v>6186226654235</v>
      </c>
      <c r="AH56" s="9"/>
      <c r="AI56" s="9">
        <v>6240525587062</v>
      </c>
      <c r="AJ56" s="5"/>
      <c r="AK56" s="14">
        <v>4.629849170135187E-2</v>
      </c>
    </row>
    <row r="57" spans="1:37" x14ac:dyDescent="0.55000000000000004">
      <c r="A57" s="27" t="s">
        <v>204</v>
      </c>
      <c r="B57" s="9"/>
      <c r="C57" s="9" t="s">
        <v>63</v>
      </c>
      <c r="D57" s="9"/>
      <c r="E57" s="9" t="s">
        <v>63</v>
      </c>
      <c r="F57" s="9"/>
      <c r="G57" s="9" t="s">
        <v>205</v>
      </c>
      <c r="H57" s="9"/>
      <c r="I57" s="9" t="s">
        <v>206</v>
      </c>
      <c r="J57" s="9"/>
      <c r="K57" s="9">
        <v>17</v>
      </c>
      <c r="L57" s="9"/>
      <c r="M57" s="9">
        <v>17</v>
      </c>
      <c r="N57" s="9"/>
      <c r="O57" s="9">
        <v>1275000</v>
      </c>
      <c r="P57" s="9"/>
      <c r="Q57" s="9">
        <v>1248718900594</v>
      </c>
      <c r="R57" s="9"/>
      <c r="S57" s="9">
        <v>1274950593750</v>
      </c>
      <c r="T57" s="9"/>
      <c r="U57" s="9">
        <v>0</v>
      </c>
      <c r="V57" s="9"/>
      <c r="W57" s="9">
        <v>0</v>
      </c>
      <c r="X57" s="9"/>
      <c r="Y57" s="9">
        <v>0</v>
      </c>
      <c r="Z57" s="9"/>
      <c r="AA57" s="9">
        <v>0</v>
      </c>
      <c r="AB57" s="9"/>
      <c r="AC57" s="9">
        <v>1275000</v>
      </c>
      <c r="AD57" s="9"/>
      <c r="AE57" s="9">
        <v>1000000</v>
      </c>
      <c r="AF57" s="9"/>
      <c r="AG57" s="9">
        <v>1248718900594</v>
      </c>
      <c r="AH57" s="9"/>
      <c r="AI57" s="9">
        <v>1274950593750</v>
      </c>
      <c r="AJ57" s="5"/>
      <c r="AK57" s="14">
        <v>9.4588650684722473E-3</v>
      </c>
    </row>
    <row r="58" spans="1:37" x14ac:dyDescent="0.55000000000000004">
      <c r="A58" s="27" t="s">
        <v>207</v>
      </c>
      <c r="B58" s="9"/>
      <c r="C58" s="9" t="s">
        <v>63</v>
      </c>
      <c r="D58" s="9"/>
      <c r="E58" s="9" t="s">
        <v>63</v>
      </c>
      <c r="F58" s="9"/>
      <c r="G58" s="9" t="s">
        <v>208</v>
      </c>
      <c r="H58" s="9"/>
      <c r="I58" s="9" t="s">
        <v>209</v>
      </c>
      <c r="J58" s="9"/>
      <c r="K58" s="9">
        <v>18</v>
      </c>
      <c r="L58" s="9"/>
      <c r="M58" s="9">
        <v>18</v>
      </c>
      <c r="N58" s="9"/>
      <c r="O58" s="9">
        <v>1000000</v>
      </c>
      <c r="P58" s="9"/>
      <c r="Q58" s="9">
        <v>1000000000000</v>
      </c>
      <c r="R58" s="9"/>
      <c r="S58" s="9">
        <v>979962025000</v>
      </c>
      <c r="T58" s="9"/>
      <c r="U58" s="9">
        <v>0</v>
      </c>
      <c r="V58" s="9"/>
      <c r="W58" s="9">
        <v>0</v>
      </c>
      <c r="X58" s="9"/>
      <c r="Y58" s="9">
        <v>0</v>
      </c>
      <c r="Z58" s="9"/>
      <c r="AA58" s="9">
        <v>0</v>
      </c>
      <c r="AB58" s="9"/>
      <c r="AC58" s="9">
        <v>1000000</v>
      </c>
      <c r="AD58" s="9"/>
      <c r="AE58" s="9">
        <v>980000</v>
      </c>
      <c r="AF58" s="9"/>
      <c r="AG58" s="9">
        <v>1000000000000</v>
      </c>
      <c r="AH58" s="9"/>
      <c r="AI58" s="9">
        <v>979962025000</v>
      </c>
      <c r="AJ58" s="5"/>
      <c r="AK58" s="14">
        <v>7.2703433467472952E-3</v>
      </c>
    </row>
    <row r="59" spans="1:37" x14ac:dyDescent="0.55000000000000004">
      <c r="A59" s="27" t="s">
        <v>210</v>
      </c>
      <c r="B59" s="9"/>
      <c r="C59" s="9" t="s">
        <v>63</v>
      </c>
      <c r="D59" s="9"/>
      <c r="E59" s="9" t="s">
        <v>63</v>
      </c>
      <c r="F59" s="9"/>
      <c r="G59" s="9" t="s">
        <v>208</v>
      </c>
      <c r="H59" s="9"/>
      <c r="I59" s="9" t="s">
        <v>209</v>
      </c>
      <c r="J59" s="9"/>
      <c r="K59" s="9">
        <v>18</v>
      </c>
      <c r="L59" s="9"/>
      <c r="M59" s="9">
        <v>18</v>
      </c>
      <c r="N59" s="9"/>
      <c r="O59" s="9">
        <v>729312</v>
      </c>
      <c r="P59" s="9"/>
      <c r="Q59" s="9">
        <v>656403437950</v>
      </c>
      <c r="R59" s="9"/>
      <c r="S59" s="9">
        <v>673792539447</v>
      </c>
      <c r="T59" s="9"/>
      <c r="U59" s="9">
        <v>0</v>
      </c>
      <c r="V59" s="9"/>
      <c r="W59" s="9">
        <v>0</v>
      </c>
      <c r="X59" s="9"/>
      <c r="Y59" s="9">
        <v>0</v>
      </c>
      <c r="Z59" s="9"/>
      <c r="AA59" s="9">
        <v>0</v>
      </c>
      <c r="AB59" s="9"/>
      <c r="AC59" s="9">
        <v>729312</v>
      </c>
      <c r="AD59" s="9"/>
      <c r="AE59" s="9">
        <v>950000</v>
      </c>
      <c r="AF59" s="9"/>
      <c r="AG59" s="9">
        <v>656403437950</v>
      </c>
      <c r="AH59" s="9"/>
      <c r="AI59" s="9">
        <v>692819552202</v>
      </c>
      <c r="AJ59" s="5"/>
      <c r="AK59" s="14">
        <v>5.1400318515896076E-3</v>
      </c>
    </row>
    <row r="60" spans="1:37" x14ac:dyDescent="0.55000000000000004">
      <c r="A60" s="27" t="s">
        <v>211</v>
      </c>
      <c r="B60" s="9"/>
      <c r="C60" s="9" t="s">
        <v>63</v>
      </c>
      <c r="D60" s="9"/>
      <c r="E60" s="9" t="s">
        <v>63</v>
      </c>
      <c r="F60" s="9"/>
      <c r="G60" s="9" t="s">
        <v>208</v>
      </c>
      <c r="H60" s="9"/>
      <c r="I60" s="9" t="s">
        <v>209</v>
      </c>
      <c r="J60" s="9"/>
      <c r="K60" s="9">
        <v>18</v>
      </c>
      <c r="L60" s="9"/>
      <c r="M60" s="9">
        <v>18</v>
      </c>
      <c r="N60" s="9"/>
      <c r="O60" s="9">
        <v>1500000</v>
      </c>
      <c r="P60" s="9"/>
      <c r="Q60" s="9">
        <v>1500000000000</v>
      </c>
      <c r="R60" s="9"/>
      <c r="S60" s="9">
        <v>1454943618750</v>
      </c>
      <c r="T60" s="9"/>
      <c r="U60" s="9">
        <v>0</v>
      </c>
      <c r="V60" s="9"/>
      <c r="W60" s="9">
        <v>0</v>
      </c>
      <c r="X60" s="9"/>
      <c r="Y60" s="9">
        <v>0</v>
      </c>
      <c r="Z60" s="9"/>
      <c r="AA60" s="9">
        <v>0</v>
      </c>
      <c r="AB60" s="9"/>
      <c r="AC60" s="9">
        <v>1500000</v>
      </c>
      <c r="AD60" s="9"/>
      <c r="AE60" s="9">
        <v>970000</v>
      </c>
      <c r="AF60" s="9"/>
      <c r="AG60" s="9">
        <v>1500000000000</v>
      </c>
      <c r="AH60" s="9"/>
      <c r="AI60" s="9">
        <v>1454943618750</v>
      </c>
      <c r="AJ60" s="5"/>
      <c r="AK60" s="14">
        <v>1.0794234254609505E-2</v>
      </c>
    </row>
    <row r="61" spans="1:37" x14ac:dyDescent="0.55000000000000004">
      <c r="A61" s="27" t="s">
        <v>212</v>
      </c>
      <c r="B61" s="9"/>
      <c r="C61" s="9" t="s">
        <v>63</v>
      </c>
      <c r="D61" s="9"/>
      <c r="E61" s="9" t="s">
        <v>63</v>
      </c>
      <c r="F61" s="9"/>
      <c r="G61" s="9" t="s">
        <v>213</v>
      </c>
      <c r="H61" s="9"/>
      <c r="I61" s="9" t="s">
        <v>214</v>
      </c>
      <c r="J61" s="9"/>
      <c r="K61" s="9">
        <v>18</v>
      </c>
      <c r="L61" s="9"/>
      <c r="M61" s="9">
        <v>18</v>
      </c>
      <c r="N61" s="9"/>
      <c r="O61" s="9">
        <v>1000000</v>
      </c>
      <c r="P61" s="9"/>
      <c r="Q61" s="9">
        <v>1000000000000</v>
      </c>
      <c r="R61" s="9"/>
      <c r="S61" s="9">
        <v>925936118585</v>
      </c>
      <c r="T61" s="9"/>
      <c r="U61" s="9">
        <v>0</v>
      </c>
      <c r="V61" s="9"/>
      <c r="W61" s="9">
        <v>0</v>
      </c>
      <c r="X61" s="9"/>
      <c r="Y61" s="9">
        <v>0</v>
      </c>
      <c r="Z61" s="9"/>
      <c r="AA61" s="9">
        <v>0</v>
      </c>
      <c r="AB61" s="9"/>
      <c r="AC61" s="9">
        <v>1000000</v>
      </c>
      <c r="AD61" s="9"/>
      <c r="AE61" s="9">
        <v>928258</v>
      </c>
      <c r="AF61" s="9"/>
      <c r="AG61" s="9">
        <v>1000000000000</v>
      </c>
      <c r="AH61" s="9"/>
      <c r="AI61" s="9">
        <v>928222030002</v>
      </c>
      <c r="AJ61" s="5"/>
      <c r="AK61" s="14">
        <v>6.8864840554707304E-3</v>
      </c>
    </row>
    <row r="62" spans="1:37" x14ac:dyDescent="0.55000000000000004">
      <c r="A62" s="27" t="s">
        <v>215</v>
      </c>
      <c r="B62" s="9"/>
      <c r="C62" s="9" t="s">
        <v>63</v>
      </c>
      <c r="D62" s="9"/>
      <c r="E62" s="9" t="s">
        <v>63</v>
      </c>
      <c r="F62" s="9"/>
      <c r="G62" s="9" t="s">
        <v>216</v>
      </c>
      <c r="H62" s="9"/>
      <c r="I62" s="9" t="s">
        <v>217</v>
      </c>
      <c r="J62" s="9"/>
      <c r="K62" s="9">
        <v>18</v>
      </c>
      <c r="L62" s="9"/>
      <c r="M62" s="9">
        <v>18</v>
      </c>
      <c r="N62" s="9"/>
      <c r="O62" s="9">
        <v>999000</v>
      </c>
      <c r="P62" s="9"/>
      <c r="Q62" s="9">
        <v>999000000000</v>
      </c>
      <c r="R62" s="9"/>
      <c r="S62" s="9">
        <v>1072349979828</v>
      </c>
      <c r="T62" s="9"/>
      <c r="U62" s="9">
        <v>0</v>
      </c>
      <c r="V62" s="9"/>
      <c r="W62" s="9">
        <v>0</v>
      </c>
      <c r="X62" s="9"/>
      <c r="Y62" s="9">
        <v>0</v>
      </c>
      <c r="Z62" s="9"/>
      <c r="AA62" s="9">
        <v>0</v>
      </c>
      <c r="AB62" s="9"/>
      <c r="AC62" s="9">
        <v>999000</v>
      </c>
      <c r="AD62" s="9"/>
      <c r="AE62" s="9">
        <v>1014425</v>
      </c>
      <c r="AF62" s="9"/>
      <c r="AG62" s="9">
        <v>999000000000</v>
      </c>
      <c r="AH62" s="9"/>
      <c r="AI62" s="9">
        <v>1013371305340</v>
      </c>
      <c r="AJ62" s="5"/>
      <c r="AK62" s="14">
        <v>7.5182069708908273E-3</v>
      </c>
    </row>
    <row r="63" spans="1:37" x14ac:dyDescent="0.55000000000000004">
      <c r="A63" s="27" t="s">
        <v>218</v>
      </c>
      <c r="B63" s="9"/>
      <c r="C63" s="9" t="s">
        <v>63</v>
      </c>
      <c r="D63" s="9"/>
      <c r="E63" s="9" t="s">
        <v>63</v>
      </c>
      <c r="F63" s="9"/>
      <c r="G63" s="9" t="s">
        <v>219</v>
      </c>
      <c r="H63" s="9"/>
      <c r="I63" s="9" t="s">
        <v>220</v>
      </c>
      <c r="J63" s="9"/>
      <c r="K63" s="9">
        <v>18</v>
      </c>
      <c r="L63" s="9"/>
      <c r="M63" s="9">
        <v>18</v>
      </c>
      <c r="N63" s="9"/>
      <c r="O63" s="9">
        <v>4997626</v>
      </c>
      <c r="P63" s="9"/>
      <c r="Q63" s="9">
        <v>3794269004535</v>
      </c>
      <c r="R63" s="9"/>
      <c r="S63" s="9">
        <v>4265502208073</v>
      </c>
      <c r="T63" s="9"/>
      <c r="U63" s="9">
        <v>0</v>
      </c>
      <c r="V63" s="9"/>
      <c r="W63" s="9">
        <v>0</v>
      </c>
      <c r="X63" s="9"/>
      <c r="Y63" s="9">
        <v>0</v>
      </c>
      <c r="Z63" s="9"/>
      <c r="AA63" s="9">
        <v>0</v>
      </c>
      <c r="AB63" s="9"/>
      <c r="AC63" s="9">
        <v>4997626</v>
      </c>
      <c r="AD63" s="9"/>
      <c r="AE63" s="9">
        <v>868186</v>
      </c>
      <c r="AF63" s="9"/>
      <c r="AG63" s="9">
        <v>3794269004535</v>
      </c>
      <c r="AH63" s="9"/>
      <c r="AI63" s="9">
        <v>4338196401752</v>
      </c>
      <c r="AJ63" s="5"/>
      <c r="AK63" s="14">
        <v>3.2185101607749247E-2</v>
      </c>
    </row>
    <row r="64" spans="1:37" x14ac:dyDescent="0.55000000000000004">
      <c r="A64" s="27" t="s">
        <v>221</v>
      </c>
      <c r="B64" s="9"/>
      <c r="C64" s="9" t="s">
        <v>63</v>
      </c>
      <c r="D64" s="9"/>
      <c r="E64" s="9" t="s">
        <v>63</v>
      </c>
      <c r="F64" s="9"/>
      <c r="G64" s="9" t="s">
        <v>222</v>
      </c>
      <c r="H64" s="9"/>
      <c r="I64" s="9" t="s">
        <v>122</v>
      </c>
      <c r="J64" s="9"/>
      <c r="K64" s="9">
        <v>18</v>
      </c>
      <c r="L64" s="9"/>
      <c r="M64" s="9">
        <v>18</v>
      </c>
      <c r="N64" s="9"/>
      <c r="O64" s="9">
        <v>4836916</v>
      </c>
      <c r="P64" s="9"/>
      <c r="Q64" s="9">
        <v>4149928820520</v>
      </c>
      <c r="R64" s="9"/>
      <c r="S64" s="9">
        <v>4694998584364</v>
      </c>
      <c r="T64" s="9"/>
      <c r="U64" s="9">
        <v>0</v>
      </c>
      <c r="V64" s="9"/>
      <c r="W64" s="9">
        <v>0</v>
      </c>
      <c r="X64" s="9"/>
      <c r="Y64" s="9">
        <v>0</v>
      </c>
      <c r="Z64" s="9"/>
      <c r="AA64" s="9">
        <v>0</v>
      </c>
      <c r="AB64" s="9"/>
      <c r="AC64" s="9">
        <v>4836916</v>
      </c>
      <c r="AD64" s="9"/>
      <c r="AE64" s="9">
        <v>983930</v>
      </c>
      <c r="AF64" s="9"/>
      <c r="AG64" s="9">
        <v>4149928820520</v>
      </c>
      <c r="AH64" s="9"/>
      <c r="AI64" s="9">
        <v>4758449085932</v>
      </c>
      <c r="AJ64" s="5"/>
      <c r="AK64" s="14">
        <v>3.530295845162109E-2</v>
      </c>
    </row>
    <row r="65" spans="1:37" x14ac:dyDescent="0.55000000000000004">
      <c r="A65" s="27" t="s">
        <v>223</v>
      </c>
      <c r="B65" s="9"/>
      <c r="C65" s="9" t="s">
        <v>63</v>
      </c>
      <c r="D65" s="9"/>
      <c r="E65" s="9" t="s">
        <v>63</v>
      </c>
      <c r="F65" s="9"/>
      <c r="G65" s="9" t="s">
        <v>224</v>
      </c>
      <c r="H65" s="9"/>
      <c r="I65" s="9" t="s">
        <v>225</v>
      </c>
      <c r="J65" s="9"/>
      <c r="K65" s="9">
        <v>0</v>
      </c>
      <c r="L65" s="9"/>
      <c r="M65" s="9">
        <v>0</v>
      </c>
      <c r="N65" s="9"/>
      <c r="O65" s="9">
        <v>0</v>
      </c>
      <c r="P65" s="9"/>
      <c r="Q65" s="9">
        <v>0</v>
      </c>
      <c r="R65" s="9"/>
      <c r="S65" s="9">
        <v>0</v>
      </c>
      <c r="T65" s="9"/>
      <c r="U65" s="9">
        <v>53280</v>
      </c>
      <c r="V65" s="9"/>
      <c r="W65" s="9">
        <v>32439046955</v>
      </c>
      <c r="X65" s="9"/>
      <c r="Y65" s="9">
        <v>0</v>
      </c>
      <c r="Z65" s="9"/>
      <c r="AA65" s="9">
        <v>0</v>
      </c>
      <c r="AB65" s="9"/>
      <c r="AC65" s="9">
        <v>53280</v>
      </c>
      <c r="AD65" s="9"/>
      <c r="AE65" s="9">
        <v>616451</v>
      </c>
      <c r="AF65" s="9"/>
      <c r="AG65" s="9">
        <v>32439046955</v>
      </c>
      <c r="AH65" s="9"/>
      <c r="AI65" s="9">
        <v>32843236555</v>
      </c>
      <c r="AJ65" s="5"/>
      <c r="AK65" s="14">
        <v>2.4366414236642672E-4</v>
      </c>
    </row>
    <row r="66" spans="1:37" ht="24.75" thickBot="1" x14ac:dyDescent="0.6">
      <c r="Q66" s="12">
        <f>SUM(Q9:Q65)</f>
        <v>113809557518709</v>
      </c>
      <c r="S66" s="12">
        <f>SUM(S9:S65)</f>
        <v>117809766088016</v>
      </c>
      <c r="W66" s="12">
        <f>SUM(W9:W65)</f>
        <v>120067787909</v>
      </c>
      <c r="AA66" s="12">
        <f>SUM(AA9:AA65)</f>
        <v>369250596896</v>
      </c>
      <c r="AG66" s="12">
        <f>SUM(AG9:AG65)</f>
        <v>113613907755897</v>
      </c>
      <c r="AI66" s="12">
        <f>SUM(AI9:AI65)</f>
        <v>118181124552667</v>
      </c>
      <c r="AK66" s="15">
        <f>SUM(AK9:AK65)</f>
        <v>0.87678637608696719</v>
      </c>
    </row>
    <row r="67" spans="1:37" ht="24.75" thickTop="1" x14ac:dyDescent="0.55000000000000004">
      <c r="Q67" s="3"/>
      <c r="S67" s="3"/>
      <c r="AG67" s="3"/>
      <c r="AI67" s="3"/>
    </row>
    <row r="68" spans="1:37" x14ac:dyDescent="0.55000000000000004">
      <c r="Q68" s="3"/>
      <c r="R68" s="3"/>
      <c r="S68" s="3"/>
      <c r="AK68" s="10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36"/>
  <sheetViews>
    <sheetView rightToLeft="1" workbookViewId="0">
      <selection activeCell="A31" sqref="A31"/>
    </sheetView>
  </sheetViews>
  <sheetFormatPr defaultRowHeight="24" x14ac:dyDescent="0.55000000000000004"/>
  <cols>
    <col min="1" max="1" width="44.425781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3.710937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4.75" x14ac:dyDescent="0.5500000000000000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6" spans="1:13" ht="24.75" x14ac:dyDescent="0.55000000000000004">
      <c r="A6" s="33" t="s">
        <v>3</v>
      </c>
      <c r="C6" s="32" t="s">
        <v>6</v>
      </c>
      <c r="D6" s="32" t="s">
        <v>6</v>
      </c>
      <c r="E6" s="32" t="s">
        <v>6</v>
      </c>
      <c r="F6" s="32" t="s">
        <v>6</v>
      </c>
      <c r="G6" s="32" t="s">
        <v>6</v>
      </c>
      <c r="H6" s="32" t="s">
        <v>6</v>
      </c>
      <c r="I6" s="32" t="s">
        <v>6</v>
      </c>
      <c r="J6" s="32" t="s">
        <v>6</v>
      </c>
      <c r="K6" s="32" t="s">
        <v>6</v>
      </c>
      <c r="L6" s="32" t="s">
        <v>6</v>
      </c>
      <c r="M6" s="32" t="s">
        <v>6</v>
      </c>
    </row>
    <row r="7" spans="1:13" ht="24.75" x14ac:dyDescent="0.55000000000000004">
      <c r="A7" s="32" t="s">
        <v>3</v>
      </c>
      <c r="C7" s="32" t="s">
        <v>7</v>
      </c>
      <c r="E7" s="32" t="s">
        <v>226</v>
      </c>
      <c r="G7" s="32" t="s">
        <v>227</v>
      </c>
      <c r="I7" s="32" t="s">
        <v>228</v>
      </c>
      <c r="K7" s="32" t="s">
        <v>229</v>
      </c>
      <c r="M7" s="32" t="s">
        <v>230</v>
      </c>
    </row>
    <row r="8" spans="1:13" x14ac:dyDescent="0.55000000000000004">
      <c r="A8" s="1" t="s">
        <v>204</v>
      </c>
      <c r="C8" s="13">
        <v>1275000</v>
      </c>
      <c r="D8" s="5"/>
      <c r="E8" s="13">
        <v>1039500</v>
      </c>
      <c r="F8" s="5"/>
      <c r="G8" s="13">
        <v>1000000</v>
      </c>
      <c r="H8" s="5"/>
      <c r="I8" s="14">
        <f t="shared" ref="I8:I34" si="0">(G8-E8)/G8</f>
        <v>-3.95E-2</v>
      </c>
      <c r="J8" s="5"/>
      <c r="K8" s="13">
        <v>1275000000000</v>
      </c>
      <c r="M8" s="1" t="s">
        <v>337</v>
      </c>
    </row>
    <row r="9" spans="1:13" x14ac:dyDescent="0.55000000000000004">
      <c r="A9" s="1" t="s">
        <v>66</v>
      </c>
      <c r="C9" s="13">
        <v>2004025</v>
      </c>
      <c r="D9" s="5"/>
      <c r="E9" s="13">
        <v>995000</v>
      </c>
      <c r="F9" s="5"/>
      <c r="G9" s="13">
        <v>1000000</v>
      </c>
      <c r="H9" s="5"/>
      <c r="I9" s="14">
        <f t="shared" si="0"/>
        <v>5.0000000000000001E-3</v>
      </c>
      <c r="J9" s="5"/>
      <c r="K9" s="13">
        <v>2004025000000</v>
      </c>
      <c r="M9" s="1" t="s">
        <v>337</v>
      </c>
    </row>
    <row r="10" spans="1:13" x14ac:dyDescent="0.55000000000000004">
      <c r="A10" s="1" t="s">
        <v>215</v>
      </c>
      <c r="C10" s="13">
        <v>999000</v>
      </c>
      <c r="D10" s="5"/>
      <c r="E10" s="13">
        <v>1127138</v>
      </c>
      <c r="F10" s="5"/>
      <c r="G10" s="13">
        <v>1014425</v>
      </c>
      <c r="H10" s="5"/>
      <c r="I10" s="14">
        <f t="shared" si="0"/>
        <v>-0.11111023486211401</v>
      </c>
      <c r="J10" s="5"/>
      <c r="K10" s="13">
        <v>1013410575000</v>
      </c>
      <c r="M10" s="1" t="s">
        <v>337</v>
      </c>
    </row>
    <row r="11" spans="1:13" x14ac:dyDescent="0.55000000000000004">
      <c r="A11" s="1" t="s">
        <v>211</v>
      </c>
      <c r="C11" s="13">
        <v>1500000</v>
      </c>
      <c r="D11" s="5"/>
      <c r="E11" s="13">
        <v>1000000</v>
      </c>
      <c r="F11" s="5"/>
      <c r="G11" s="13">
        <v>970000</v>
      </c>
      <c r="H11" s="5"/>
      <c r="I11" s="14">
        <f t="shared" si="0"/>
        <v>-3.0927835051546393E-2</v>
      </c>
      <c r="J11" s="5"/>
      <c r="K11" s="13">
        <v>1455000000000</v>
      </c>
      <c r="M11" s="1" t="s">
        <v>337</v>
      </c>
    </row>
    <row r="12" spans="1:13" x14ac:dyDescent="0.55000000000000004">
      <c r="A12" s="1" t="s">
        <v>210</v>
      </c>
      <c r="C12" s="13">
        <v>729312</v>
      </c>
      <c r="D12" s="5"/>
      <c r="E12" s="13">
        <v>1026560</v>
      </c>
      <c r="F12" s="5"/>
      <c r="G12" s="13">
        <v>950000</v>
      </c>
      <c r="H12" s="5"/>
      <c r="I12" s="14">
        <f t="shared" si="0"/>
        <v>-8.058947368421053E-2</v>
      </c>
      <c r="J12" s="5"/>
      <c r="K12" s="13">
        <v>692846400000</v>
      </c>
      <c r="M12" s="1" t="s">
        <v>337</v>
      </c>
    </row>
    <row r="13" spans="1:13" x14ac:dyDescent="0.55000000000000004">
      <c r="A13" s="1" t="s">
        <v>207</v>
      </c>
      <c r="C13" s="13">
        <v>1000000</v>
      </c>
      <c r="D13" s="5"/>
      <c r="E13" s="13">
        <v>973159</v>
      </c>
      <c r="F13" s="5"/>
      <c r="G13" s="13">
        <v>980000</v>
      </c>
      <c r="H13" s="5"/>
      <c r="I13" s="14">
        <f t="shared" si="0"/>
        <v>6.9806122448979593E-3</v>
      </c>
      <c r="J13" s="5"/>
      <c r="K13" s="13">
        <v>980000000000</v>
      </c>
      <c r="M13" s="1" t="s">
        <v>337</v>
      </c>
    </row>
    <row r="14" spans="1:13" x14ac:dyDescent="0.55000000000000004">
      <c r="A14" s="1" t="s">
        <v>212</v>
      </c>
      <c r="C14" s="13">
        <v>1000000</v>
      </c>
      <c r="D14" s="5"/>
      <c r="E14" s="13">
        <v>999000</v>
      </c>
      <c r="F14" s="5"/>
      <c r="G14" s="13">
        <v>928258</v>
      </c>
      <c r="H14" s="5"/>
      <c r="I14" s="14">
        <f t="shared" si="0"/>
        <v>-7.6209415916695569E-2</v>
      </c>
      <c r="J14" s="5"/>
      <c r="K14" s="13">
        <v>928258000000</v>
      </c>
      <c r="M14" s="1" t="s">
        <v>337</v>
      </c>
    </row>
    <row r="15" spans="1:13" x14ac:dyDescent="0.55000000000000004">
      <c r="A15" s="1" t="s">
        <v>156</v>
      </c>
      <c r="C15" s="13">
        <v>1998800</v>
      </c>
      <c r="D15" s="5"/>
      <c r="E15" s="13">
        <v>885000</v>
      </c>
      <c r="F15" s="5"/>
      <c r="G15" s="13">
        <v>885000</v>
      </c>
      <c r="H15" s="5"/>
      <c r="I15" s="14">
        <f t="shared" si="0"/>
        <v>0</v>
      </c>
      <c r="J15" s="5"/>
      <c r="K15" s="13">
        <v>1768938000000</v>
      </c>
      <c r="M15" s="1" t="s">
        <v>337</v>
      </c>
    </row>
    <row r="16" spans="1:13" x14ac:dyDescent="0.55000000000000004">
      <c r="A16" s="1" t="s">
        <v>162</v>
      </c>
      <c r="C16" s="13">
        <v>4994000</v>
      </c>
      <c r="D16" s="5"/>
      <c r="E16" s="13">
        <v>999999</v>
      </c>
      <c r="F16" s="5"/>
      <c r="G16" s="13">
        <v>949038</v>
      </c>
      <c r="H16" s="5"/>
      <c r="I16" s="14">
        <f t="shared" si="0"/>
        <v>-5.3697533713086304E-2</v>
      </c>
      <c r="J16" s="5"/>
      <c r="K16" s="13">
        <v>4739495772000</v>
      </c>
      <c r="M16" s="1" t="s">
        <v>337</v>
      </c>
    </row>
    <row r="17" spans="1:13" x14ac:dyDescent="0.55000000000000004">
      <c r="A17" s="1" t="s">
        <v>165</v>
      </c>
      <c r="C17" s="13">
        <v>4999900</v>
      </c>
      <c r="D17" s="5"/>
      <c r="E17" s="13">
        <v>999000</v>
      </c>
      <c r="F17" s="5"/>
      <c r="G17" s="13">
        <v>991805</v>
      </c>
      <c r="H17" s="5"/>
      <c r="I17" s="14">
        <f t="shared" si="0"/>
        <v>-7.254450219549206E-3</v>
      </c>
      <c r="J17" s="5"/>
      <c r="K17" s="13">
        <v>4958925819500</v>
      </c>
      <c r="M17" s="1" t="s">
        <v>337</v>
      </c>
    </row>
    <row r="18" spans="1:13" x14ac:dyDescent="0.55000000000000004">
      <c r="A18" s="1" t="s">
        <v>218</v>
      </c>
      <c r="C18" s="13">
        <v>4997626</v>
      </c>
      <c r="D18" s="5"/>
      <c r="E18" s="13">
        <v>876269</v>
      </c>
      <c r="F18" s="5"/>
      <c r="G18" s="13">
        <v>868186</v>
      </c>
      <c r="H18" s="5"/>
      <c r="I18" s="14">
        <f t="shared" si="0"/>
        <v>-9.3102169350807312E-3</v>
      </c>
      <c r="J18" s="5"/>
      <c r="K18" s="13">
        <v>4338868926436</v>
      </c>
      <c r="M18" s="1" t="s">
        <v>337</v>
      </c>
    </row>
    <row r="19" spans="1:13" x14ac:dyDescent="0.55000000000000004">
      <c r="A19" s="1" t="s">
        <v>159</v>
      </c>
      <c r="C19" s="13">
        <v>3557000</v>
      </c>
      <c r="D19" s="5"/>
      <c r="E19" s="13">
        <v>999999</v>
      </c>
      <c r="F19" s="5"/>
      <c r="G19" s="13">
        <v>998124</v>
      </c>
      <c r="H19" s="5"/>
      <c r="I19" s="14">
        <f t="shared" si="0"/>
        <v>-1.8785241112326725E-3</v>
      </c>
      <c r="J19" s="5"/>
      <c r="K19" s="13">
        <v>3550327068000</v>
      </c>
      <c r="M19" s="1" t="s">
        <v>337</v>
      </c>
    </row>
    <row r="20" spans="1:13" x14ac:dyDescent="0.55000000000000004">
      <c r="A20" s="1" t="s">
        <v>221</v>
      </c>
      <c r="C20" s="13">
        <v>4836916</v>
      </c>
      <c r="D20" s="5"/>
      <c r="E20" s="13">
        <v>996628.26639999996</v>
      </c>
      <c r="F20" s="5"/>
      <c r="G20" s="13">
        <v>983930</v>
      </c>
      <c r="H20" s="5"/>
      <c r="I20" s="14">
        <f t="shared" si="0"/>
        <v>-1.2905660362017587E-2</v>
      </c>
      <c r="J20" s="5"/>
      <c r="K20" s="13">
        <v>4759186759880</v>
      </c>
      <c r="M20" s="1" t="s">
        <v>337</v>
      </c>
    </row>
    <row r="21" spans="1:13" x14ac:dyDescent="0.55000000000000004">
      <c r="A21" s="1" t="s">
        <v>176</v>
      </c>
      <c r="C21" s="13">
        <v>500000</v>
      </c>
      <c r="D21" s="5"/>
      <c r="E21" s="13">
        <v>999999</v>
      </c>
      <c r="F21" s="5"/>
      <c r="G21" s="13">
        <v>1000000</v>
      </c>
      <c r="H21" s="5"/>
      <c r="I21" s="14">
        <f t="shared" si="0"/>
        <v>9.9999999999999995E-7</v>
      </c>
      <c r="J21" s="5"/>
      <c r="K21" s="13">
        <v>500000000000</v>
      </c>
      <c r="M21" s="1" t="s">
        <v>337</v>
      </c>
    </row>
    <row r="22" spans="1:13" x14ac:dyDescent="0.55000000000000004">
      <c r="A22" s="1" t="s">
        <v>167</v>
      </c>
      <c r="C22" s="13">
        <v>4199500</v>
      </c>
      <c r="D22" s="5"/>
      <c r="E22" s="13">
        <v>1000000</v>
      </c>
      <c r="F22" s="5"/>
      <c r="G22" s="13">
        <v>984800</v>
      </c>
      <c r="H22" s="5"/>
      <c r="I22" s="14">
        <f t="shared" si="0"/>
        <v>-1.5434606011372868E-2</v>
      </c>
      <c r="J22" s="5"/>
      <c r="K22" s="13">
        <v>4135667600000</v>
      </c>
      <c r="M22" s="1" t="s">
        <v>337</v>
      </c>
    </row>
    <row r="23" spans="1:13" x14ac:dyDescent="0.55000000000000004">
      <c r="A23" s="1" t="s">
        <v>178</v>
      </c>
      <c r="C23" s="13">
        <v>5000000</v>
      </c>
      <c r="D23" s="5"/>
      <c r="E23" s="13">
        <v>952250</v>
      </c>
      <c r="F23" s="5"/>
      <c r="G23" s="13">
        <v>949620</v>
      </c>
      <c r="H23" s="5"/>
      <c r="I23" s="14">
        <f t="shared" si="0"/>
        <v>-2.76952886417725E-3</v>
      </c>
      <c r="J23" s="5"/>
      <c r="K23" s="13">
        <v>4748100000000</v>
      </c>
      <c r="M23" s="1" t="s">
        <v>337</v>
      </c>
    </row>
    <row r="24" spans="1:13" x14ac:dyDescent="0.55000000000000004">
      <c r="A24" s="1" t="s">
        <v>170</v>
      </c>
      <c r="C24" s="13">
        <v>5819000</v>
      </c>
      <c r="D24" s="5"/>
      <c r="E24" s="13">
        <v>985000</v>
      </c>
      <c r="F24" s="5"/>
      <c r="G24" s="13">
        <v>975000</v>
      </c>
      <c r="H24" s="5"/>
      <c r="I24" s="14">
        <f t="shared" si="0"/>
        <v>-1.0256410256410256E-2</v>
      </c>
      <c r="J24" s="5"/>
      <c r="K24" s="13">
        <v>5673525000000</v>
      </c>
      <c r="M24" s="1" t="s">
        <v>337</v>
      </c>
    </row>
    <row r="25" spans="1:13" x14ac:dyDescent="0.55000000000000004">
      <c r="A25" s="1" t="s">
        <v>173</v>
      </c>
      <c r="C25" s="13">
        <v>7823000</v>
      </c>
      <c r="D25" s="5"/>
      <c r="E25" s="13">
        <v>999998</v>
      </c>
      <c r="F25" s="5"/>
      <c r="G25" s="13">
        <v>967060</v>
      </c>
      <c r="H25" s="5"/>
      <c r="I25" s="14">
        <f t="shared" si="0"/>
        <v>-3.405993423365665E-2</v>
      </c>
      <c r="J25" s="5"/>
      <c r="K25" s="13">
        <v>7565310380000</v>
      </c>
      <c r="M25" s="1" t="s">
        <v>337</v>
      </c>
    </row>
    <row r="26" spans="1:13" x14ac:dyDescent="0.55000000000000004">
      <c r="A26" s="1" t="s">
        <v>181</v>
      </c>
      <c r="C26" s="13">
        <v>2910155</v>
      </c>
      <c r="D26" s="5"/>
      <c r="E26" s="13">
        <v>1000000</v>
      </c>
      <c r="F26" s="5"/>
      <c r="G26" s="13">
        <v>962255</v>
      </c>
      <c r="H26" s="5"/>
      <c r="I26" s="14">
        <f t="shared" si="0"/>
        <v>-3.9225569105902282E-2</v>
      </c>
      <c r="J26" s="5"/>
      <c r="K26" s="13">
        <v>2800311199525</v>
      </c>
      <c r="M26" s="1" t="s">
        <v>337</v>
      </c>
    </row>
    <row r="27" spans="1:13" x14ac:dyDescent="0.55000000000000004">
      <c r="A27" s="1" t="s">
        <v>184</v>
      </c>
      <c r="C27" s="13">
        <v>4721729</v>
      </c>
      <c r="D27" s="5"/>
      <c r="E27" s="13">
        <v>1000000</v>
      </c>
      <c r="F27" s="5"/>
      <c r="G27" s="13">
        <v>975267</v>
      </c>
      <c r="H27" s="5"/>
      <c r="I27" s="14">
        <f t="shared" si="0"/>
        <v>-2.5360234684450516E-2</v>
      </c>
      <c r="J27" s="5"/>
      <c r="K27" s="13">
        <v>4604946476643</v>
      </c>
      <c r="M27" s="1" t="s">
        <v>337</v>
      </c>
    </row>
    <row r="28" spans="1:13" x14ac:dyDescent="0.55000000000000004">
      <c r="A28" s="1" t="s">
        <v>186</v>
      </c>
      <c r="C28" s="13">
        <v>1463222</v>
      </c>
      <c r="D28" s="5"/>
      <c r="E28" s="13">
        <v>1015000</v>
      </c>
      <c r="F28" s="5"/>
      <c r="G28" s="13">
        <v>954960</v>
      </c>
      <c r="H28" s="5"/>
      <c r="I28" s="14">
        <f t="shared" si="0"/>
        <v>-6.28717433190919E-2</v>
      </c>
      <c r="J28" s="5"/>
      <c r="K28" s="13">
        <v>1397318481120</v>
      </c>
      <c r="M28" s="1" t="s">
        <v>337</v>
      </c>
    </row>
    <row r="29" spans="1:13" x14ac:dyDescent="0.55000000000000004">
      <c r="A29" s="1" t="s">
        <v>192</v>
      </c>
      <c r="C29" s="13">
        <v>5500000</v>
      </c>
      <c r="D29" s="5"/>
      <c r="E29" s="13">
        <v>959998</v>
      </c>
      <c r="F29" s="5"/>
      <c r="G29" s="13">
        <v>938443</v>
      </c>
      <c r="H29" s="5"/>
      <c r="I29" s="14">
        <f t="shared" si="0"/>
        <v>-2.296889635278861E-2</v>
      </c>
      <c r="J29" s="5"/>
      <c r="K29" s="13">
        <v>5161436500000</v>
      </c>
      <c r="M29" s="1" t="s">
        <v>337</v>
      </c>
    </row>
    <row r="30" spans="1:13" x14ac:dyDescent="0.55000000000000004">
      <c r="A30" s="1" t="s">
        <v>189</v>
      </c>
      <c r="C30" s="13">
        <v>1238600</v>
      </c>
      <c r="D30" s="5"/>
      <c r="E30" s="13">
        <v>990000</v>
      </c>
      <c r="F30" s="5"/>
      <c r="G30" s="13">
        <v>951186</v>
      </c>
      <c r="H30" s="5"/>
      <c r="I30" s="14">
        <f t="shared" si="0"/>
        <v>-4.0805899161678157E-2</v>
      </c>
      <c r="J30" s="5"/>
      <c r="K30" s="13">
        <v>1178138979600</v>
      </c>
      <c r="M30" s="1" t="s">
        <v>337</v>
      </c>
    </row>
    <row r="31" spans="1:13" x14ac:dyDescent="0.55000000000000004">
      <c r="A31" s="1" t="s">
        <v>201</v>
      </c>
      <c r="C31" s="13">
        <v>6685400</v>
      </c>
      <c r="D31" s="5"/>
      <c r="E31" s="13">
        <v>969989</v>
      </c>
      <c r="F31" s="5"/>
      <c r="G31" s="13">
        <v>933492</v>
      </c>
      <c r="H31" s="5"/>
      <c r="I31" s="14">
        <f t="shared" si="0"/>
        <v>-3.909728203348288E-2</v>
      </c>
      <c r="J31" s="5"/>
      <c r="K31" s="13">
        <v>6240767416800</v>
      </c>
      <c r="M31" s="1" t="s">
        <v>337</v>
      </c>
    </row>
    <row r="32" spans="1:13" x14ac:dyDescent="0.55000000000000004">
      <c r="A32" s="1" t="s">
        <v>198</v>
      </c>
      <c r="C32" s="13">
        <v>7021051</v>
      </c>
      <c r="D32" s="5"/>
      <c r="E32" s="13">
        <v>944500</v>
      </c>
      <c r="F32" s="5"/>
      <c r="G32" s="13">
        <v>949247</v>
      </c>
      <c r="H32" s="5"/>
      <c r="I32" s="14">
        <f t="shared" si="0"/>
        <v>5.0008059019412228E-3</v>
      </c>
      <c r="J32" s="5"/>
      <c r="K32" s="13">
        <v>6664711598597</v>
      </c>
      <c r="M32" s="1" t="s">
        <v>337</v>
      </c>
    </row>
    <row r="33" spans="1:15" x14ac:dyDescent="0.55000000000000004">
      <c r="A33" s="1" t="s">
        <v>195</v>
      </c>
      <c r="C33" s="13">
        <v>7000000</v>
      </c>
      <c r="D33" s="5"/>
      <c r="E33" s="13">
        <v>943750</v>
      </c>
      <c r="F33" s="5"/>
      <c r="G33" s="13">
        <v>945007</v>
      </c>
      <c r="H33" s="5"/>
      <c r="I33" s="14">
        <f t="shared" si="0"/>
        <v>1.3301488772040843E-3</v>
      </c>
      <c r="J33" s="5"/>
      <c r="K33" s="13">
        <v>6615049000000</v>
      </c>
      <c r="M33" s="1" t="s">
        <v>337</v>
      </c>
    </row>
    <row r="34" spans="1:15" x14ac:dyDescent="0.55000000000000004">
      <c r="A34" s="1" t="s">
        <v>69</v>
      </c>
      <c r="C34" s="13">
        <v>1000000</v>
      </c>
      <c r="D34" s="5"/>
      <c r="E34" s="13">
        <v>1030000</v>
      </c>
      <c r="F34" s="5"/>
      <c r="G34" s="13">
        <v>1000000</v>
      </c>
      <c r="H34" s="5"/>
      <c r="I34" s="14">
        <f t="shared" si="0"/>
        <v>-0.03</v>
      </c>
      <c r="J34" s="5"/>
      <c r="K34" s="13">
        <v>1000000000000</v>
      </c>
      <c r="M34" s="1" t="s">
        <v>337</v>
      </c>
    </row>
    <row r="35" spans="1:15" ht="24.75" thickBot="1" x14ac:dyDescent="0.6">
      <c r="K35" s="17">
        <f>SUM(K8:K34)</f>
        <v>90749564953101</v>
      </c>
      <c r="O35" s="16"/>
    </row>
    <row r="36" spans="1:15" ht="24.75" thickTop="1" x14ac:dyDescent="0.55000000000000004"/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I11" sqref="I11"/>
    </sheetView>
  </sheetViews>
  <sheetFormatPr defaultColWidth="9" defaultRowHeight="24" x14ac:dyDescent="0.55000000000000004"/>
  <cols>
    <col min="1" max="1" width="26.28515625" style="5" bestFit="1" customWidth="1"/>
    <col min="2" max="2" width="2.28515625" style="5" customWidth="1"/>
    <col min="3" max="3" width="22.42578125" style="5" bestFit="1" customWidth="1"/>
    <col min="4" max="4" width="1" style="5" customWidth="1"/>
    <col min="5" max="5" width="15.42578125" style="5" bestFit="1" customWidth="1"/>
    <col min="6" max="6" width="1.28515625" style="5" customWidth="1"/>
    <col min="7" max="7" width="13.85546875" style="5" bestFit="1" customWidth="1"/>
    <col min="8" max="8" width="1.7109375" style="5" customWidth="1"/>
    <col min="9" max="9" width="10.28515625" style="5" bestFit="1" customWidth="1"/>
    <col min="10" max="10" width="1.7109375" style="5" customWidth="1"/>
    <col min="11" max="11" width="18.42578125" style="5" bestFit="1" customWidth="1"/>
    <col min="12" max="12" width="1.7109375" style="5" customWidth="1"/>
    <col min="13" max="13" width="19.5703125" style="5" bestFit="1" customWidth="1"/>
    <col min="14" max="14" width="1.7109375" style="5" customWidth="1"/>
    <col min="15" max="15" width="19.5703125" style="5" bestFit="1" customWidth="1"/>
    <col min="16" max="16" width="1.7109375" style="5" customWidth="1"/>
    <col min="17" max="17" width="18.42578125" style="5" bestFit="1" customWidth="1"/>
    <col min="18" max="18" width="1.7109375" style="5" customWidth="1"/>
    <col min="19" max="19" width="25.140625" style="5" bestFit="1" customWidth="1"/>
    <col min="20" max="16384" width="9" style="5"/>
  </cols>
  <sheetData>
    <row r="2" spans="1:19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4.75" x14ac:dyDescent="0.5500000000000000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6" spans="1:19" ht="24.75" x14ac:dyDescent="0.55000000000000004">
      <c r="A6" s="33" t="s">
        <v>232</v>
      </c>
      <c r="C6" s="32" t="s">
        <v>233</v>
      </c>
      <c r="D6" s="32" t="s">
        <v>233</v>
      </c>
      <c r="E6" s="32" t="s">
        <v>233</v>
      </c>
      <c r="F6" s="32" t="s">
        <v>233</v>
      </c>
      <c r="G6" s="32" t="s">
        <v>233</v>
      </c>
      <c r="H6" s="32" t="s">
        <v>233</v>
      </c>
      <c r="I6" s="32" t="s">
        <v>233</v>
      </c>
      <c r="K6" s="32" t="s">
        <v>336</v>
      </c>
      <c r="M6" s="32" t="s">
        <v>5</v>
      </c>
      <c r="N6" s="32" t="s">
        <v>5</v>
      </c>
      <c r="O6" s="32" t="s">
        <v>5</v>
      </c>
      <c r="Q6" s="32" t="s">
        <v>6</v>
      </c>
      <c r="R6" s="32" t="s">
        <v>6</v>
      </c>
      <c r="S6" s="32" t="s">
        <v>6</v>
      </c>
    </row>
    <row r="7" spans="1:19" ht="24.75" x14ac:dyDescent="0.55000000000000004">
      <c r="A7" s="32" t="s">
        <v>232</v>
      </c>
      <c r="C7" s="32" t="s">
        <v>234</v>
      </c>
      <c r="E7" s="32" t="s">
        <v>235</v>
      </c>
      <c r="G7" s="32" t="s">
        <v>236</v>
      </c>
      <c r="I7" s="32" t="s">
        <v>60</v>
      </c>
      <c r="K7" s="32" t="s">
        <v>237</v>
      </c>
      <c r="M7" s="32" t="s">
        <v>238</v>
      </c>
      <c r="O7" s="32" t="s">
        <v>239</v>
      </c>
      <c r="Q7" s="32" t="s">
        <v>237</v>
      </c>
      <c r="S7" s="32" t="s">
        <v>231</v>
      </c>
    </row>
    <row r="8" spans="1:19" x14ac:dyDescent="0.55000000000000004">
      <c r="A8" s="28" t="s">
        <v>240</v>
      </c>
      <c r="C8" s="5" t="s">
        <v>241</v>
      </c>
      <c r="E8" s="5" t="s">
        <v>242</v>
      </c>
      <c r="G8" s="5" t="s">
        <v>243</v>
      </c>
      <c r="I8" s="5">
        <v>8</v>
      </c>
      <c r="K8" s="13">
        <v>1291054945939</v>
      </c>
      <c r="M8" s="13">
        <v>77990854620613</v>
      </c>
      <c r="O8" s="13">
        <v>79154590003360</v>
      </c>
      <c r="Q8" s="13">
        <f>K8+M8-O8</f>
        <v>127319563192</v>
      </c>
      <c r="S8" s="14">
        <v>9.4458449975521144E-4</v>
      </c>
    </row>
    <row r="9" spans="1:19" x14ac:dyDescent="0.55000000000000004">
      <c r="A9" s="28" t="s">
        <v>244</v>
      </c>
      <c r="C9" s="5" t="s">
        <v>245</v>
      </c>
      <c r="E9" s="5" t="s">
        <v>242</v>
      </c>
      <c r="G9" s="5" t="s">
        <v>246</v>
      </c>
      <c r="I9" s="5">
        <v>10</v>
      </c>
      <c r="K9" s="13">
        <v>785800646819</v>
      </c>
      <c r="M9" s="13">
        <v>4610985554919</v>
      </c>
      <c r="O9" s="13">
        <v>5275408677741</v>
      </c>
      <c r="Q9" s="13">
        <f t="shared" ref="Q9:Q11" si="0">K9+M9-O9</f>
        <v>121377523997</v>
      </c>
      <c r="S9" s="14">
        <v>9.0050048014488028E-4</v>
      </c>
    </row>
    <row r="10" spans="1:19" x14ac:dyDescent="0.55000000000000004">
      <c r="A10" s="28" t="s">
        <v>247</v>
      </c>
      <c r="C10" s="5" t="s">
        <v>248</v>
      </c>
      <c r="E10" s="5" t="s">
        <v>242</v>
      </c>
      <c r="G10" s="5" t="s">
        <v>249</v>
      </c>
      <c r="I10" s="5">
        <v>10</v>
      </c>
      <c r="K10" s="13">
        <v>385308428298</v>
      </c>
      <c r="M10" s="13">
        <v>1539902458704</v>
      </c>
      <c r="O10" s="13">
        <v>1289499226493</v>
      </c>
      <c r="Q10" s="13">
        <f t="shared" si="0"/>
        <v>635711660509</v>
      </c>
      <c r="S10" s="14">
        <v>4.71634810688841E-3</v>
      </c>
    </row>
    <row r="11" spans="1:19" x14ac:dyDescent="0.55000000000000004">
      <c r="A11" s="28" t="s">
        <v>247</v>
      </c>
      <c r="C11" s="5" t="s">
        <v>250</v>
      </c>
      <c r="E11" s="5" t="s">
        <v>251</v>
      </c>
      <c r="G11" s="5" t="s">
        <v>252</v>
      </c>
      <c r="I11" s="5">
        <v>20</v>
      </c>
      <c r="K11" s="13">
        <v>1029659000000</v>
      </c>
      <c r="M11" s="13">
        <v>17490098081</v>
      </c>
      <c r="O11" s="13">
        <v>17490098081</v>
      </c>
      <c r="Q11" s="13">
        <f t="shared" si="0"/>
        <v>1029659000000</v>
      </c>
      <c r="S11" s="14">
        <v>7.63904546206112E-3</v>
      </c>
    </row>
    <row r="12" spans="1:19" ht="24.75" thickBot="1" x14ac:dyDescent="0.6">
      <c r="K12" s="17">
        <f>SUM(K8:K11)</f>
        <v>3491823021056</v>
      </c>
      <c r="M12" s="17">
        <f>SUM(M8:M11)</f>
        <v>84159232732317</v>
      </c>
      <c r="O12" s="17">
        <f>SUM(O8:O11)</f>
        <v>85736988005675</v>
      </c>
      <c r="Q12" s="17">
        <f>SUM(Q8:Q11)</f>
        <v>1914067747698</v>
      </c>
      <c r="S12" s="15">
        <f>SUM(S8:S11)</f>
        <v>1.4200478548849621E-2</v>
      </c>
    </row>
    <row r="13" spans="1:19" ht="24.75" thickTop="1" x14ac:dyDescent="0.55000000000000004">
      <c r="K13" s="13"/>
      <c r="Q13" s="13"/>
    </row>
    <row r="14" spans="1:19" x14ac:dyDescent="0.55000000000000004">
      <c r="S14" s="19"/>
    </row>
  </sheetData>
  <mergeCells count="17"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</mergeCells>
  <pageMargins left="0.7" right="0.7" top="0.75" bottom="0.75" header="0.3" footer="0.3"/>
  <ignoredErrors>
    <ignoredError sqref="C8:C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2"/>
  <sheetViews>
    <sheetView rightToLeft="1" workbookViewId="0">
      <selection activeCell="E18" sqref="E18"/>
    </sheetView>
  </sheetViews>
  <sheetFormatPr defaultRowHeight="24" x14ac:dyDescent="0.55000000000000004"/>
  <cols>
    <col min="1" max="1" width="31.425781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9.42578125" style="1" customWidth="1"/>
    <col min="11" max="16384" width="9.140625" style="1"/>
  </cols>
  <sheetData>
    <row r="2" spans="1:10" ht="24.75" x14ac:dyDescent="0.55000000000000004">
      <c r="A2" s="29" t="s">
        <v>0</v>
      </c>
      <c r="B2" s="29"/>
      <c r="C2" s="29"/>
      <c r="D2" s="29"/>
      <c r="E2" s="29"/>
      <c r="F2" s="29"/>
      <c r="G2" s="29"/>
    </row>
    <row r="3" spans="1:10" ht="24.75" x14ac:dyDescent="0.55000000000000004">
      <c r="A3" s="29" t="s">
        <v>253</v>
      </c>
      <c r="B3" s="29"/>
      <c r="C3" s="29"/>
      <c r="D3" s="29"/>
      <c r="E3" s="29"/>
      <c r="F3" s="29"/>
      <c r="G3" s="29"/>
    </row>
    <row r="4" spans="1:10" ht="24.75" x14ac:dyDescent="0.55000000000000004">
      <c r="A4" s="29" t="s">
        <v>2</v>
      </c>
      <c r="B4" s="29"/>
      <c r="C4" s="29"/>
      <c r="D4" s="29"/>
      <c r="E4" s="29"/>
      <c r="F4" s="29"/>
      <c r="G4" s="29"/>
    </row>
    <row r="6" spans="1:10" ht="24.75" x14ac:dyDescent="0.55000000000000004">
      <c r="A6" s="32" t="s">
        <v>257</v>
      </c>
      <c r="C6" s="32" t="s">
        <v>237</v>
      </c>
      <c r="E6" s="32" t="s">
        <v>323</v>
      </c>
      <c r="G6" s="32" t="s">
        <v>13</v>
      </c>
      <c r="J6" s="3"/>
    </row>
    <row r="7" spans="1:10" x14ac:dyDescent="0.55000000000000004">
      <c r="A7" s="1" t="s">
        <v>333</v>
      </c>
      <c r="C7" s="13">
        <v>102631076867</v>
      </c>
      <c r="E7" s="14">
        <f>C7/$C$10</f>
        <v>5.3761436640642916E-2</v>
      </c>
      <c r="G7" s="14">
        <v>7.614204916604237E-4</v>
      </c>
      <c r="J7" s="3"/>
    </row>
    <row r="8" spans="1:10" x14ac:dyDescent="0.55000000000000004">
      <c r="A8" s="1" t="s">
        <v>334</v>
      </c>
      <c r="C8" s="13">
        <v>1787766655760</v>
      </c>
      <c r="E8" s="14">
        <f t="shared" ref="E8:E9" si="0">C8/$C$10</f>
        <v>0.93648928497991291</v>
      </c>
      <c r="G8" s="14">
        <v>1.3263450092506996E-2</v>
      </c>
      <c r="J8" s="3"/>
    </row>
    <row r="9" spans="1:10" x14ac:dyDescent="0.55000000000000004">
      <c r="A9" s="1" t="s">
        <v>335</v>
      </c>
      <c r="C9" s="13">
        <v>18611462068</v>
      </c>
      <c r="E9" s="14">
        <f t="shared" si="0"/>
        <v>9.7492783794441238E-3</v>
      </c>
      <c r="G9" s="14">
        <v>1.3813779514633567E-4</v>
      </c>
      <c r="J9" s="3"/>
    </row>
    <row r="10" spans="1:10" ht="24.75" thickBot="1" x14ac:dyDescent="0.6">
      <c r="C10" s="17">
        <f>SUM(C7:C9)</f>
        <v>1909009194695</v>
      </c>
      <c r="E10" s="15">
        <f>SUM(E7:E9)</f>
        <v>1</v>
      </c>
      <c r="G10" s="15">
        <f>SUM(G7:G9)</f>
        <v>1.4163008379313755E-2</v>
      </c>
      <c r="J10" s="3"/>
    </row>
    <row r="11" spans="1:10" ht="24.75" thickTop="1" x14ac:dyDescent="0.55000000000000004">
      <c r="J11" s="22"/>
    </row>
    <row r="12" spans="1:10" x14ac:dyDescent="0.55000000000000004">
      <c r="G12" s="22"/>
      <c r="J12" s="2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60"/>
  <sheetViews>
    <sheetView rightToLeft="1" workbookViewId="0">
      <selection activeCell="I48" sqref="I48"/>
    </sheetView>
  </sheetViews>
  <sheetFormatPr defaultRowHeight="24" x14ac:dyDescent="0.55000000000000004"/>
  <cols>
    <col min="1" max="1" width="34.85546875" style="5" bestFit="1" customWidth="1"/>
    <col min="2" max="2" width="1" style="5" customWidth="1"/>
    <col min="3" max="3" width="18.28515625" style="5" bestFit="1" customWidth="1"/>
    <col min="4" max="4" width="1" style="5" customWidth="1"/>
    <col min="5" max="5" width="17.28515625" style="5" bestFit="1" customWidth="1"/>
    <col min="6" max="6" width="1" style="5" customWidth="1"/>
    <col min="7" max="7" width="10.28515625" style="5" bestFit="1" customWidth="1"/>
    <col min="8" max="8" width="1" style="5" customWidth="1"/>
    <col min="9" max="9" width="19.140625" style="5" bestFit="1" customWidth="1"/>
    <col min="10" max="10" width="1" style="5" customWidth="1"/>
    <col min="11" max="11" width="13.42578125" style="5" bestFit="1" customWidth="1"/>
    <col min="12" max="12" width="1" style="5" customWidth="1"/>
    <col min="13" max="13" width="19.140625" style="5" bestFit="1" customWidth="1"/>
    <col min="14" max="14" width="1" style="5" customWidth="1"/>
    <col min="15" max="15" width="19.140625" style="5" bestFit="1" customWidth="1"/>
    <col min="16" max="16" width="1" style="5" customWidth="1"/>
    <col min="17" max="17" width="13.42578125" style="5" bestFit="1" customWidth="1"/>
    <col min="18" max="18" width="1" style="5" customWidth="1"/>
    <col min="19" max="19" width="19.140625" style="5" bestFit="1" customWidth="1"/>
    <col min="20" max="20" width="1" style="5" customWidth="1"/>
    <col min="21" max="21" width="9.140625" style="5" customWidth="1"/>
    <col min="22" max="16384" width="9.140625" style="5"/>
  </cols>
  <sheetData>
    <row r="2" spans="1:19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4.75" x14ac:dyDescent="0.55000000000000004">
      <c r="A3" s="29" t="s">
        <v>253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6" spans="1:19" ht="24.75" x14ac:dyDescent="0.55000000000000004">
      <c r="A6" s="32" t="s">
        <v>254</v>
      </c>
      <c r="B6" s="32" t="s">
        <v>254</v>
      </c>
      <c r="C6" s="32" t="s">
        <v>254</v>
      </c>
      <c r="D6" s="32" t="s">
        <v>254</v>
      </c>
      <c r="E6" s="32" t="s">
        <v>254</v>
      </c>
      <c r="F6" s="32" t="s">
        <v>254</v>
      </c>
      <c r="G6" s="32" t="s">
        <v>254</v>
      </c>
      <c r="I6" s="32" t="s">
        <v>255</v>
      </c>
      <c r="J6" s="32" t="s">
        <v>255</v>
      </c>
      <c r="K6" s="32" t="s">
        <v>255</v>
      </c>
      <c r="L6" s="32" t="s">
        <v>255</v>
      </c>
      <c r="M6" s="32" t="s">
        <v>255</v>
      </c>
      <c r="O6" s="32" t="s">
        <v>256</v>
      </c>
      <c r="P6" s="32" t="s">
        <v>256</v>
      </c>
      <c r="Q6" s="32" t="s">
        <v>256</v>
      </c>
      <c r="R6" s="32" t="s">
        <v>256</v>
      </c>
      <c r="S6" s="32" t="s">
        <v>256</v>
      </c>
    </row>
    <row r="7" spans="1:19" ht="24.75" x14ac:dyDescent="0.55000000000000004">
      <c r="A7" s="32" t="s">
        <v>257</v>
      </c>
      <c r="C7" s="32" t="s">
        <v>258</v>
      </c>
      <c r="E7" s="32" t="s">
        <v>59</v>
      </c>
      <c r="G7" s="32" t="s">
        <v>60</v>
      </c>
      <c r="I7" s="32" t="s">
        <v>259</v>
      </c>
      <c r="K7" s="32" t="s">
        <v>260</v>
      </c>
      <c r="M7" s="32" t="s">
        <v>261</v>
      </c>
      <c r="O7" s="32" t="s">
        <v>259</v>
      </c>
      <c r="Q7" s="32" t="s">
        <v>260</v>
      </c>
      <c r="S7" s="32" t="s">
        <v>261</v>
      </c>
    </row>
    <row r="8" spans="1:19" x14ac:dyDescent="0.55000000000000004">
      <c r="A8" s="28" t="s">
        <v>69</v>
      </c>
      <c r="C8" s="9" t="s">
        <v>338</v>
      </c>
      <c r="D8" s="9"/>
      <c r="E8" s="9" t="s">
        <v>71</v>
      </c>
      <c r="F8" s="9"/>
      <c r="G8" s="9">
        <v>18</v>
      </c>
      <c r="H8" s="9"/>
      <c r="I8" s="9">
        <v>14640630878</v>
      </c>
      <c r="J8" s="9"/>
      <c r="K8" s="9">
        <v>0</v>
      </c>
      <c r="L8" s="9"/>
      <c r="M8" s="9">
        <v>14640630878</v>
      </c>
      <c r="N8" s="9"/>
      <c r="O8" s="9">
        <v>16958838950</v>
      </c>
      <c r="P8" s="9"/>
      <c r="Q8" s="9">
        <v>0</v>
      </c>
      <c r="R8" s="9"/>
      <c r="S8" s="9">
        <v>16958838950</v>
      </c>
    </row>
    <row r="9" spans="1:19" x14ac:dyDescent="0.55000000000000004">
      <c r="A9" s="28" t="s">
        <v>195</v>
      </c>
      <c r="C9" s="9" t="s">
        <v>338</v>
      </c>
      <c r="D9" s="9"/>
      <c r="E9" s="9" t="s">
        <v>197</v>
      </c>
      <c r="F9" s="9"/>
      <c r="G9" s="9">
        <v>16</v>
      </c>
      <c r="H9" s="9"/>
      <c r="I9" s="9">
        <v>98056603661</v>
      </c>
      <c r="J9" s="9"/>
      <c r="K9" s="9">
        <v>0</v>
      </c>
      <c r="L9" s="9"/>
      <c r="M9" s="9">
        <v>98056603661</v>
      </c>
      <c r="N9" s="9"/>
      <c r="O9" s="9">
        <v>406612320464</v>
      </c>
      <c r="P9" s="9"/>
      <c r="Q9" s="9">
        <v>0</v>
      </c>
      <c r="R9" s="9"/>
      <c r="S9" s="9">
        <v>406612320464</v>
      </c>
    </row>
    <row r="10" spans="1:19" x14ac:dyDescent="0.55000000000000004">
      <c r="A10" s="28" t="s">
        <v>198</v>
      </c>
      <c r="C10" s="9" t="s">
        <v>338</v>
      </c>
      <c r="D10" s="9"/>
      <c r="E10" s="9" t="s">
        <v>200</v>
      </c>
      <c r="F10" s="9"/>
      <c r="G10" s="9">
        <v>16</v>
      </c>
      <c r="H10" s="9"/>
      <c r="I10" s="9">
        <v>100753030470</v>
      </c>
      <c r="J10" s="9"/>
      <c r="K10" s="9">
        <v>0</v>
      </c>
      <c r="L10" s="9"/>
      <c r="M10" s="9">
        <v>100753030470</v>
      </c>
      <c r="N10" s="9"/>
      <c r="O10" s="9">
        <v>446762609967</v>
      </c>
      <c r="P10" s="9"/>
      <c r="Q10" s="9">
        <v>0</v>
      </c>
      <c r="R10" s="9"/>
      <c r="S10" s="9">
        <v>446762609967</v>
      </c>
    </row>
    <row r="11" spans="1:19" x14ac:dyDescent="0.55000000000000004">
      <c r="A11" s="28" t="s">
        <v>201</v>
      </c>
      <c r="C11" s="9" t="s">
        <v>338</v>
      </c>
      <c r="D11" s="9"/>
      <c r="E11" s="9" t="s">
        <v>203</v>
      </c>
      <c r="F11" s="9"/>
      <c r="G11" s="9">
        <v>17</v>
      </c>
      <c r="H11" s="9"/>
      <c r="I11" s="9">
        <v>100537375154</v>
      </c>
      <c r="J11" s="9"/>
      <c r="K11" s="9">
        <v>0</v>
      </c>
      <c r="L11" s="9"/>
      <c r="M11" s="9">
        <v>100537375154</v>
      </c>
      <c r="N11" s="9"/>
      <c r="O11" s="9">
        <v>510944326410</v>
      </c>
      <c r="P11" s="9"/>
      <c r="Q11" s="9">
        <v>0</v>
      </c>
      <c r="R11" s="9"/>
      <c r="S11" s="9">
        <v>510944326410</v>
      </c>
    </row>
    <row r="12" spans="1:19" x14ac:dyDescent="0.55000000000000004">
      <c r="A12" s="28" t="s">
        <v>189</v>
      </c>
      <c r="C12" s="9" t="s">
        <v>338</v>
      </c>
      <c r="D12" s="9"/>
      <c r="E12" s="9" t="s">
        <v>191</v>
      </c>
      <c r="F12" s="9"/>
      <c r="G12" s="9">
        <v>16</v>
      </c>
      <c r="H12" s="9"/>
      <c r="I12" s="9">
        <v>16459167334</v>
      </c>
      <c r="J12" s="9"/>
      <c r="K12" s="9">
        <v>0</v>
      </c>
      <c r="L12" s="9"/>
      <c r="M12" s="9">
        <v>16459167334</v>
      </c>
      <c r="N12" s="9"/>
      <c r="O12" s="9">
        <v>91907845214</v>
      </c>
      <c r="P12" s="9"/>
      <c r="Q12" s="9">
        <v>0</v>
      </c>
      <c r="R12" s="9"/>
      <c r="S12" s="9">
        <v>91907845214</v>
      </c>
    </row>
    <row r="13" spans="1:19" x14ac:dyDescent="0.55000000000000004">
      <c r="A13" s="28" t="s">
        <v>192</v>
      </c>
      <c r="C13" s="9" t="s">
        <v>338</v>
      </c>
      <c r="D13" s="9"/>
      <c r="E13" s="9" t="s">
        <v>194</v>
      </c>
      <c r="F13" s="9"/>
      <c r="G13" s="9">
        <v>17</v>
      </c>
      <c r="H13" s="9"/>
      <c r="I13" s="9">
        <v>73852698831</v>
      </c>
      <c r="J13" s="9"/>
      <c r="K13" s="9">
        <v>0</v>
      </c>
      <c r="L13" s="9"/>
      <c r="M13" s="9">
        <v>73852698831</v>
      </c>
      <c r="N13" s="9"/>
      <c r="O13" s="9">
        <v>472066326904</v>
      </c>
      <c r="P13" s="9"/>
      <c r="Q13" s="9">
        <v>0</v>
      </c>
      <c r="R13" s="9"/>
      <c r="S13" s="9">
        <v>472066326904</v>
      </c>
    </row>
    <row r="14" spans="1:19" x14ac:dyDescent="0.55000000000000004">
      <c r="A14" s="28" t="s">
        <v>186</v>
      </c>
      <c r="C14" s="9" t="s">
        <v>338</v>
      </c>
      <c r="D14" s="9"/>
      <c r="E14" s="9" t="s">
        <v>188</v>
      </c>
      <c r="F14" s="9"/>
      <c r="G14" s="9">
        <v>16</v>
      </c>
      <c r="H14" s="9"/>
      <c r="I14" s="9">
        <v>19426436305</v>
      </c>
      <c r="J14" s="9"/>
      <c r="K14" s="9">
        <v>0</v>
      </c>
      <c r="L14" s="9"/>
      <c r="M14" s="9">
        <v>19426436305</v>
      </c>
      <c r="N14" s="9"/>
      <c r="O14" s="9">
        <v>128943836448</v>
      </c>
      <c r="P14" s="9"/>
      <c r="Q14" s="9">
        <v>0</v>
      </c>
      <c r="R14" s="9"/>
      <c r="S14" s="9">
        <v>128943836448</v>
      </c>
    </row>
    <row r="15" spans="1:19" x14ac:dyDescent="0.55000000000000004">
      <c r="A15" s="28" t="s">
        <v>184</v>
      </c>
      <c r="C15" s="9" t="s">
        <v>338</v>
      </c>
      <c r="D15" s="9"/>
      <c r="E15" s="9" t="s">
        <v>185</v>
      </c>
      <c r="F15" s="9"/>
      <c r="G15" s="9">
        <v>16</v>
      </c>
      <c r="H15" s="9"/>
      <c r="I15" s="9">
        <v>63432037199</v>
      </c>
      <c r="J15" s="9"/>
      <c r="K15" s="9">
        <v>0</v>
      </c>
      <c r="L15" s="9"/>
      <c r="M15" s="9">
        <v>63432037199</v>
      </c>
      <c r="N15" s="9"/>
      <c r="O15" s="9">
        <v>508301699118</v>
      </c>
      <c r="P15" s="9"/>
      <c r="Q15" s="9">
        <v>0</v>
      </c>
      <c r="R15" s="9"/>
      <c r="S15" s="9">
        <v>508301699118</v>
      </c>
    </row>
    <row r="16" spans="1:19" x14ac:dyDescent="0.55000000000000004">
      <c r="A16" s="28" t="s">
        <v>181</v>
      </c>
      <c r="C16" s="9" t="s">
        <v>338</v>
      </c>
      <c r="D16" s="9"/>
      <c r="E16" s="9" t="s">
        <v>183</v>
      </c>
      <c r="F16" s="9"/>
      <c r="G16" s="9">
        <v>15</v>
      </c>
      <c r="H16" s="9"/>
      <c r="I16" s="9">
        <v>36671868123</v>
      </c>
      <c r="J16" s="9"/>
      <c r="K16" s="9">
        <v>0</v>
      </c>
      <c r="L16" s="9"/>
      <c r="M16" s="9">
        <v>36671868123</v>
      </c>
      <c r="N16" s="9"/>
      <c r="O16" s="9">
        <v>434590886554</v>
      </c>
      <c r="P16" s="9"/>
      <c r="Q16" s="9">
        <v>0</v>
      </c>
      <c r="R16" s="9"/>
      <c r="S16" s="9">
        <v>434590886554</v>
      </c>
    </row>
    <row r="17" spans="1:19" x14ac:dyDescent="0.55000000000000004">
      <c r="A17" s="28" t="s">
        <v>173</v>
      </c>
      <c r="C17" s="9" t="s">
        <v>338</v>
      </c>
      <c r="D17" s="9"/>
      <c r="E17" s="9" t="s">
        <v>175</v>
      </c>
      <c r="F17" s="9"/>
      <c r="G17" s="9">
        <v>15</v>
      </c>
      <c r="H17" s="9"/>
      <c r="I17" s="9">
        <v>99633648544</v>
      </c>
      <c r="J17" s="9"/>
      <c r="K17" s="9">
        <v>0</v>
      </c>
      <c r="L17" s="9"/>
      <c r="M17" s="9">
        <v>99633648544</v>
      </c>
      <c r="N17" s="9"/>
      <c r="O17" s="9">
        <v>777134766073</v>
      </c>
      <c r="P17" s="9"/>
      <c r="Q17" s="9">
        <v>0</v>
      </c>
      <c r="R17" s="9"/>
      <c r="S17" s="9">
        <v>777134766073</v>
      </c>
    </row>
    <row r="18" spans="1:19" x14ac:dyDescent="0.55000000000000004">
      <c r="A18" s="28" t="s">
        <v>170</v>
      </c>
      <c r="C18" s="9" t="s">
        <v>338</v>
      </c>
      <c r="D18" s="9"/>
      <c r="E18" s="9" t="s">
        <v>172</v>
      </c>
      <c r="F18" s="9"/>
      <c r="G18" s="9">
        <v>15</v>
      </c>
      <c r="H18" s="9"/>
      <c r="I18" s="9">
        <v>74592876536</v>
      </c>
      <c r="J18" s="9"/>
      <c r="K18" s="9">
        <v>0</v>
      </c>
      <c r="L18" s="9"/>
      <c r="M18" s="9">
        <v>74592876536</v>
      </c>
      <c r="N18" s="9"/>
      <c r="O18" s="9">
        <v>678029223647</v>
      </c>
      <c r="P18" s="9"/>
      <c r="Q18" s="9">
        <v>0</v>
      </c>
      <c r="R18" s="9"/>
      <c r="S18" s="9">
        <v>678029223647</v>
      </c>
    </row>
    <row r="19" spans="1:19" x14ac:dyDescent="0.55000000000000004">
      <c r="A19" s="28" t="s">
        <v>178</v>
      </c>
      <c r="C19" s="9" t="s">
        <v>338</v>
      </c>
      <c r="D19" s="9"/>
      <c r="E19" s="9" t="s">
        <v>180</v>
      </c>
      <c r="F19" s="9"/>
      <c r="G19" s="9">
        <v>16</v>
      </c>
      <c r="H19" s="9"/>
      <c r="I19" s="9">
        <v>69211024515</v>
      </c>
      <c r="J19" s="9"/>
      <c r="K19" s="9">
        <v>0</v>
      </c>
      <c r="L19" s="9"/>
      <c r="M19" s="9">
        <v>69211024515</v>
      </c>
      <c r="N19" s="9"/>
      <c r="O19" s="9">
        <v>520779335439</v>
      </c>
      <c r="P19" s="9"/>
      <c r="Q19" s="9">
        <v>0</v>
      </c>
      <c r="R19" s="9"/>
      <c r="S19" s="9">
        <v>520779335439</v>
      </c>
    </row>
    <row r="20" spans="1:19" x14ac:dyDescent="0.55000000000000004">
      <c r="A20" s="28" t="s">
        <v>176</v>
      </c>
      <c r="C20" s="9" t="s">
        <v>338</v>
      </c>
      <c r="D20" s="9"/>
      <c r="E20" s="9" t="s">
        <v>177</v>
      </c>
      <c r="F20" s="9"/>
      <c r="G20" s="9">
        <v>16</v>
      </c>
      <c r="H20" s="9"/>
      <c r="I20" s="9">
        <v>7004043119</v>
      </c>
      <c r="J20" s="9"/>
      <c r="K20" s="9">
        <v>0</v>
      </c>
      <c r="L20" s="9"/>
      <c r="M20" s="9">
        <v>7004043119</v>
      </c>
      <c r="N20" s="9"/>
      <c r="O20" s="9">
        <v>53381168023</v>
      </c>
      <c r="P20" s="9"/>
      <c r="Q20" s="9">
        <v>0</v>
      </c>
      <c r="R20" s="9"/>
      <c r="S20" s="9">
        <v>53381168023</v>
      </c>
    </row>
    <row r="21" spans="1:19" x14ac:dyDescent="0.55000000000000004">
      <c r="A21" s="28" t="s">
        <v>167</v>
      </c>
      <c r="C21" s="9" t="s">
        <v>338</v>
      </c>
      <c r="D21" s="9"/>
      <c r="E21" s="9" t="s">
        <v>169</v>
      </c>
      <c r="F21" s="9"/>
      <c r="G21" s="9">
        <v>15</v>
      </c>
      <c r="H21" s="9"/>
      <c r="I21" s="9">
        <v>55061227829</v>
      </c>
      <c r="J21" s="9"/>
      <c r="K21" s="9">
        <v>0</v>
      </c>
      <c r="L21" s="9"/>
      <c r="M21" s="9">
        <v>55061227829</v>
      </c>
      <c r="N21" s="9"/>
      <c r="O21" s="9">
        <v>564075565176</v>
      </c>
      <c r="P21" s="9"/>
      <c r="Q21" s="9">
        <v>0</v>
      </c>
      <c r="R21" s="9"/>
      <c r="S21" s="9">
        <v>564075565176</v>
      </c>
    </row>
    <row r="22" spans="1:19" x14ac:dyDescent="0.55000000000000004">
      <c r="A22" s="28" t="s">
        <v>159</v>
      </c>
      <c r="C22" s="9" t="s">
        <v>338</v>
      </c>
      <c r="D22" s="9"/>
      <c r="E22" s="9" t="s">
        <v>161</v>
      </c>
      <c r="F22" s="9"/>
      <c r="G22" s="9">
        <v>15</v>
      </c>
      <c r="H22" s="9"/>
      <c r="I22" s="9">
        <v>47128167448</v>
      </c>
      <c r="J22" s="9"/>
      <c r="K22" s="9">
        <v>0</v>
      </c>
      <c r="L22" s="9"/>
      <c r="M22" s="9">
        <v>47128167448</v>
      </c>
      <c r="N22" s="9"/>
      <c r="O22" s="9">
        <v>483116503442</v>
      </c>
      <c r="P22" s="9"/>
      <c r="Q22" s="9">
        <v>0</v>
      </c>
      <c r="R22" s="9"/>
      <c r="S22" s="9">
        <v>483116503442</v>
      </c>
    </row>
    <row r="23" spans="1:19" x14ac:dyDescent="0.55000000000000004">
      <c r="A23" s="28" t="s">
        <v>165</v>
      </c>
      <c r="C23" s="9" t="s">
        <v>338</v>
      </c>
      <c r="D23" s="9"/>
      <c r="E23" s="9" t="s">
        <v>166</v>
      </c>
      <c r="F23" s="9"/>
      <c r="G23" s="9">
        <v>15</v>
      </c>
      <c r="H23" s="9"/>
      <c r="I23" s="9">
        <v>67345189730</v>
      </c>
      <c r="J23" s="9"/>
      <c r="K23" s="9">
        <v>0</v>
      </c>
      <c r="L23" s="9"/>
      <c r="M23" s="9">
        <v>67345189730</v>
      </c>
      <c r="N23" s="9"/>
      <c r="O23" s="9">
        <v>306901175881</v>
      </c>
      <c r="P23" s="9"/>
      <c r="Q23" s="9">
        <v>0</v>
      </c>
      <c r="R23" s="9"/>
      <c r="S23" s="9">
        <v>306901175881</v>
      </c>
    </row>
    <row r="24" spans="1:19" x14ac:dyDescent="0.55000000000000004">
      <c r="A24" s="28" t="s">
        <v>162</v>
      </c>
      <c r="C24" s="9" t="s">
        <v>338</v>
      </c>
      <c r="D24" s="9"/>
      <c r="E24" s="9" t="s">
        <v>164</v>
      </c>
      <c r="F24" s="9"/>
      <c r="G24" s="9">
        <v>15</v>
      </c>
      <c r="H24" s="9"/>
      <c r="I24" s="9">
        <v>67265720815</v>
      </c>
      <c r="J24" s="9"/>
      <c r="K24" s="9">
        <v>0</v>
      </c>
      <c r="L24" s="9"/>
      <c r="M24" s="9">
        <v>67265720815</v>
      </c>
      <c r="N24" s="9"/>
      <c r="O24" s="9">
        <v>503629976805</v>
      </c>
      <c r="P24" s="9"/>
      <c r="Q24" s="9">
        <v>0</v>
      </c>
      <c r="R24" s="9"/>
      <c r="S24" s="9">
        <v>503629976805</v>
      </c>
    </row>
    <row r="25" spans="1:19" x14ac:dyDescent="0.55000000000000004">
      <c r="A25" s="28" t="s">
        <v>156</v>
      </c>
      <c r="C25" s="9" t="s">
        <v>338</v>
      </c>
      <c r="D25" s="9"/>
      <c r="E25" s="9" t="s">
        <v>158</v>
      </c>
      <c r="F25" s="9"/>
      <c r="G25" s="9">
        <v>18</v>
      </c>
      <c r="H25" s="9"/>
      <c r="I25" s="9">
        <v>30175397790</v>
      </c>
      <c r="J25" s="9"/>
      <c r="K25" s="9">
        <v>0</v>
      </c>
      <c r="L25" s="9"/>
      <c r="M25" s="9">
        <v>30175397790</v>
      </c>
      <c r="N25" s="9"/>
      <c r="O25" s="9">
        <v>237736700083</v>
      </c>
      <c r="P25" s="9"/>
      <c r="Q25" s="9">
        <v>0</v>
      </c>
      <c r="R25" s="9"/>
      <c r="S25" s="9">
        <v>237736700083</v>
      </c>
    </row>
    <row r="26" spans="1:19" x14ac:dyDescent="0.55000000000000004">
      <c r="A26" s="28" t="s">
        <v>263</v>
      </c>
      <c r="C26" s="9" t="s">
        <v>338</v>
      </c>
      <c r="D26" s="9"/>
      <c r="E26" s="9" t="s">
        <v>214</v>
      </c>
      <c r="F26" s="9"/>
      <c r="G26" s="9">
        <v>18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335415521860</v>
      </c>
      <c r="P26" s="9"/>
      <c r="Q26" s="9">
        <v>0</v>
      </c>
      <c r="R26" s="9"/>
      <c r="S26" s="9">
        <v>335415521860</v>
      </c>
    </row>
    <row r="27" spans="1:19" x14ac:dyDescent="0.55000000000000004">
      <c r="A27" s="28" t="s">
        <v>212</v>
      </c>
      <c r="C27" s="9" t="s">
        <v>338</v>
      </c>
      <c r="D27" s="9"/>
      <c r="E27" s="9" t="s">
        <v>214</v>
      </c>
      <c r="F27" s="9"/>
      <c r="G27" s="9">
        <v>18</v>
      </c>
      <c r="H27" s="9"/>
      <c r="I27" s="9">
        <v>15270271722</v>
      </c>
      <c r="J27" s="9"/>
      <c r="K27" s="9">
        <v>0</v>
      </c>
      <c r="L27" s="9"/>
      <c r="M27" s="9">
        <v>15270271722</v>
      </c>
      <c r="N27" s="9"/>
      <c r="O27" s="9">
        <v>119882332345</v>
      </c>
      <c r="P27" s="9"/>
      <c r="Q27" s="9">
        <v>0</v>
      </c>
      <c r="R27" s="9"/>
      <c r="S27" s="9">
        <v>119882332345</v>
      </c>
    </row>
    <row r="28" spans="1:19" x14ac:dyDescent="0.55000000000000004">
      <c r="A28" s="28" t="s">
        <v>207</v>
      </c>
      <c r="C28" s="9" t="s">
        <v>338</v>
      </c>
      <c r="D28" s="9"/>
      <c r="E28" s="9" t="s">
        <v>209</v>
      </c>
      <c r="F28" s="9"/>
      <c r="G28" s="9">
        <v>18</v>
      </c>
      <c r="H28" s="9"/>
      <c r="I28" s="9">
        <v>14217252554</v>
      </c>
      <c r="J28" s="9"/>
      <c r="K28" s="9">
        <v>0</v>
      </c>
      <c r="L28" s="9"/>
      <c r="M28" s="9">
        <v>14217252554</v>
      </c>
      <c r="N28" s="9"/>
      <c r="O28" s="9">
        <v>118109566120</v>
      </c>
      <c r="P28" s="9"/>
      <c r="Q28" s="9">
        <v>0</v>
      </c>
      <c r="R28" s="9"/>
      <c r="S28" s="9">
        <v>118109566120</v>
      </c>
    </row>
    <row r="29" spans="1:19" x14ac:dyDescent="0.55000000000000004">
      <c r="A29" s="28" t="s">
        <v>210</v>
      </c>
      <c r="C29" s="9" t="s">
        <v>338</v>
      </c>
      <c r="D29" s="9"/>
      <c r="E29" s="9" t="s">
        <v>209</v>
      </c>
      <c r="F29" s="9"/>
      <c r="G29" s="9">
        <v>18</v>
      </c>
      <c r="H29" s="9"/>
      <c r="I29" s="9">
        <v>10368812895</v>
      </c>
      <c r="J29" s="9"/>
      <c r="K29" s="9">
        <v>0</v>
      </c>
      <c r="L29" s="9"/>
      <c r="M29" s="9">
        <v>10368812895</v>
      </c>
      <c r="N29" s="9"/>
      <c r="O29" s="9">
        <v>86138723887</v>
      </c>
      <c r="P29" s="9"/>
      <c r="Q29" s="9">
        <v>0</v>
      </c>
      <c r="R29" s="9"/>
      <c r="S29" s="9">
        <v>86138723887</v>
      </c>
    </row>
    <row r="30" spans="1:19" x14ac:dyDescent="0.55000000000000004">
      <c r="A30" s="28" t="s">
        <v>211</v>
      </c>
      <c r="C30" s="9" t="s">
        <v>338</v>
      </c>
      <c r="D30" s="9"/>
      <c r="E30" s="9" t="s">
        <v>209</v>
      </c>
      <c r="F30" s="9"/>
      <c r="G30" s="9">
        <v>18</v>
      </c>
      <c r="H30" s="9"/>
      <c r="I30" s="9">
        <v>21325878831</v>
      </c>
      <c r="J30" s="9"/>
      <c r="K30" s="9">
        <v>0</v>
      </c>
      <c r="L30" s="9"/>
      <c r="M30" s="9">
        <v>21325878831</v>
      </c>
      <c r="N30" s="9"/>
      <c r="O30" s="9">
        <v>177164349179</v>
      </c>
      <c r="P30" s="9"/>
      <c r="Q30" s="9">
        <v>0</v>
      </c>
      <c r="R30" s="9"/>
      <c r="S30" s="9">
        <v>177164349179</v>
      </c>
    </row>
    <row r="31" spans="1:19" x14ac:dyDescent="0.55000000000000004">
      <c r="A31" s="28" t="s">
        <v>215</v>
      </c>
      <c r="C31" s="9" t="s">
        <v>338</v>
      </c>
      <c r="D31" s="9"/>
      <c r="E31" s="9" t="s">
        <v>217</v>
      </c>
      <c r="F31" s="9"/>
      <c r="G31" s="9">
        <v>18</v>
      </c>
      <c r="H31" s="9"/>
      <c r="I31" s="9">
        <v>14493901581</v>
      </c>
      <c r="J31" s="9"/>
      <c r="K31" s="9">
        <v>0</v>
      </c>
      <c r="L31" s="9"/>
      <c r="M31" s="9">
        <v>14493901581</v>
      </c>
      <c r="N31" s="9"/>
      <c r="O31" s="9">
        <v>116923584518</v>
      </c>
      <c r="P31" s="9"/>
      <c r="Q31" s="9">
        <v>0</v>
      </c>
      <c r="R31" s="9"/>
      <c r="S31" s="9">
        <v>116923584518</v>
      </c>
    </row>
    <row r="32" spans="1:19" x14ac:dyDescent="0.55000000000000004">
      <c r="A32" s="28" t="s">
        <v>62</v>
      </c>
      <c r="C32" s="9" t="s">
        <v>338</v>
      </c>
      <c r="D32" s="9"/>
      <c r="E32" s="9" t="s">
        <v>65</v>
      </c>
      <c r="F32" s="9"/>
      <c r="G32" s="9">
        <v>16</v>
      </c>
      <c r="H32" s="9"/>
      <c r="I32" s="9">
        <v>14230998</v>
      </c>
      <c r="J32" s="9"/>
      <c r="K32" s="9">
        <v>0</v>
      </c>
      <c r="L32" s="9"/>
      <c r="M32" s="9">
        <v>14230998</v>
      </c>
      <c r="N32" s="9"/>
      <c r="O32" s="9">
        <v>107308455</v>
      </c>
      <c r="P32" s="9"/>
      <c r="Q32" s="9">
        <v>0</v>
      </c>
      <c r="R32" s="9"/>
      <c r="S32" s="9">
        <v>107308455</v>
      </c>
    </row>
    <row r="33" spans="1:19" x14ac:dyDescent="0.55000000000000004">
      <c r="A33" s="28" t="s">
        <v>66</v>
      </c>
      <c r="C33" s="9" t="s">
        <v>338</v>
      </c>
      <c r="D33" s="9"/>
      <c r="E33" s="9" t="s">
        <v>68</v>
      </c>
      <c r="F33" s="9"/>
      <c r="G33" s="9">
        <v>19</v>
      </c>
      <c r="H33" s="9"/>
      <c r="I33" s="9">
        <v>33003960633</v>
      </c>
      <c r="J33" s="9"/>
      <c r="K33" s="9">
        <v>0</v>
      </c>
      <c r="L33" s="9"/>
      <c r="M33" s="9">
        <v>33003960633</v>
      </c>
      <c r="N33" s="9"/>
      <c r="O33" s="9">
        <v>252126714592</v>
      </c>
      <c r="P33" s="9"/>
      <c r="Q33" s="9">
        <v>0</v>
      </c>
      <c r="R33" s="9"/>
      <c r="S33" s="9">
        <v>252126714592</v>
      </c>
    </row>
    <row r="34" spans="1:19" x14ac:dyDescent="0.55000000000000004">
      <c r="A34" s="28" t="s">
        <v>264</v>
      </c>
      <c r="C34" s="9" t="s">
        <v>338</v>
      </c>
      <c r="D34" s="9"/>
      <c r="E34" s="9" t="s">
        <v>265</v>
      </c>
      <c r="F34" s="9"/>
      <c r="G34" s="9">
        <v>20</v>
      </c>
      <c r="H34" s="9"/>
      <c r="I34" s="9">
        <v>0</v>
      </c>
      <c r="J34" s="9"/>
      <c r="K34" s="9">
        <v>0</v>
      </c>
      <c r="L34" s="9"/>
      <c r="M34" s="9">
        <v>0</v>
      </c>
      <c r="N34" s="9"/>
      <c r="O34" s="9">
        <v>101535959640</v>
      </c>
      <c r="P34" s="9"/>
      <c r="Q34" s="9">
        <v>0</v>
      </c>
      <c r="R34" s="9"/>
      <c r="S34" s="9">
        <v>101535959640</v>
      </c>
    </row>
    <row r="35" spans="1:19" x14ac:dyDescent="0.55000000000000004">
      <c r="A35" s="28" t="s">
        <v>266</v>
      </c>
      <c r="C35" s="9" t="s">
        <v>338</v>
      </c>
      <c r="D35" s="9"/>
      <c r="E35" s="9" t="s">
        <v>265</v>
      </c>
      <c r="F35" s="9"/>
      <c r="G35" s="9">
        <v>20</v>
      </c>
      <c r="H35" s="9"/>
      <c r="I35" s="9">
        <v>0</v>
      </c>
      <c r="J35" s="9"/>
      <c r="K35" s="9">
        <v>0</v>
      </c>
      <c r="L35" s="9"/>
      <c r="M35" s="9">
        <v>0</v>
      </c>
      <c r="N35" s="9"/>
      <c r="O35" s="9">
        <v>497651999</v>
      </c>
      <c r="P35" s="9"/>
      <c r="Q35" s="9">
        <v>0</v>
      </c>
      <c r="R35" s="9"/>
      <c r="S35" s="9">
        <v>497651999</v>
      </c>
    </row>
    <row r="36" spans="1:19" x14ac:dyDescent="0.55000000000000004">
      <c r="A36" s="28" t="s">
        <v>153</v>
      </c>
      <c r="C36" s="9" t="s">
        <v>338</v>
      </c>
      <c r="D36" s="9"/>
      <c r="E36" s="9" t="s">
        <v>155</v>
      </c>
      <c r="F36" s="9"/>
      <c r="G36" s="9">
        <v>18</v>
      </c>
      <c r="H36" s="9"/>
      <c r="I36" s="9">
        <v>44797930</v>
      </c>
      <c r="J36" s="9"/>
      <c r="K36" s="9">
        <v>0</v>
      </c>
      <c r="L36" s="9"/>
      <c r="M36" s="9">
        <v>44797930</v>
      </c>
      <c r="N36" s="9"/>
      <c r="O36" s="9">
        <v>359222580</v>
      </c>
      <c r="P36" s="9"/>
      <c r="Q36" s="9">
        <v>0</v>
      </c>
      <c r="R36" s="9"/>
      <c r="S36" s="9">
        <v>359222580</v>
      </c>
    </row>
    <row r="37" spans="1:19" x14ac:dyDescent="0.55000000000000004">
      <c r="A37" s="28" t="s">
        <v>204</v>
      </c>
      <c r="C37" s="9" t="s">
        <v>338</v>
      </c>
      <c r="D37" s="9"/>
      <c r="E37" s="9" t="s">
        <v>206</v>
      </c>
      <c r="F37" s="9"/>
      <c r="G37" s="9">
        <v>17</v>
      </c>
      <c r="H37" s="9"/>
      <c r="I37" s="9">
        <v>17239130657</v>
      </c>
      <c r="J37" s="9"/>
      <c r="K37" s="9">
        <v>0</v>
      </c>
      <c r="L37" s="9"/>
      <c r="M37" s="9">
        <v>17239130657</v>
      </c>
      <c r="N37" s="9"/>
      <c r="O37" s="9">
        <v>108162058768</v>
      </c>
      <c r="P37" s="9"/>
      <c r="Q37" s="9">
        <v>0</v>
      </c>
      <c r="R37" s="9"/>
      <c r="S37" s="9">
        <v>108162058768</v>
      </c>
    </row>
    <row r="38" spans="1:19" x14ac:dyDescent="0.55000000000000004">
      <c r="A38" s="28" t="s">
        <v>267</v>
      </c>
      <c r="C38" s="9" t="s">
        <v>338</v>
      </c>
      <c r="D38" s="9"/>
      <c r="E38" s="9" t="s">
        <v>268</v>
      </c>
      <c r="F38" s="9"/>
      <c r="G38" s="9">
        <v>20</v>
      </c>
      <c r="H38" s="9"/>
      <c r="I38" s="9">
        <v>0</v>
      </c>
      <c r="J38" s="9"/>
      <c r="K38" s="9">
        <v>0</v>
      </c>
      <c r="L38" s="9"/>
      <c r="M38" s="9">
        <v>0</v>
      </c>
      <c r="N38" s="9"/>
      <c r="O38" s="9">
        <v>172473049271</v>
      </c>
      <c r="P38" s="9"/>
      <c r="Q38" s="9">
        <v>0</v>
      </c>
      <c r="R38" s="9"/>
      <c r="S38" s="9">
        <v>172473049271</v>
      </c>
    </row>
    <row r="39" spans="1:19" x14ac:dyDescent="0.55000000000000004">
      <c r="A39" s="28" t="s">
        <v>269</v>
      </c>
      <c r="C39" s="9" t="s">
        <v>338</v>
      </c>
      <c r="D39" s="9"/>
      <c r="E39" s="9" t="s">
        <v>268</v>
      </c>
      <c r="F39" s="9"/>
      <c r="G39" s="9">
        <v>20</v>
      </c>
      <c r="H39" s="9"/>
      <c r="I39" s="9">
        <v>0</v>
      </c>
      <c r="J39" s="9"/>
      <c r="K39" s="9">
        <v>0</v>
      </c>
      <c r="L39" s="9"/>
      <c r="M39" s="9">
        <v>0</v>
      </c>
      <c r="N39" s="9"/>
      <c r="O39" s="9">
        <v>184792553</v>
      </c>
      <c r="P39" s="9"/>
      <c r="Q39" s="9">
        <v>0</v>
      </c>
      <c r="R39" s="9"/>
      <c r="S39" s="9">
        <v>184792553</v>
      </c>
    </row>
    <row r="40" spans="1:19" x14ac:dyDescent="0.55000000000000004">
      <c r="A40" s="28" t="s">
        <v>270</v>
      </c>
      <c r="C40" s="9" t="s">
        <v>338</v>
      </c>
      <c r="D40" s="9"/>
      <c r="E40" s="9" t="s">
        <v>268</v>
      </c>
      <c r="F40" s="9"/>
      <c r="G40" s="9">
        <v>20</v>
      </c>
      <c r="H40" s="9"/>
      <c r="I40" s="9">
        <v>0</v>
      </c>
      <c r="J40" s="9"/>
      <c r="K40" s="9">
        <v>0</v>
      </c>
      <c r="L40" s="9"/>
      <c r="M40" s="9">
        <v>0</v>
      </c>
      <c r="N40" s="9"/>
      <c r="O40" s="9">
        <v>539655852</v>
      </c>
      <c r="P40" s="9"/>
      <c r="Q40" s="9">
        <v>0</v>
      </c>
      <c r="R40" s="9"/>
      <c r="S40" s="9">
        <v>539655852</v>
      </c>
    </row>
    <row r="41" spans="1:19" x14ac:dyDescent="0.55000000000000004">
      <c r="A41" s="28" t="s">
        <v>271</v>
      </c>
      <c r="C41" s="9" t="s">
        <v>338</v>
      </c>
      <c r="D41" s="9"/>
      <c r="E41" s="9" t="s">
        <v>268</v>
      </c>
      <c r="F41" s="9"/>
      <c r="G41" s="9">
        <v>20</v>
      </c>
      <c r="H41" s="9"/>
      <c r="I41" s="9">
        <v>0</v>
      </c>
      <c r="J41" s="9"/>
      <c r="K41" s="9">
        <v>0</v>
      </c>
      <c r="L41" s="9"/>
      <c r="M41" s="9">
        <v>0</v>
      </c>
      <c r="N41" s="9"/>
      <c r="O41" s="9">
        <v>30798758797</v>
      </c>
      <c r="P41" s="9"/>
      <c r="Q41" s="9">
        <v>0</v>
      </c>
      <c r="R41" s="9"/>
      <c r="S41" s="9">
        <v>30798758797</v>
      </c>
    </row>
    <row r="42" spans="1:19" x14ac:dyDescent="0.55000000000000004">
      <c r="A42" s="28" t="s">
        <v>272</v>
      </c>
      <c r="C42" s="9" t="s">
        <v>338</v>
      </c>
      <c r="D42" s="9"/>
      <c r="E42" s="9" t="s">
        <v>268</v>
      </c>
      <c r="F42" s="9"/>
      <c r="G42" s="9">
        <v>20</v>
      </c>
      <c r="H42" s="9"/>
      <c r="I42" s="9">
        <v>0</v>
      </c>
      <c r="J42" s="9"/>
      <c r="K42" s="9">
        <v>0</v>
      </c>
      <c r="L42" s="9"/>
      <c r="M42" s="9">
        <v>0</v>
      </c>
      <c r="N42" s="9"/>
      <c r="O42" s="9">
        <v>58475509017</v>
      </c>
      <c r="P42" s="9"/>
      <c r="Q42" s="9">
        <v>0</v>
      </c>
      <c r="R42" s="9"/>
      <c r="S42" s="9">
        <v>58475509017</v>
      </c>
    </row>
    <row r="43" spans="1:19" x14ac:dyDescent="0.55000000000000004">
      <c r="A43" s="28" t="s">
        <v>273</v>
      </c>
      <c r="C43" s="9" t="s">
        <v>338</v>
      </c>
      <c r="D43" s="9"/>
      <c r="E43" s="9" t="s">
        <v>268</v>
      </c>
      <c r="F43" s="9"/>
      <c r="G43" s="9">
        <v>20</v>
      </c>
      <c r="H43" s="9"/>
      <c r="I43" s="9">
        <v>0</v>
      </c>
      <c r="J43" s="9"/>
      <c r="K43" s="9">
        <v>0</v>
      </c>
      <c r="L43" s="9"/>
      <c r="M43" s="9">
        <v>0</v>
      </c>
      <c r="N43" s="9"/>
      <c r="O43" s="9">
        <v>522038962</v>
      </c>
      <c r="P43" s="9"/>
      <c r="Q43" s="9">
        <v>0</v>
      </c>
      <c r="R43" s="9"/>
      <c r="S43" s="9">
        <v>522038962</v>
      </c>
    </row>
    <row r="44" spans="1:19" x14ac:dyDescent="0.55000000000000004">
      <c r="A44" s="28" t="s">
        <v>274</v>
      </c>
      <c r="C44" s="9" t="s">
        <v>338</v>
      </c>
      <c r="D44" s="9"/>
      <c r="E44" s="9" t="s">
        <v>268</v>
      </c>
      <c r="F44" s="9"/>
      <c r="G44" s="9">
        <v>20</v>
      </c>
      <c r="H44" s="9"/>
      <c r="I44" s="9">
        <v>0</v>
      </c>
      <c r="J44" s="9"/>
      <c r="K44" s="9">
        <v>0</v>
      </c>
      <c r="L44" s="9"/>
      <c r="M44" s="9">
        <v>0</v>
      </c>
      <c r="N44" s="9"/>
      <c r="O44" s="9">
        <v>30798758797</v>
      </c>
      <c r="P44" s="9"/>
      <c r="Q44" s="9">
        <v>0</v>
      </c>
      <c r="R44" s="9"/>
      <c r="S44" s="9">
        <v>30798758797</v>
      </c>
    </row>
    <row r="45" spans="1:19" x14ac:dyDescent="0.55000000000000004">
      <c r="A45" s="28" t="s">
        <v>275</v>
      </c>
      <c r="C45" s="9" t="s">
        <v>338</v>
      </c>
      <c r="D45" s="9"/>
      <c r="E45" s="9" t="s">
        <v>268</v>
      </c>
      <c r="F45" s="9"/>
      <c r="G45" s="9">
        <v>20</v>
      </c>
      <c r="H45" s="9"/>
      <c r="I45" s="9">
        <v>0</v>
      </c>
      <c r="J45" s="9"/>
      <c r="K45" s="9">
        <v>0</v>
      </c>
      <c r="L45" s="9"/>
      <c r="M45" s="9">
        <v>0</v>
      </c>
      <c r="N45" s="9"/>
      <c r="O45" s="9">
        <v>301714011313</v>
      </c>
      <c r="P45" s="9"/>
      <c r="Q45" s="9">
        <v>0</v>
      </c>
      <c r="R45" s="9"/>
      <c r="S45" s="9">
        <v>301714011313</v>
      </c>
    </row>
    <row r="46" spans="1:19" x14ac:dyDescent="0.55000000000000004">
      <c r="A46" s="28" t="s">
        <v>276</v>
      </c>
      <c r="C46" s="9" t="s">
        <v>338</v>
      </c>
      <c r="D46" s="9"/>
      <c r="E46" s="9" t="s">
        <v>268</v>
      </c>
      <c r="F46" s="9"/>
      <c r="G46" s="9">
        <v>20</v>
      </c>
      <c r="H46" s="9"/>
      <c r="I46" s="9">
        <v>0</v>
      </c>
      <c r="J46" s="9"/>
      <c r="K46" s="9">
        <v>0</v>
      </c>
      <c r="L46" s="9"/>
      <c r="M46" s="9">
        <v>0</v>
      </c>
      <c r="N46" s="9"/>
      <c r="O46" s="9">
        <v>307987588</v>
      </c>
      <c r="P46" s="9"/>
      <c r="Q46" s="9">
        <v>0</v>
      </c>
      <c r="R46" s="9"/>
      <c r="S46" s="9">
        <v>307987588</v>
      </c>
    </row>
    <row r="47" spans="1:19" x14ac:dyDescent="0.55000000000000004">
      <c r="A47" s="28" t="s">
        <v>277</v>
      </c>
      <c r="C47" s="9" t="s">
        <v>338</v>
      </c>
      <c r="D47" s="9"/>
      <c r="E47" s="9" t="s">
        <v>278</v>
      </c>
      <c r="F47" s="9"/>
      <c r="G47" s="9">
        <v>18</v>
      </c>
      <c r="H47" s="9"/>
      <c r="I47" s="9">
        <v>0</v>
      </c>
      <c r="J47" s="9"/>
      <c r="K47" s="9">
        <v>0</v>
      </c>
      <c r="L47" s="9"/>
      <c r="M47" s="9">
        <v>0</v>
      </c>
      <c r="N47" s="9"/>
      <c r="O47" s="9">
        <v>6362525</v>
      </c>
      <c r="P47" s="9"/>
      <c r="Q47" s="9">
        <v>0</v>
      </c>
      <c r="R47" s="9"/>
      <c r="S47" s="9">
        <v>6362525</v>
      </c>
    </row>
    <row r="48" spans="1:19" x14ac:dyDescent="0.55000000000000004">
      <c r="A48" s="28" t="s">
        <v>240</v>
      </c>
      <c r="C48" s="9">
        <v>1</v>
      </c>
      <c r="D48" s="9"/>
      <c r="E48" s="9" t="s">
        <v>338</v>
      </c>
      <c r="F48" s="9"/>
      <c r="G48" s="9">
        <v>0</v>
      </c>
      <c r="H48" s="9"/>
      <c r="I48" s="9">
        <v>0</v>
      </c>
      <c r="J48" s="9"/>
      <c r="K48" s="9">
        <v>0</v>
      </c>
      <c r="L48" s="9"/>
      <c r="M48" s="9">
        <v>0</v>
      </c>
      <c r="N48" s="9"/>
      <c r="O48" s="9">
        <v>46136892604</v>
      </c>
      <c r="P48" s="9"/>
      <c r="Q48" s="9">
        <v>0</v>
      </c>
      <c r="R48" s="9"/>
      <c r="S48" s="9">
        <v>46136892604</v>
      </c>
    </row>
    <row r="49" spans="1:19" x14ac:dyDescent="0.55000000000000004">
      <c r="A49" s="28" t="s">
        <v>244</v>
      </c>
      <c r="C49" s="9">
        <v>1</v>
      </c>
      <c r="D49" s="9"/>
      <c r="E49" s="9" t="s">
        <v>338</v>
      </c>
      <c r="F49" s="9"/>
      <c r="G49" s="9">
        <v>0</v>
      </c>
      <c r="H49" s="9"/>
      <c r="I49" s="9">
        <v>0</v>
      </c>
      <c r="J49" s="9"/>
      <c r="K49" s="9">
        <v>0</v>
      </c>
      <c r="L49" s="9"/>
      <c r="M49" s="9">
        <v>0</v>
      </c>
      <c r="N49" s="9"/>
      <c r="O49" s="9">
        <v>75996435605</v>
      </c>
      <c r="P49" s="9"/>
      <c r="Q49" s="9">
        <v>0</v>
      </c>
      <c r="R49" s="9"/>
      <c r="S49" s="9">
        <v>75996435605</v>
      </c>
    </row>
    <row r="50" spans="1:19" x14ac:dyDescent="0.55000000000000004">
      <c r="A50" s="28" t="s">
        <v>247</v>
      </c>
      <c r="C50" s="9">
        <v>17</v>
      </c>
      <c r="D50" s="9"/>
      <c r="E50" s="9" t="s">
        <v>338</v>
      </c>
      <c r="F50" s="9"/>
      <c r="G50" s="9">
        <v>0</v>
      </c>
      <c r="H50" s="9"/>
      <c r="I50" s="9">
        <v>0</v>
      </c>
      <c r="J50" s="9"/>
      <c r="K50" s="9">
        <v>0</v>
      </c>
      <c r="L50" s="9"/>
      <c r="M50" s="9">
        <v>0</v>
      </c>
      <c r="N50" s="9"/>
      <c r="O50" s="9">
        <v>126622867168</v>
      </c>
      <c r="P50" s="9"/>
      <c r="Q50" s="9">
        <v>0</v>
      </c>
      <c r="R50" s="9"/>
      <c r="S50" s="9">
        <v>126622867168</v>
      </c>
    </row>
    <row r="51" spans="1:19" x14ac:dyDescent="0.55000000000000004">
      <c r="A51" s="28" t="s">
        <v>247</v>
      </c>
      <c r="C51" s="9">
        <v>13</v>
      </c>
      <c r="D51" s="9"/>
      <c r="E51" s="9" t="s">
        <v>338</v>
      </c>
      <c r="F51" s="9"/>
      <c r="G51" s="9">
        <v>20</v>
      </c>
      <c r="H51" s="9"/>
      <c r="I51" s="9">
        <v>18619449867</v>
      </c>
      <c r="J51" s="9"/>
      <c r="K51" s="9">
        <v>7987799</v>
      </c>
      <c r="L51" s="9"/>
      <c r="M51" s="9">
        <f>I51-K51</f>
        <v>18611462068</v>
      </c>
      <c r="N51" s="9"/>
      <c r="O51" s="9">
        <v>84956140132</v>
      </c>
      <c r="P51" s="9"/>
      <c r="Q51" s="9">
        <v>75819689</v>
      </c>
      <c r="R51" s="9"/>
      <c r="S51" s="9">
        <v>84880320443</v>
      </c>
    </row>
    <row r="52" spans="1:19" x14ac:dyDescent="0.55000000000000004">
      <c r="A52" s="28" t="s">
        <v>247</v>
      </c>
      <c r="C52" s="9">
        <v>17</v>
      </c>
      <c r="D52" s="9"/>
      <c r="E52" s="9" t="s">
        <v>338</v>
      </c>
      <c r="F52" s="9"/>
      <c r="G52" s="9">
        <v>20</v>
      </c>
      <c r="H52" s="9"/>
      <c r="I52" s="9">
        <v>0</v>
      </c>
      <c r="J52" s="9"/>
      <c r="K52" s="9">
        <v>0</v>
      </c>
      <c r="L52" s="9"/>
      <c r="M52" s="9">
        <v>0</v>
      </c>
      <c r="N52" s="9"/>
      <c r="O52" s="9">
        <v>8821917796</v>
      </c>
      <c r="P52" s="9"/>
      <c r="Q52" s="9">
        <v>37567682</v>
      </c>
      <c r="R52" s="9"/>
      <c r="S52" s="9">
        <v>8784350114</v>
      </c>
    </row>
    <row r="53" spans="1:19" ht="24.75" thickBot="1" x14ac:dyDescent="0.6">
      <c r="C53" s="9"/>
      <c r="D53" s="9"/>
      <c r="E53" s="9"/>
      <c r="F53" s="9"/>
      <c r="G53" s="9"/>
      <c r="H53" s="9"/>
      <c r="I53" s="8">
        <f>SUM(I8:I52)</f>
        <v>1185844831949</v>
      </c>
      <c r="J53" s="9"/>
      <c r="K53" s="8">
        <f>SUM(K8:K52)</f>
        <v>7987799</v>
      </c>
      <c r="L53" s="9"/>
      <c r="M53" s="8">
        <f>SUM(M8:M52)</f>
        <v>1185836844150</v>
      </c>
      <c r="N53" s="9"/>
      <c r="O53" s="8">
        <f>SUM(O8:O52)</f>
        <v>9496651276521</v>
      </c>
      <c r="P53" s="9"/>
      <c r="Q53" s="8">
        <f>SUM(Q8:Q52)</f>
        <v>113387371</v>
      </c>
      <c r="R53" s="9"/>
      <c r="S53" s="8">
        <f>SUM(S8:S52)</f>
        <v>9496537889150</v>
      </c>
    </row>
    <row r="54" spans="1:19" ht="24.75" thickTop="1" x14ac:dyDescent="0.55000000000000004"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5"/>
    </row>
    <row r="55" spans="1:19" x14ac:dyDescent="0.55000000000000004">
      <c r="G55" s="24"/>
      <c r="H55" s="24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</row>
    <row r="56" spans="1:19" x14ac:dyDescent="0.55000000000000004">
      <c r="G56" s="24"/>
      <c r="H56" s="24"/>
      <c r="I56" s="24"/>
      <c r="J56" s="24"/>
      <c r="K56" s="24"/>
      <c r="L56" s="24"/>
      <c r="M56" s="26"/>
      <c r="N56" s="24"/>
      <c r="O56" s="24"/>
      <c r="P56" s="24"/>
      <c r="Q56" s="24"/>
      <c r="R56" s="24"/>
      <c r="S56" s="26"/>
    </row>
    <row r="57" spans="1:19" x14ac:dyDescent="0.55000000000000004"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</row>
    <row r="58" spans="1:19" x14ac:dyDescent="0.55000000000000004"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</row>
    <row r="59" spans="1:19" x14ac:dyDescent="0.55000000000000004">
      <c r="G59" s="24"/>
      <c r="H59" s="24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</row>
    <row r="60" spans="1:19" x14ac:dyDescent="0.55000000000000004"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8"/>
  <sheetViews>
    <sheetView rightToLeft="1" workbookViewId="0">
      <selection activeCell="G20" sqref="G20"/>
    </sheetView>
  </sheetViews>
  <sheetFormatPr defaultRowHeight="24" x14ac:dyDescent="0.55000000000000004"/>
  <cols>
    <col min="1" max="1" width="23.5703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5.5703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5703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4.75" x14ac:dyDescent="0.55000000000000004">
      <c r="A3" s="29" t="s">
        <v>253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6" spans="1:19" ht="24.75" x14ac:dyDescent="0.55000000000000004">
      <c r="A6" s="33" t="s">
        <v>3</v>
      </c>
      <c r="C6" s="32" t="s">
        <v>279</v>
      </c>
      <c r="D6" s="32" t="s">
        <v>279</v>
      </c>
      <c r="E6" s="32" t="s">
        <v>279</v>
      </c>
      <c r="F6" s="32" t="s">
        <v>279</v>
      </c>
      <c r="G6" s="32" t="s">
        <v>279</v>
      </c>
      <c r="I6" s="32" t="s">
        <v>255</v>
      </c>
      <c r="J6" s="32" t="s">
        <v>255</v>
      </c>
      <c r="K6" s="32" t="s">
        <v>255</v>
      </c>
      <c r="L6" s="32" t="s">
        <v>255</v>
      </c>
      <c r="M6" s="32" t="s">
        <v>255</v>
      </c>
      <c r="O6" s="32" t="s">
        <v>256</v>
      </c>
      <c r="P6" s="32" t="s">
        <v>256</v>
      </c>
      <c r="Q6" s="32" t="s">
        <v>256</v>
      </c>
      <c r="R6" s="32" t="s">
        <v>256</v>
      </c>
      <c r="S6" s="32" t="s">
        <v>256</v>
      </c>
    </row>
    <row r="7" spans="1:19" ht="24.75" x14ac:dyDescent="0.55000000000000004">
      <c r="A7" s="32" t="s">
        <v>3</v>
      </c>
      <c r="C7" s="32" t="s">
        <v>280</v>
      </c>
      <c r="E7" s="32" t="s">
        <v>281</v>
      </c>
      <c r="G7" s="32" t="s">
        <v>282</v>
      </c>
      <c r="I7" s="32" t="s">
        <v>283</v>
      </c>
      <c r="K7" s="32" t="s">
        <v>260</v>
      </c>
      <c r="M7" s="32" t="s">
        <v>284</v>
      </c>
      <c r="O7" s="32" t="s">
        <v>283</v>
      </c>
      <c r="Q7" s="32" t="s">
        <v>260</v>
      </c>
      <c r="S7" s="32" t="s">
        <v>284</v>
      </c>
    </row>
    <row r="8" spans="1:19" x14ac:dyDescent="0.55000000000000004">
      <c r="A8" s="28" t="s">
        <v>32</v>
      </c>
      <c r="C8" s="5" t="s">
        <v>285</v>
      </c>
      <c r="D8" s="5"/>
      <c r="E8" s="13">
        <v>30300000</v>
      </c>
      <c r="F8" s="5"/>
      <c r="G8" s="13">
        <v>800</v>
      </c>
      <c r="H8" s="5"/>
      <c r="I8" s="13">
        <v>0</v>
      </c>
      <c r="J8" s="5"/>
      <c r="K8" s="13">
        <v>0</v>
      </c>
      <c r="L8" s="5"/>
      <c r="M8" s="13">
        <v>0</v>
      </c>
      <c r="N8" s="5"/>
      <c r="O8" s="13">
        <v>24240000000</v>
      </c>
      <c r="P8" s="5"/>
      <c r="Q8" s="13">
        <v>0</v>
      </c>
      <c r="R8" s="5"/>
      <c r="S8" s="13">
        <v>24240000000</v>
      </c>
    </row>
    <row r="9" spans="1:19" x14ac:dyDescent="0.55000000000000004">
      <c r="A9" s="28" t="s">
        <v>21</v>
      </c>
      <c r="C9" s="5" t="s">
        <v>286</v>
      </c>
      <c r="D9" s="5"/>
      <c r="E9" s="13">
        <v>2010777</v>
      </c>
      <c r="F9" s="5"/>
      <c r="G9" s="13">
        <v>1220</v>
      </c>
      <c r="H9" s="5"/>
      <c r="I9" s="13">
        <v>2453147940</v>
      </c>
      <c r="J9" s="5"/>
      <c r="K9" s="13">
        <v>350038138</v>
      </c>
      <c r="L9" s="5"/>
      <c r="M9" s="13">
        <v>2103109802</v>
      </c>
      <c r="N9" s="13"/>
      <c r="O9" s="13">
        <v>2453147940</v>
      </c>
      <c r="P9" s="5"/>
      <c r="Q9" s="13">
        <v>350038138</v>
      </c>
      <c r="R9" s="5"/>
      <c r="S9" s="13">
        <v>2103109802</v>
      </c>
    </row>
    <row r="10" spans="1:19" x14ac:dyDescent="0.55000000000000004">
      <c r="A10" s="28" t="s">
        <v>18</v>
      </c>
      <c r="C10" s="5" t="s">
        <v>202</v>
      </c>
      <c r="D10" s="5"/>
      <c r="E10" s="13">
        <v>1500000</v>
      </c>
      <c r="F10" s="5"/>
      <c r="G10" s="13">
        <v>6800</v>
      </c>
      <c r="H10" s="5"/>
      <c r="I10" s="13">
        <v>0</v>
      </c>
      <c r="J10" s="5"/>
      <c r="K10" s="13">
        <v>0</v>
      </c>
      <c r="L10" s="5"/>
      <c r="M10" s="13">
        <v>0</v>
      </c>
      <c r="N10" s="5"/>
      <c r="O10" s="13">
        <v>10200000000</v>
      </c>
      <c r="P10" s="5"/>
      <c r="Q10" s="13">
        <v>0</v>
      </c>
      <c r="R10" s="5"/>
      <c r="S10" s="13">
        <v>10200000000</v>
      </c>
    </row>
    <row r="11" spans="1:19" x14ac:dyDescent="0.55000000000000004">
      <c r="A11" s="28" t="s">
        <v>23</v>
      </c>
      <c r="C11" s="5" t="s">
        <v>287</v>
      </c>
      <c r="D11" s="5"/>
      <c r="E11" s="13">
        <v>474722</v>
      </c>
      <c r="F11" s="5"/>
      <c r="G11" s="13">
        <v>600</v>
      </c>
      <c r="H11" s="5"/>
      <c r="I11" s="13">
        <v>0</v>
      </c>
      <c r="J11" s="5"/>
      <c r="K11" s="13">
        <v>0</v>
      </c>
      <c r="L11" s="5"/>
      <c r="M11" s="13">
        <v>0</v>
      </c>
      <c r="N11" s="5"/>
      <c r="O11" s="13">
        <v>284833200</v>
      </c>
      <c r="P11" s="5"/>
      <c r="Q11" s="13">
        <v>26376723</v>
      </c>
      <c r="R11" s="5"/>
      <c r="S11" s="13">
        <v>258456477</v>
      </c>
    </row>
    <row r="12" spans="1:19" x14ac:dyDescent="0.55000000000000004">
      <c r="A12" s="28" t="s">
        <v>33</v>
      </c>
      <c r="C12" s="5" t="s">
        <v>288</v>
      </c>
      <c r="D12" s="5"/>
      <c r="E12" s="13">
        <v>714014</v>
      </c>
      <c r="F12" s="5"/>
      <c r="G12" s="13">
        <v>500</v>
      </c>
      <c r="H12" s="5"/>
      <c r="I12" s="13">
        <v>0</v>
      </c>
      <c r="J12" s="5"/>
      <c r="K12" s="13">
        <v>0</v>
      </c>
      <c r="L12" s="5"/>
      <c r="M12" s="13">
        <v>0</v>
      </c>
      <c r="N12" s="5"/>
      <c r="O12" s="13">
        <v>357007000</v>
      </c>
      <c r="P12" s="5"/>
      <c r="Q12" s="13">
        <v>44518859</v>
      </c>
      <c r="R12" s="5"/>
      <c r="S12" s="13">
        <v>312488141</v>
      </c>
    </row>
    <row r="13" spans="1:19" x14ac:dyDescent="0.55000000000000004">
      <c r="A13" s="28" t="s">
        <v>27</v>
      </c>
      <c r="C13" s="5" t="s">
        <v>289</v>
      </c>
      <c r="D13" s="5"/>
      <c r="E13" s="13">
        <v>567944</v>
      </c>
      <c r="F13" s="5"/>
      <c r="G13" s="13">
        <v>5500</v>
      </c>
      <c r="H13" s="5"/>
      <c r="I13" s="13">
        <v>3123692000</v>
      </c>
      <c r="J13" s="5"/>
      <c r="K13" s="13">
        <v>4273176</v>
      </c>
      <c r="L13" s="5"/>
      <c r="M13" s="13">
        <v>3119418824</v>
      </c>
      <c r="N13" s="5"/>
      <c r="O13" s="13">
        <v>3123692000</v>
      </c>
      <c r="P13" s="5"/>
      <c r="Q13" s="13">
        <v>4273176</v>
      </c>
      <c r="R13" s="5"/>
      <c r="S13" s="13">
        <v>3119418824</v>
      </c>
    </row>
    <row r="14" spans="1:19" x14ac:dyDescent="0.55000000000000004">
      <c r="A14" s="28" t="s">
        <v>19</v>
      </c>
      <c r="C14" s="5" t="s">
        <v>290</v>
      </c>
      <c r="D14" s="5"/>
      <c r="E14" s="13">
        <v>16628994</v>
      </c>
      <c r="F14" s="5"/>
      <c r="G14" s="13">
        <v>780</v>
      </c>
      <c r="H14" s="5"/>
      <c r="I14" s="13">
        <v>12970615320</v>
      </c>
      <c r="J14" s="5"/>
      <c r="K14" s="13">
        <v>1824589206</v>
      </c>
      <c r="L14" s="5"/>
      <c r="M14" s="13">
        <v>11146026114</v>
      </c>
      <c r="N14" s="5"/>
      <c r="O14" s="13">
        <v>12970615320</v>
      </c>
      <c r="P14" s="5"/>
      <c r="Q14" s="13">
        <v>1824589206</v>
      </c>
      <c r="R14" s="5"/>
      <c r="S14" s="13">
        <v>11146026114</v>
      </c>
    </row>
    <row r="15" spans="1:19" x14ac:dyDescent="0.55000000000000004">
      <c r="A15" s="28" t="s">
        <v>22</v>
      </c>
      <c r="C15" s="5" t="s">
        <v>291</v>
      </c>
      <c r="D15" s="5"/>
      <c r="E15" s="13">
        <v>1335000</v>
      </c>
      <c r="F15" s="5"/>
      <c r="G15" s="13">
        <v>11500</v>
      </c>
      <c r="H15" s="5"/>
      <c r="I15" s="13">
        <v>0</v>
      </c>
      <c r="J15" s="5"/>
      <c r="K15" s="13">
        <v>0</v>
      </c>
      <c r="L15" s="5"/>
      <c r="M15" s="13">
        <v>0</v>
      </c>
      <c r="N15" s="5"/>
      <c r="O15" s="13">
        <v>15352500000</v>
      </c>
      <c r="P15" s="5"/>
      <c r="Q15" s="13">
        <v>0</v>
      </c>
      <c r="R15" s="5"/>
      <c r="S15" s="13">
        <v>15352500000</v>
      </c>
    </row>
    <row r="16" spans="1:19" x14ac:dyDescent="0.55000000000000004">
      <c r="A16" s="28" t="s">
        <v>28</v>
      </c>
      <c r="C16" s="5" t="s">
        <v>292</v>
      </c>
      <c r="D16" s="5"/>
      <c r="E16" s="13">
        <v>60</v>
      </c>
      <c r="F16" s="5"/>
      <c r="G16" s="13">
        <v>3000</v>
      </c>
      <c r="H16" s="5"/>
      <c r="I16" s="13">
        <v>180000</v>
      </c>
      <c r="J16" s="5"/>
      <c r="K16" s="13">
        <v>17074</v>
      </c>
      <c r="L16" s="5"/>
      <c r="M16" s="13">
        <v>162926</v>
      </c>
      <c r="N16" s="5"/>
      <c r="O16" s="13">
        <v>180000</v>
      </c>
      <c r="P16" s="5"/>
      <c r="Q16" s="13">
        <v>17074</v>
      </c>
      <c r="R16" s="5"/>
      <c r="S16" s="13">
        <v>162926</v>
      </c>
    </row>
    <row r="17" spans="9:19" ht="24.75" thickBot="1" x14ac:dyDescent="0.6">
      <c r="I17" s="17">
        <f>SUM(I8:I16)</f>
        <v>18547635260</v>
      </c>
      <c r="J17" s="5"/>
      <c r="K17" s="17">
        <f>SUM(K8:K16)</f>
        <v>2178917594</v>
      </c>
      <c r="L17" s="5"/>
      <c r="M17" s="17">
        <f>SUM(M8:M16)</f>
        <v>16368717666</v>
      </c>
      <c r="N17" s="5"/>
      <c r="O17" s="17">
        <f>SUM(O8:O16)</f>
        <v>68981975460</v>
      </c>
      <c r="P17" s="5"/>
      <c r="Q17" s="17">
        <f>SUM(Q8:Q16)</f>
        <v>2249813176</v>
      </c>
      <c r="R17" s="5"/>
      <c r="S17" s="17">
        <f>SUM(S8:S16)</f>
        <v>66732162284</v>
      </c>
    </row>
    <row r="18" spans="9:19" ht="24.75" thickTop="1" x14ac:dyDescent="0.55000000000000004">
      <c r="I18" s="3"/>
      <c r="K18" s="3"/>
      <c r="M18" s="3"/>
      <c r="O18" s="3"/>
      <c r="Q18" s="3"/>
      <c r="S18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10"/>
  <sheetViews>
    <sheetView rightToLeft="1" topLeftCell="A97" workbookViewId="0">
      <selection activeCell="Q13" sqref="Q13"/>
    </sheetView>
  </sheetViews>
  <sheetFormatPr defaultRowHeight="24" x14ac:dyDescent="0.55000000000000004"/>
  <cols>
    <col min="1" max="1" width="36.2851562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85546875" style="1" bestFit="1" customWidth="1"/>
    <col min="12" max="12" width="1" style="1" customWidth="1"/>
    <col min="13" max="13" width="21.5703125" style="1" bestFit="1" customWidth="1"/>
    <col min="14" max="14" width="1" style="1" customWidth="1"/>
    <col min="15" max="15" width="21.57031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4.75" x14ac:dyDescent="0.55000000000000004">
      <c r="A3" s="29" t="s">
        <v>253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7" ht="24.75" x14ac:dyDescent="0.55000000000000004">
      <c r="A6" s="33" t="s">
        <v>3</v>
      </c>
      <c r="C6" s="32" t="s">
        <v>255</v>
      </c>
      <c r="D6" s="32" t="s">
        <v>255</v>
      </c>
      <c r="E6" s="32" t="s">
        <v>255</v>
      </c>
      <c r="F6" s="32" t="s">
        <v>255</v>
      </c>
      <c r="G6" s="32" t="s">
        <v>255</v>
      </c>
      <c r="H6" s="32" t="s">
        <v>255</v>
      </c>
      <c r="I6" s="32" t="s">
        <v>255</v>
      </c>
      <c r="K6" s="32" t="s">
        <v>256</v>
      </c>
      <c r="L6" s="32" t="s">
        <v>256</v>
      </c>
      <c r="M6" s="32" t="s">
        <v>256</v>
      </c>
      <c r="N6" s="32" t="s">
        <v>256</v>
      </c>
      <c r="O6" s="32" t="s">
        <v>256</v>
      </c>
      <c r="P6" s="32" t="s">
        <v>256</v>
      </c>
      <c r="Q6" s="32" t="s">
        <v>256</v>
      </c>
    </row>
    <row r="7" spans="1:17" ht="24.75" x14ac:dyDescent="0.55000000000000004">
      <c r="A7" s="32" t="s">
        <v>3</v>
      </c>
      <c r="C7" s="32" t="s">
        <v>7</v>
      </c>
      <c r="E7" s="32" t="s">
        <v>293</v>
      </c>
      <c r="G7" s="32" t="s">
        <v>294</v>
      </c>
      <c r="I7" s="32" t="s">
        <v>295</v>
      </c>
      <c r="K7" s="32" t="s">
        <v>7</v>
      </c>
      <c r="M7" s="32" t="s">
        <v>293</v>
      </c>
      <c r="O7" s="32" t="s">
        <v>294</v>
      </c>
      <c r="Q7" s="32" t="s">
        <v>295</v>
      </c>
    </row>
    <row r="8" spans="1:17" x14ac:dyDescent="0.55000000000000004">
      <c r="A8" s="1" t="s">
        <v>26</v>
      </c>
      <c r="C8" s="9">
        <v>8808743</v>
      </c>
      <c r="D8" s="9"/>
      <c r="E8" s="9">
        <v>50911234080</v>
      </c>
      <c r="F8" s="9"/>
      <c r="G8" s="9">
        <v>50684961611</v>
      </c>
      <c r="H8" s="9"/>
      <c r="I8" s="9">
        <v>226272469</v>
      </c>
      <c r="J8" s="9"/>
      <c r="K8" s="9">
        <v>8808743</v>
      </c>
      <c r="L8" s="9"/>
      <c r="M8" s="9">
        <v>50911234080</v>
      </c>
      <c r="N8" s="9"/>
      <c r="O8" s="9">
        <v>49739112653</v>
      </c>
      <c r="P8" s="9"/>
      <c r="Q8" s="9">
        <v>1172121427</v>
      </c>
    </row>
    <row r="9" spans="1:17" x14ac:dyDescent="0.55000000000000004">
      <c r="A9" s="1" t="s">
        <v>45</v>
      </c>
      <c r="C9" s="9">
        <v>248632</v>
      </c>
      <c r="D9" s="9"/>
      <c r="E9" s="9">
        <v>3104018506</v>
      </c>
      <c r="F9" s="9"/>
      <c r="G9" s="9">
        <v>3118154931</v>
      </c>
      <c r="H9" s="9"/>
      <c r="I9" s="9">
        <v>-14136425</v>
      </c>
      <c r="J9" s="9"/>
      <c r="K9" s="9">
        <v>248632</v>
      </c>
      <c r="L9" s="9"/>
      <c r="M9" s="9">
        <v>3104018506</v>
      </c>
      <c r="N9" s="9"/>
      <c r="O9" s="9">
        <v>3118154931</v>
      </c>
      <c r="P9" s="9"/>
      <c r="Q9" s="9">
        <v>-14136425</v>
      </c>
    </row>
    <row r="10" spans="1:17" x14ac:dyDescent="0.55000000000000004">
      <c r="A10" s="1" t="s">
        <v>31</v>
      </c>
      <c r="C10" s="9">
        <v>10000000</v>
      </c>
      <c r="D10" s="9"/>
      <c r="E10" s="9">
        <v>131210426800</v>
      </c>
      <c r="F10" s="9"/>
      <c r="G10" s="9">
        <v>131202788088</v>
      </c>
      <c r="H10" s="9"/>
      <c r="I10" s="9">
        <v>7638712</v>
      </c>
      <c r="J10" s="9"/>
      <c r="K10" s="9">
        <v>10000000</v>
      </c>
      <c r="L10" s="9"/>
      <c r="M10" s="9">
        <v>131210426800</v>
      </c>
      <c r="N10" s="9"/>
      <c r="O10" s="9">
        <v>134709587828</v>
      </c>
      <c r="P10" s="9"/>
      <c r="Q10" s="9">
        <v>-3499161028</v>
      </c>
    </row>
    <row r="11" spans="1:17" x14ac:dyDescent="0.55000000000000004">
      <c r="A11" s="1" t="s">
        <v>32</v>
      </c>
      <c r="C11" s="9">
        <v>30300000</v>
      </c>
      <c r="D11" s="9"/>
      <c r="E11" s="9">
        <v>326132021112</v>
      </c>
      <c r="F11" s="9"/>
      <c r="G11" s="9">
        <v>325480146352</v>
      </c>
      <c r="H11" s="9"/>
      <c r="I11" s="9">
        <v>651874760</v>
      </c>
      <c r="J11" s="9"/>
      <c r="K11" s="9">
        <v>30300000</v>
      </c>
      <c r="L11" s="9"/>
      <c r="M11" s="9">
        <v>326132021112</v>
      </c>
      <c r="N11" s="9"/>
      <c r="O11" s="9">
        <v>354545913574</v>
      </c>
      <c r="P11" s="9"/>
      <c r="Q11" s="9">
        <v>-28413892462</v>
      </c>
    </row>
    <row r="12" spans="1:17" x14ac:dyDescent="0.55000000000000004">
      <c r="A12" s="1" t="s">
        <v>50</v>
      </c>
      <c r="C12" s="9">
        <v>50000000</v>
      </c>
      <c r="D12" s="9"/>
      <c r="E12" s="9">
        <v>573983444000</v>
      </c>
      <c r="F12" s="9"/>
      <c r="G12" s="9">
        <v>578362655067</v>
      </c>
      <c r="H12" s="9"/>
      <c r="I12" s="9">
        <v>-4379211067</v>
      </c>
      <c r="J12" s="9"/>
      <c r="K12" s="9">
        <v>50000000</v>
      </c>
      <c r="L12" s="9"/>
      <c r="M12" s="9">
        <v>573983444000</v>
      </c>
      <c r="N12" s="9"/>
      <c r="O12" s="9">
        <v>578362655067</v>
      </c>
      <c r="P12" s="9"/>
      <c r="Q12" s="9">
        <v>-4379211067</v>
      </c>
    </row>
    <row r="13" spans="1:17" x14ac:dyDescent="0.55000000000000004">
      <c r="A13" s="1" t="s">
        <v>24</v>
      </c>
      <c r="C13" s="9">
        <v>21792350</v>
      </c>
      <c r="D13" s="9"/>
      <c r="E13" s="9">
        <v>174294493537</v>
      </c>
      <c r="F13" s="9"/>
      <c r="G13" s="9">
        <v>174388278931</v>
      </c>
      <c r="H13" s="9"/>
      <c r="I13" s="9">
        <v>-93785394</v>
      </c>
      <c r="J13" s="9"/>
      <c r="K13" s="9">
        <v>21792350</v>
      </c>
      <c r="L13" s="9"/>
      <c r="M13" s="9">
        <v>174294493537</v>
      </c>
      <c r="N13" s="9"/>
      <c r="O13" s="9">
        <v>179164430324</v>
      </c>
      <c r="P13" s="9"/>
      <c r="Q13" s="9">
        <v>-4869936787</v>
      </c>
    </row>
    <row r="14" spans="1:17" x14ac:dyDescent="0.55000000000000004">
      <c r="A14" s="1" t="s">
        <v>21</v>
      </c>
      <c r="C14" s="9">
        <v>2010777</v>
      </c>
      <c r="D14" s="9"/>
      <c r="E14" s="9">
        <v>102253529308</v>
      </c>
      <c r="F14" s="9"/>
      <c r="G14" s="9">
        <v>104398334555</v>
      </c>
      <c r="H14" s="9"/>
      <c r="I14" s="9">
        <v>-2144805247</v>
      </c>
      <c r="J14" s="9"/>
      <c r="K14" s="9">
        <v>2010777</v>
      </c>
      <c r="L14" s="9"/>
      <c r="M14" s="9">
        <v>102253529308</v>
      </c>
      <c r="N14" s="9"/>
      <c r="O14" s="9">
        <v>105950745331</v>
      </c>
      <c r="P14" s="9"/>
      <c r="Q14" s="9">
        <v>-3697216023</v>
      </c>
    </row>
    <row r="15" spans="1:17" x14ac:dyDescent="0.55000000000000004">
      <c r="A15" s="1" t="s">
        <v>15</v>
      </c>
      <c r="C15" s="9">
        <v>31100000</v>
      </c>
      <c r="D15" s="9"/>
      <c r="E15" s="9">
        <v>388264485460</v>
      </c>
      <c r="F15" s="9"/>
      <c r="G15" s="9">
        <v>385905832529</v>
      </c>
      <c r="H15" s="9"/>
      <c r="I15" s="9">
        <v>2358652931</v>
      </c>
      <c r="J15" s="9"/>
      <c r="K15" s="9">
        <v>31100000</v>
      </c>
      <c r="L15" s="9"/>
      <c r="M15" s="9">
        <v>388264485460</v>
      </c>
      <c r="N15" s="9"/>
      <c r="O15" s="9">
        <v>392419004853</v>
      </c>
      <c r="P15" s="9"/>
      <c r="Q15" s="9">
        <v>-4154519393</v>
      </c>
    </row>
    <row r="16" spans="1:17" x14ac:dyDescent="0.55000000000000004">
      <c r="A16" s="1" t="s">
        <v>44</v>
      </c>
      <c r="C16" s="9">
        <v>16000000</v>
      </c>
      <c r="D16" s="9"/>
      <c r="E16" s="9">
        <v>375625907200</v>
      </c>
      <c r="F16" s="9"/>
      <c r="G16" s="9">
        <v>375172781472</v>
      </c>
      <c r="H16" s="9"/>
      <c r="I16" s="9">
        <v>453125728</v>
      </c>
      <c r="J16" s="9"/>
      <c r="K16" s="9">
        <v>16000000</v>
      </c>
      <c r="L16" s="9"/>
      <c r="M16" s="9">
        <v>375625907200</v>
      </c>
      <c r="N16" s="9"/>
      <c r="O16" s="9">
        <v>376766441631</v>
      </c>
      <c r="P16" s="9"/>
      <c r="Q16" s="9">
        <v>-1140534431</v>
      </c>
    </row>
    <row r="17" spans="1:17" x14ac:dyDescent="0.55000000000000004">
      <c r="A17" s="1" t="s">
        <v>40</v>
      </c>
      <c r="C17" s="9">
        <v>138535885</v>
      </c>
      <c r="D17" s="9"/>
      <c r="E17" s="9">
        <v>1389141123483</v>
      </c>
      <c r="F17" s="9"/>
      <c r="G17" s="9">
        <v>1386884431918</v>
      </c>
      <c r="H17" s="9"/>
      <c r="I17" s="9">
        <v>2256691565</v>
      </c>
      <c r="J17" s="9"/>
      <c r="K17" s="9">
        <v>138535885</v>
      </c>
      <c r="L17" s="9"/>
      <c r="M17" s="9">
        <v>1389141123483</v>
      </c>
      <c r="N17" s="9"/>
      <c r="O17" s="9">
        <v>1394290600763</v>
      </c>
      <c r="P17" s="9"/>
      <c r="Q17" s="9">
        <v>-5149477280</v>
      </c>
    </row>
    <row r="18" spans="1:17" x14ac:dyDescent="0.55000000000000004">
      <c r="A18" s="1" t="s">
        <v>39</v>
      </c>
      <c r="C18" s="9">
        <v>49000000</v>
      </c>
      <c r="D18" s="9"/>
      <c r="E18" s="9">
        <v>744318253560</v>
      </c>
      <c r="F18" s="9"/>
      <c r="G18" s="9">
        <v>745537221596</v>
      </c>
      <c r="H18" s="9"/>
      <c r="I18" s="9">
        <v>-1218968036</v>
      </c>
      <c r="J18" s="9"/>
      <c r="K18" s="9">
        <v>49000000</v>
      </c>
      <c r="L18" s="9"/>
      <c r="M18" s="9">
        <v>744318253560</v>
      </c>
      <c r="N18" s="9"/>
      <c r="O18" s="9">
        <v>747396859866</v>
      </c>
      <c r="P18" s="9"/>
      <c r="Q18" s="9">
        <v>-3078606306</v>
      </c>
    </row>
    <row r="19" spans="1:17" x14ac:dyDescent="0.55000000000000004">
      <c r="A19" s="1" t="s">
        <v>48</v>
      </c>
      <c r="C19" s="9">
        <v>1145126</v>
      </c>
      <c r="D19" s="9"/>
      <c r="E19" s="9">
        <v>108082674146</v>
      </c>
      <c r="F19" s="9"/>
      <c r="G19" s="9">
        <v>108525219447</v>
      </c>
      <c r="H19" s="9"/>
      <c r="I19" s="9">
        <v>-442545301</v>
      </c>
      <c r="J19" s="9"/>
      <c r="K19" s="9">
        <v>1145126</v>
      </c>
      <c r="L19" s="9"/>
      <c r="M19" s="9">
        <v>108082674146</v>
      </c>
      <c r="N19" s="9"/>
      <c r="O19" s="9">
        <v>108525219447</v>
      </c>
      <c r="P19" s="9"/>
      <c r="Q19" s="9">
        <v>-442545301</v>
      </c>
    </row>
    <row r="20" spans="1:17" x14ac:dyDescent="0.55000000000000004">
      <c r="A20" s="1" t="s">
        <v>16</v>
      </c>
      <c r="C20" s="9">
        <v>63218628</v>
      </c>
      <c r="D20" s="9"/>
      <c r="E20" s="9">
        <v>286832719939</v>
      </c>
      <c r="F20" s="9"/>
      <c r="G20" s="9">
        <v>286688145316</v>
      </c>
      <c r="H20" s="9"/>
      <c r="I20" s="9">
        <v>144574623</v>
      </c>
      <c r="J20" s="9"/>
      <c r="K20" s="9">
        <v>63218628</v>
      </c>
      <c r="L20" s="9"/>
      <c r="M20" s="9">
        <v>286832719939</v>
      </c>
      <c r="N20" s="9"/>
      <c r="O20" s="9">
        <v>292898440086</v>
      </c>
      <c r="P20" s="9"/>
      <c r="Q20" s="9">
        <v>-6065720147</v>
      </c>
    </row>
    <row r="21" spans="1:17" x14ac:dyDescent="0.55000000000000004">
      <c r="A21" s="1" t="s">
        <v>42</v>
      </c>
      <c r="C21" s="9">
        <v>3534104</v>
      </c>
      <c r="D21" s="9"/>
      <c r="E21" s="9">
        <v>69785209930</v>
      </c>
      <c r="F21" s="9"/>
      <c r="G21" s="9">
        <v>69456754163</v>
      </c>
      <c r="H21" s="9"/>
      <c r="I21" s="9">
        <v>328455767</v>
      </c>
      <c r="J21" s="9"/>
      <c r="K21" s="9">
        <v>3534104</v>
      </c>
      <c r="L21" s="9"/>
      <c r="M21" s="9">
        <v>69785209930</v>
      </c>
      <c r="N21" s="9"/>
      <c r="O21" s="9">
        <v>70459650545</v>
      </c>
      <c r="P21" s="9"/>
      <c r="Q21" s="9">
        <v>-674440615</v>
      </c>
    </row>
    <row r="22" spans="1:17" x14ac:dyDescent="0.55000000000000004">
      <c r="A22" s="1" t="s">
        <v>18</v>
      </c>
      <c r="C22" s="9">
        <v>1048429</v>
      </c>
      <c r="D22" s="9"/>
      <c r="E22" s="9">
        <v>113118119818</v>
      </c>
      <c r="F22" s="9"/>
      <c r="G22" s="9">
        <v>112824804068</v>
      </c>
      <c r="H22" s="9"/>
      <c r="I22" s="9">
        <v>293315750</v>
      </c>
      <c r="J22" s="9"/>
      <c r="K22" s="9">
        <v>1048429</v>
      </c>
      <c r="L22" s="9"/>
      <c r="M22" s="9">
        <v>113118119818</v>
      </c>
      <c r="N22" s="9"/>
      <c r="O22" s="9">
        <v>113592298027</v>
      </c>
      <c r="P22" s="9"/>
      <c r="Q22" s="9">
        <v>-474178209</v>
      </c>
    </row>
    <row r="23" spans="1:17" x14ac:dyDescent="0.55000000000000004">
      <c r="A23" s="1" t="s">
        <v>47</v>
      </c>
      <c r="C23" s="9">
        <v>11100000</v>
      </c>
      <c r="D23" s="9"/>
      <c r="E23" s="9">
        <v>108542557236</v>
      </c>
      <c r="F23" s="9"/>
      <c r="G23" s="9">
        <v>109180605286</v>
      </c>
      <c r="H23" s="9"/>
      <c r="I23" s="9">
        <v>-638048050</v>
      </c>
      <c r="J23" s="9"/>
      <c r="K23" s="9">
        <v>11100000</v>
      </c>
      <c r="L23" s="9"/>
      <c r="M23" s="9">
        <v>108542557236</v>
      </c>
      <c r="N23" s="9"/>
      <c r="O23" s="9">
        <v>109180605286</v>
      </c>
      <c r="P23" s="9"/>
      <c r="Q23" s="9">
        <v>-638048050</v>
      </c>
    </row>
    <row r="24" spans="1:17" x14ac:dyDescent="0.55000000000000004">
      <c r="A24" s="1" t="s">
        <v>29</v>
      </c>
      <c r="C24" s="9">
        <v>311362</v>
      </c>
      <c r="D24" s="9"/>
      <c r="E24" s="9">
        <v>11918571995</v>
      </c>
      <c r="F24" s="9"/>
      <c r="G24" s="9">
        <v>11875334686</v>
      </c>
      <c r="H24" s="9"/>
      <c r="I24" s="9">
        <v>43237309</v>
      </c>
      <c r="J24" s="9"/>
      <c r="K24" s="9">
        <v>311362</v>
      </c>
      <c r="L24" s="9"/>
      <c r="M24" s="9">
        <v>11918571995</v>
      </c>
      <c r="N24" s="9"/>
      <c r="O24" s="9">
        <v>12113908826</v>
      </c>
      <c r="P24" s="9"/>
      <c r="Q24" s="9">
        <v>-195336831</v>
      </c>
    </row>
    <row r="25" spans="1:17" x14ac:dyDescent="0.55000000000000004">
      <c r="A25" s="1" t="s">
        <v>34</v>
      </c>
      <c r="C25" s="9">
        <v>4002000</v>
      </c>
      <c r="D25" s="9"/>
      <c r="E25" s="9">
        <v>816523398490</v>
      </c>
      <c r="F25" s="9"/>
      <c r="G25" s="9">
        <v>791105794241</v>
      </c>
      <c r="H25" s="9"/>
      <c r="I25" s="9">
        <v>25417604249</v>
      </c>
      <c r="J25" s="9"/>
      <c r="K25" s="9">
        <v>4002000</v>
      </c>
      <c r="L25" s="9"/>
      <c r="M25" s="9">
        <v>816523398490</v>
      </c>
      <c r="N25" s="9"/>
      <c r="O25" s="9">
        <v>829618289629</v>
      </c>
      <c r="P25" s="9"/>
      <c r="Q25" s="9">
        <v>-13094891139</v>
      </c>
    </row>
    <row r="26" spans="1:17" x14ac:dyDescent="0.55000000000000004">
      <c r="A26" s="1" t="s">
        <v>43</v>
      </c>
      <c r="C26" s="9">
        <v>3920722</v>
      </c>
      <c r="D26" s="9"/>
      <c r="E26" s="9">
        <v>58542369225</v>
      </c>
      <c r="F26" s="9"/>
      <c r="G26" s="9">
        <v>58804998446</v>
      </c>
      <c r="H26" s="9"/>
      <c r="I26" s="9">
        <v>-262629221</v>
      </c>
      <c r="J26" s="9"/>
      <c r="K26" s="9">
        <v>3920722</v>
      </c>
      <c r="L26" s="9"/>
      <c r="M26" s="9">
        <v>58542369225</v>
      </c>
      <c r="N26" s="9"/>
      <c r="O26" s="9">
        <v>59450115981</v>
      </c>
      <c r="P26" s="9"/>
      <c r="Q26" s="9">
        <v>-907746756</v>
      </c>
    </row>
    <row r="27" spans="1:17" x14ac:dyDescent="0.55000000000000004">
      <c r="A27" s="1" t="s">
        <v>20</v>
      </c>
      <c r="C27" s="9">
        <v>21610695</v>
      </c>
      <c r="D27" s="9"/>
      <c r="E27" s="9">
        <v>822932502888</v>
      </c>
      <c r="F27" s="9"/>
      <c r="G27" s="9">
        <v>820258542550</v>
      </c>
      <c r="H27" s="9"/>
      <c r="I27" s="9">
        <v>2673960338</v>
      </c>
      <c r="J27" s="9"/>
      <c r="K27" s="9">
        <v>21610695</v>
      </c>
      <c r="L27" s="9"/>
      <c r="M27" s="9">
        <v>822932502888</v>
      </c>
      <c r="N27" s="9"/>
      <c r="O27" s="9">
        <v>824007170418</v>
      </c>
      <c r="P27" s="9"/>
      <c r="Q27" s="9">
        <v>-1074667530</v>
      </c>
    </row>
    <row r="28" spans="1:17" x14ac:dyDescent="0.55000000000000004">
      <c r="A28" s="1" t="s">
        <v>46</v>
      </c>
      <c r="C28" s="9">
        <v>4558583</v>
      </c>
      <c r="D28" s="9"/>
      <c r="E28" s="9">
        <v>98222700770</v>
      </c>
      <c r="F28" s="9"/>
      <c r="G28" s="9">
        <v>98711480406</v>
      </c>
      <c r="H28" s="9"/>
      <c r="I28" s="9">
        <v>-488779636</v>
      </c>
      <c r="J28" s="9"/>
      <c r="K28" s="9">
        <v>4558583</v>
      </c>
      <c r="L28" s="9"/>
      <c r="M28" s="9">
        <v>98222700770</v>
      </c>
      <c r="N28" s="9"/>
      <c r="O28" s="9">
        <v>98711480406</v>
      </c>
      <c r="P28" s="9"/>
      <c r="Q28" s="9">
        <v>-488779636</v>
      </c>
    </row>
    <row r="29" spans="1:17" x14ac:dyDescent="0.55000000000000004">
      <c r="A29" s="1" t="s">
        <v>17</v>
      </c>
      <c r="C29" s="9">
        <v>6000000</v>
      </c>
      <c r="D29" s="9"/>
      <c r="E29" s="9">
        <v>51748039440</v>
      </c>
      <c r="F29" s="9"/>
      <c r="G29" s="9">
        <v>51615100211</v>
      </c>
      <c r="H29" s="9"/>
      <c r="I29" s="9">
        <v>132939229</v>
      </c>
      <c r="J29" s="9"/>
      <c r="K29" s="9">
        <v>6000000</v>
      </c>
      <c r="L29" s="9"/>
      <c r="M29" s="9">
        <v>51748039440</v>
      </c>
      <c r="N29" s="9"/>
      <c r="O29" s="9">
        <v>52391156490</v>
      </c>
      <c r="P29" s="9"/>
      <c r="Q29" s="9">
        <v>-643117050</v>
      </c>
    </row>
    <row r="30" spans="1:17" x14ac:dyDescent="0.55000000000000004">
      <c r="A30" s="1" t="s">
        <v>35</v>
      </c>
      <c r="C30" s="9">
        <v>4816271</v>
      </c>
      <c r="D30" s="9"/>
      <c r="E30" s="9">
        <v>762651696579</v>
      </c>
      <c r="F30" s="9"/>
      <c r="G30" s="9">
        <v>743290267159</v>
      </c>
      <c r="H30" s="9"/>
      <c r="I30" s="9">
        <v>19361429420</v>
      </c>
      <c r="J30" s="9"/>
      <c r="K30" s="9">
        <v>4816271</v>
      </c>
      <c r="L30" s="9"/>
      <c r="M30" s="9">
        <v>762651696579</v>
      </c>
      <c r="N30" s="9"/>
      <c r="O30" s="9">
        <v>749999352662</v>
      </c>
      <c r="P30" s="9"/>
      <c r="Q30" s="9">
        <v>12652343917</v>
      </c>
    </row>
    <row r="31" spans="1:17" x14ac:dyDescent="0.55000000000000004">
      <c r="A31" s="1" t="s">
        <v>33</v>
      </c>
      <c r="C31" s="9">
        <v>486633</v>
      </c>
      <c r="D31" s="9"/>
      <c r="E31" s="9">
        <v>6821296445</v>
      </c>
      <c r="F31" s="9"/>
      <c r="G31" s="9">
        <v>6857329024</v>
      </c>
      <c r="H31" s="9"/>
      <c r="I31" s="9">
        <v>-36032579</v>
      </c>
      <c r="J31" s="9"/>
      <c r="K31" s="9">
        <v>486633</v>
      </c>
      <c r="L31" s="9"/>
      <c r="M31" s="9">
        <v>6821296445</v>
      </c>
      <c r="N31" s="9"/>
      <c r="O31" s="9">
        <v>6526558116</v>
      </c>
      <c r="P31" s="9"/>
      <c r="Q31" s="9">
        <v>294738329</v>
      </c>
    </row>
    <row r="32" spans="1:17" x14ac:dyDescent="0.55000000000000004">
      <c r="A32" s="1" t="s">
        <v>27</v>
      </c>
      <c r="C32" s="9">
        <v>464625</v>
      </c>
      <c r="D32" s="9"/>
      <c r="E32" s="9">
        <v>36670163723</v>
      </c>
      <c r="F32" s="9"/>
      <c r="G32" s="9">
        <v>39632283795</v>
      </c>
      <c r="H32" s="9"/>
      <c r="I32" s="9">
        <v>-2962120072</v>
      </c>
      <c r="J32" s="9"/>
      <c r="K32" s="9">
        <v>464625</v>
      </c>
      <c r="L32" s="9"/>
      <c r="M32" s="9">
        <v>36670163723</v>
      </c>
      <c r="N32" s="9"/>
      <c r="O32" s="9">
        <v>38037308215</v>
      </c>
      <c r="P32" s="9"/>
      <c r="Q32" s="9">
        <v>-1367144492</v>
      </c>
    </row>
    <row r="33" spans="1:17" x14ac:dyDescent="0.55000000000000004">
      <c r="A33" s="1" t="s">
        <v>19</v>
      </c>
      <c r="C33" s="9">
        <v>20000000</v>
      </c>
      <c r="D33" s="9"/>
      <c r="E33" s="9">
        <v>167459918480</v>
      </c>
      <c r="F33" s="9"/>
      <c r="G33" s="9">
        <v>180750911270</v>
      </c>
      <c r="H33" s="9"/>
      <c r="I33" s="9">
        <v>-13290992790</v>
      </c>
      <c r="J33" s="9"/>
      <c r="K33" s="9">
        <v>20000000</v>
      </c>
      <c r="L33" s="9"/>
      <c r="M33" s="9">
        <v>167459918480</v>
      </c>
      <c r="N33" s="9"/>
      <c r="O33" s="9">
        <v>181714646670</v>
      </c>
      <c r="P33" s="9"/>
      <c r="Q33" s="9">
        <v>-14254728190</v>
      </c>
    </row>
    <row r="34" spans="1:17" x14ac:dyDescent="0.55000000000000004">
      <c r="A34" s="1" t="s">
        <v>22</v>
      </c>
      <c r="C34" s="9">
        <v>1335000</v>
      </c>
      <c r="D34" s="9"/>
      <c r="E34" s="9">
        <v>109892378284</v>
      </c>
      <c r="F34" s="9"/>
      <c r="G34" s="9">
        <v>109548359157</v>
      </c>
      <c r="H34" s="9"/>
      <c r="I34" s="9">
        <v>344019127</v>
      </c>
      <c r="J34" s="9"/>
      <c r="K34" s="9">
        <v>1335000</v>
      </c>
      <c r="L34" s="9"/>
      <c r="M34" s="9">
        <v>109892378284</v>
      </c>
      <c r="N34" s="9"/>
      <c r="O34" s="9">
        <v>124782422986</v>
      </c>
      <c r="P34" s="9"/>
      <c r="Q34" s="9">
        <v>-14890044702</v>
      </c>
    </row>
    <row r="35" spans="1:17" x14ac:dyDescent="0.55000000000000004">
      <c r="A35" s="1" t="s">
        <v>30</v>
      </c>
      <c r="C35" s="9">
        <v>18941622</v>
      </c>
      <c r="D35" s="9"/>
      <c r="E35" s="9">
        <v>133556314788</v>
      </c>
      <c r="F35" s="9"/>
      <c r="G35" s="9">
        <v>133473012311</v>
      </c>
      <c r="H35" s="9"/>
      <c r="I35" s="9">
        <v>83302477</v>
      </c>
      <c r="J35" s="9"/>
      <c r="K35" s="9">
        <v>18941622</v>
      </c>
      <c r="L35" s="9"/>
      <c r="M35" s="9">
        <v>133556314778</v>
      </c>
      <c r="N35" s="9"/>
      <c r="O35" s="9">
        <v>134655263968</v>
      </c>
      <c r="P35" s="9"/>
      <c r="Q35" s="9">
        <v>-1098949190</v>
      </c>
    </row>
    <row r="36" spans="1:17" x14ac:dyDescent="0.55000000000000004">
      <c r="A36" s="1" t="s">
        <v>52</v>
      </c>
      <c r="C36" s="9">
        <v>1018172</v>
      </c>
      <c r="D36" s="9"/>
      <c r="E36" s="9">
        <v>39126356745</v>
      </c>
      <c r="F36" s="9"/>
      <c r="G36" s="9">
        <v>39148734305</v>
      </c>
      <c r="H36" s="9"/>
      <c r="I36" s="9">
        <v>-22377560</v>
      </c>
      <c r="J36" s="9"/>
      <c r="K36" s="9">
        <v>1018172</v>
      </c>
      <c r="L36" s="9"/>
      <c r="M36" s="9">
        <v>39126356755</v>
      </c>
      <c r="N36" s="9"/>
      <c r="O36" s="9">
        <v>39148734305</v>
      </c>
      <c r="P36" s="9"/>
      <c r="Q36" s="9">
        <v>-22377550</v>
      </c>
    </row>
    <row r="37" spans="1:17" x14ac:dyDescent="0.55000000000000004">
      <c r="A37" s="1" t="s">
        <v>36</v>
      </c>
      <c r="C37" s="9">
        <v>2473553</v>
      </c>
      <c r="D37" s="9"/>
      <c r="E37" s="9">
        <v>478731447620</v>
      </c>
      <c r="F37" s="9"/>
      <c r="G37" s="9">
        <v>479151901630</v>
      </c>
      <c r="H37" s="9"/>
      <c r="I37" s="9">
        <v>-420454010</v>
      </c>
      <c r="J37" s="9"/>
      <c r="K37" s="9">
        <v>2473553</v>
      </c>
      <c r="L37" s="9"/>
      <c r="M37" s="9">
        <v>478731447620</v>
      </c>
      <c r="N37" s="9"/>
      <c r="O37" s="9">
        <v>499999995705</v>
      </c>
      <c r="P37" s="9"/>
      <c r="Q37" s="9">
        <v>-21268548085</v>
      </c>
    </row>
    <row r="38" spans="1:17" x14ac:dyDescent="0.55000000000000004">
      <c r="A38" s="1" t="s">
        <v>38</v>
      </c>
      <c r="C38" s="9">
        <v>1834255</v>
      </c>
      <c r="D38" s="9"/>
      <c r="E38" s="9">
        <v>1012000671365</v>
      </c>
      <c r="F38" s="9"/>
      <c r="G38" s="9">
        <v>986159399385</v>
      </c>
      <c r="H38" s="9"/>
      <c r="I38" s="9">
        <v>25841271980</v>
      </c>
      <c r="J38" s="9"/>
      <c r="K38" s="9">
        <v>1834255</v>
      </c>
      <c r="L38" s="9"/>
      <c r="M38" s="9">
        <v>1012000671365</v>
      </c>
      <c r="N38" s="9"/>
      <c r="O38" s="9">
        <v>999998429111</v>
      </c>
      <c r="P38" s="9"/>
      <c r="Q38" s="9">
        <v>12002242254</v>
      </c>
    </row>
    <row r="39" spans="1:17" x14ac:dyDescent="0.55000000000000004">
      <c r="A39" s="1" t="s">
        <v>37</v>
      </c>
      <c r="C39" s="9">
        <v>395386</v>
      </c>
      <c r="D39" s="9"/>
      <c r="E39" s="9">
        <v>982556747002</v>
      </c>
      <c r="F39" s="9"/>
      <c r="G39" s="9">
        <v>950690562769</v>
      </c>
      <c r="H39" s="9"/>
      <c r="I39" s="9">
        <v>31866184233</v>
      </c>
      <c r="J39" s="9"/>
      <c r="K39" s="9">
        <v>395386</v>
      </c>
      <c r="L39" s="9"/>
      <c r="M39" s="9">
        <v>982556747002</v>
      </c>
      <c r="N39" s="9"/>
      <c r="O39" s="9">
        <v>999999101901</v>
      </c>
      <c r="P39" s="9"/>
      <c r="Q39" s="9">
        <v>-17442354899</v>
      </c>
    </row>
    <row r="40" spans="1:17" x14ac:dyDescent="0.55000000000000004">
      <c r="A40" s="1" t="s">
        <v>25</v>
      </c>
      <c r="C40" s="9">
        <v>323014</v>
      </c>
      <c r="D40" s="9"/>
      <c r="E40" s="9">
        <v>5167553198</v>
      </c>
      <c r="F40" s="9"/>
      <c r="G40" s="9">
        <v>5153985912</v>
      </c>
      <c r="H40" s="9"/>
      <c r="I40" s="9">
        <v>13567286</v>
      </c>
      <c r="J40" s="9"/>
      <c r="K40" s="9">
        <v>323014</v>
      </c>
      <c r="L40" s="9"/>
      <c r="M40" s="9">
        <v>5167553198</v>
      </c>
      <c r="N40" s="9"/>
      <c r="O40" s="9">
        <v>5153986956</v>
      </c>
      <c r="P40" s="9"/>
      <c r="Q40" s="9">
        <v>13566242</v>
      </c>
    </row>
    <row r="41" spans="1:17" x14ac:dyDescent="0.55000000000000004">
      <c r="A41" s="1" t="s">
        <v>28</v>
      </c>
      <c r="C41" s="9">
        <v>60</v>
      </c>
      <c r="D41" s="9"/>
      <c r="E41" s="9">
        <v>1914737</v>
      </c>
      <c r="F41" s="9"/>
      <c r="G41" s="9">
        <v>1938880</v>
      </c>
      <c r="H41" s="9"/>
      <c r="I41" s="9">
        <v>-24143</v>
      </c>
      <c r="J41" s="9"/>
      <c r="K41" s="9">
        <v>60</v>
      </c>
      <c r="L41" s="9"/>
      <c r="M41" s="9">
        <v>1914737</v>
      </c>
      <c r="N41" s="9"/>
      <c r="O41" s="9">
        <v>1954443</v>
      </c>
      <c r="P41" s="9"/>
      <c r="Q41" s="9">
        <v>-39706</v>
      </c>
    </row>
    <row r="42" spans="1:17" x14ac:dyDescent="0.55000000000000004">
      <c r="A42" s="1" t="s">
        <v>51</v>
      </c>
      <c r="C42" s="9">
        <v>1685570</v>
      </c>
      <c r="D42" s="9"/>
      <c r="E42" s="9">
        <v>5291847743</v>
      </c>
      <c r="F42" s="9"/>
      <c r="G42" s="9">
        <v>5294291256</v>
      </c>
      <c r="H42" s="9"/>
      <c r="I42" s="9">
        <v>-2443513</v>
      </c>
      <c r="J42" s="9"/>
      <c r="K42" s="9">
        <v>1685570</v>
      </c>
      <c r="L42" s="9"/>
      <c r="M42" s="9">
        <v>5291847743</v>
      </c>
      <c r="N42" s="9"/>
      <c r="O42" s="9">
        <v>5294291256</v>
      </c>
      <c r="P42" s="9"/>
      <c r="Q42" s="9">
        <v>-2443513</v>
      </c>
    </row>
    <row r="43" spans="1:17" x14ac:dyDescent="0.55000000000000004">
      <c r="A43" s="1" t="s">
        <v>49</v>
      </c>
      <c r="C43" s="9">
        <v>10113480</v>
      </c>
      <c r="D43" s="9"/>
      <c r="E43" s="9">
        <v>34256365903</v>
      </c>
      <c r="F43" s="9"/>
      <c r="G43" s="9">
        <v>34361425148</v>
      </c>
      <c r="H43" s="9"/>
      <c r="I43" s="9">
        <v>-105059245</v>
      </c>
      <c r="J43" s="9"/>
      <c r="K43" s="9">
        <v>10113480</v>
      </c>
      <c r="L43" s="9"/>
      <c r="M43" s="9">
        <v>34256365903</v>
      </c>
      <c r="N43" s="9"/>
      <c r="O43" s="9">
        <v>34361425148</v>
      </c>
      <c r="P43" s="9"/>
      <c r="Q43" s="9">
        <v>-105059245</v>
      </c>
    </row>
    <row r="44" spans="1:17" x14ac:dyDescent="0.55000000000000004">
      <c r="A44" s="1" t="s">
        <v>23</v>
      </c>
      <c r="C44" s="9">
        <v>0</v>
      </c>
      <c r="D44" s="9"/>
      <c r="E44" s="9">
        <v>0</v>
      </c>
      <c r="F44" s="9"/>
      <c r="G44" s="9">
        <v>-363082981</v>
      </c>
      <c r="H44" s="9"/>
      <c r="I44" s="9">
        <v>363082981</v>
      </c>
      <c r="J44" s="9"/>
      <c r="K44" s="9">
        <v>0</v>
      </c>
      <c r="L44" s="9"/>
      <c r="M44" s="9">
        <v>0</v>
      </c>
      <c r="N44" s="9"/>
      <c r="O44" s="9">
        <v>0</v>
      </c>
      <c r="P44" s="9"/>
      <c r="Q44" s="9">
        <v>0</v>
      </c>
    </row>
    <row r="45" spans="1:17" x14ac:dyDescent="0.55000000000000004">
      <c r="A45" s="1" t="s">
        <v>41</v>
      </c>
      <c r="C45" s="9">
        <v>0</v>
      </c>
      <c r="D45" s="9"/>
      <c r="E45" s="9">
        <v>0</v>
      </c>
      <c r="F45" s="9"/>
      <c r="G45" s="9">
        <v>-5071883</v>
      </c>
      <c r="H45" s="9"/>
      <c r="I45" s="9">
        <v>5071883</v>
      </c>
      <c r="J45" s="9"/>
      <c r="K45" s="9">
        <v>0</v>
      </c>
      <c r="L45" s="9"/>
      <c r="M45" s="9">
        <v>0</v>
      </c>
      <c r="N45" s="9"/>
      <c r="O45" s="9">
        <v>0</v>
      </c>
      <c r="P45" s="9"/>
      <c r="Q45" s="9">
        <v>0</v>
      </c>
    </row>
    <row r="46" spans="1:17" x14ac:dyDescent="0.55000000000000004">
      <c r="A46" s="1" t="s">
        <v>84</v>
      </c>
      <c r="C46" s="9">
        <v>816762</v>
      </c>
      <c r="D46" s="9"/>
      <c r="E46" s="9">
        <v>794917933002</v>
      </c>
      <c r="F46" s="9"/>
      <c r="G46" s="9">
        <v>779864775912</v>
      </c>
      <c r="H46" s="9"/>
      <c r="I46" s="9">
        <v>15053157090</v>
      </c>
      <c r="J46" s="9"/>
      <c r="K46" s="9">
        <v>816762</v>
      </c>
      <c r="L46" s="9"/>
      <c r="M46" s="9">
        <v>794917933002</v>
      </c>
      <c r="N46" s="9"/>
      <c r="O46" s="9">
        <v>723971439903</v>
      </c>
      <c r="P46" s="9"/>
      <c r="Q46" s="9">
        <v>70946493099</v>
      </c>
    </row>
    <row r="47" spans="1:17" x14ac:dyDescent="0.55000000000000004">
      <c r="A47" s="1" t="s">
        <v>96</v>
      </c>
      <c r="C47" s="9">
        <v>1146262</v>
      </c>
      <c r="D47" s="9"/>
      <c r="E47" s="9">
        <v>1142778929600</v>
      </c>
      <c r="F47" s="9"/>
      <c r="G47" s="9">
        <v>1122011759443</v>
      </c>
      <c r="H47" s="9"/>
      <c r="I47" s="9">
        <v>20767170157</v>
      </c>
      <c r="J47" s="9"/>
      <c r="K47" s="9">
        <v>1146262</v>
      </c>
      <c r="L47" s="9"/>
      <c r="M47" s="9">
        <v>1142778929600</v>
      </c>
      <c r="N47" s="9"/>
      <c r="O47" s="9">
        <v>1037452068739</v>
      </c>
      <c r="P47" s="9"/>
      <c r="Q47" s="9">
        <v>105326860861</v>
      </c>
    </row>
    <row r="48" spans="1:17" x14ac:dyDescent="0.55000000000000004">
      <c r="A48" s="1" t="s">
        <v>123</v>
      </c>
      <c r="C48" s="9">
        <v>802694</v>
      </c>
      <c r="D48" s="9"/>
      <c r="E48" s="9">
        <v>741138784659</v>
      </c>
      <c r="F48" s="9"/>
      <c r="G48" s="9">
        <v>726385840637</v>
      </c>
      <c r="H48" s="9"/>
      <c r="I48" s="9">
        <v>14752944022</v>
      </c>
      <c r="J48" s="9"/>
      <c r="K48" s="9">
        <v>802694</v>
      </c>
      <c r="L48" s="9"/>
      <c r="M48" s="9">
        <v>741138784659</v>
      </c>
      <c r="N48" s="9"/>
      <c r="O48" s="9">
        <v>631135519227</v>
      </c>
      <c r="P48" s="9"/>
      <c r="Q48" s="9">
        <v>110003265432</v>
      </c>
    </row>
    <row r="49" spans="1:17" x14ac:dyDescent="0.55000000000000004">
      <c r="A49" s="1" t="s">
        <v>105</v>
      </c>
      <c r="C49" s="9">
        <v>780745</v>
      </c>
      <c r="D49" s="9"/>
      <c r="E49" s="9">
        <v>756737434848</v>
      </c>
      <c r="F49" s="9"/>
      <c r="G49" s="9">
        <v>731589051445</v>
      </c>
      <c r="H49" s="9"/>
      <c r="I49" s="9">
        <v>25148383403</v>
      </c>
      <c r="J49" s="9"/>
      <c r="K49" s="9">
        <v>780745</v>
      </c>
      <c r="L49" s="9"/>
      <c r="M49" s="9">
        <v>756737434848</v>
      </c>
      <c r="N49" s="9"/>
      <c r="O49" s="9">
        <v>685693945346</v>
      </c>
      <c r="P49" s="9"/>
      <c r="Q49" s="9">
        <v>71043489502</v>
      </c>
    </row>
    <row r="50" spans="1:17" x14ac:dyDescent="0.55000000000000004">
      <c r="A50" s="1" t="s">
        <v>117</v>
      </c>
      <c r="C50" s="9">
        <v>1367255</v>
      </c>
      <c r="D50" s="9"/>
      <c r="E50" s="9">
        <v>1279225303358</v>
      </c>
      <c r="F50" s="9"/>
      <c r="G50" s="9">
        <v>1253441893279</v>
      </c>
      <c r="H50" s="9"/>
      <c r="I50" s="9">
        <v>25783410079</v>
      </c>
      <c r="J50" s="9"/>
      <c r="K50" s="9">
        <v>1367255</v>
      </c>
      <c r="L50" s="9"/>
      <c r="M50" s="9">
        <v>1279225303358</v>
      </c>
      <c r="N50" s="9"/>
      <c r="O50" s="9">
        <v>1173469325524</v>
      </c>
      <c r="P50" s="9"/>
      <c r="Q50" s="9">
        <v>105755977834</v>
      </c>
    </row>
    <row r="51" spans="1:17" x14ac:dyDescent="0.55000000000000004">
      <c r="A51" s="1" t="s">
        <v>120</v>
      </c>
      <c r="C51" s="9">
        <v>1664157</v>
      </c>
      <c r="D51" s="9"/>
      <c r="E51" s="9">
        <v>1640808531461</v>
      </c>
      <c r="F51" s="9"/>
      <c r="G51" s="9">
        <v>1612122904706</v>
      </c>
      <c r="H51" s="9"/>
      <c r="I51" s="9">
        <v>28685626755</v>
      </c>
      <c r="J51" s="9"/>
      <c r="K51" s="9">
        <v>1664157</v>
      </c>
      <c r="L51" s="9"/>
      <c r="M51" s="9">
        <v>1640808531461</v>
      </c>
      <c r="N51" s="9"/>
      <c r="O51" s="9">
        <v>1470235199913</v>
      </c>
      <c r="P51" s="9"/>
      <c r="Q51" s="9">
        <v>170573331548</v>
      </c>
    </row>
    <row r="52" spans="1:17" x14ac:dyDescent="0.55000000000000004">
      <c r="A52" s="1" t="s">
        <v>93</v>
      </c>
      <c r="C52" s="9">
        <v>77866</v>
      </c>
      <c r="D52" s="9"/>
      <c r="E52" s="9">
        <v>63676892286</v>
      </c>
      <c r="F52" s="9"/>
      <c r="G52" s="9">
        <v>62550837831</v>
      </c>
      <c r="H52" s="9"/>
      <c r="I52" s="9">
        <v>1126054455</v>
      </c>
      <c r="J52" s="9"/>
      <c r="K52" s="9">
        <v>77866</v>
      </c>
      <c r="L52" s="9"/>
      <c r="M52" s="9">
        <v>63676892286</v>
      </c>
      <c r="N52" s="9"/>
      <c r="O52" s="9">
        <v>57696697983</v>
      </c>
      <c r="P52" s="9"/>
      <c r="Q52" s="9">
        <v>5980194303</v>
      </c>
    </row>
    <row r="53" spans="1:17" x14ac:dyDescent="0.55000000000000004">
      <c r="A53" s="1" t="s">
        <v>78</v>
      </c>
      <c r="C53" s="9">
        <v>3758156</v>
      </c>
      <c r="D53" s="9"/>
      <c r="E53" s="9">
        <v>3383990631225</v>
      </c>
      <c r="F53" s="9"/>
      <c r="G53" s="9">
        <v>3307281594646</v>
      </c>
      <c r="H53" s="9"/>
      <c r="I53" s="9">
        <v>76709036579</v>
      </c>
      <c r="J53" s="9"/>
      <c r="K53" s="9">
        <v>3758156</v>
      </c>
      <c r="L53" s="9"/>
      <c r="M53" s="9">
        <v>3383990631225</v>
      </c>
      <c r="N53" s="9"/>
      <c r="O53" s="9">
        <v>3097700642881</v>
      </c>
      <c r="P53" s="9"/>
      <c r="Q53" s="9">
        <v>286289988344</v>
      </c>
    </row>
    <row r="54" spans="1:17" x14ac:dyDescent="0.55000000000000004">
      <c r="A54" s="1" t="s">
        <v>144</v>
      </c>
      <c r="C54" s="9">
        <v>1187221</v>
      </c>
      <c r="D54" s="9"/>
      <c r="E54" s="9">
        <v>1115946869825</v>
      </c>
      <c r="F54" s="9"/>
      <c r="G54" s="9">
        <v>1094621645386</v>
      </c>
      <c r="H54" s="9"/>
      <c r="I54" s="9">
        <v>21325224439</v>
      </c>
      <c r="J54" s="9"/>
      <c r="K54" s="9">
        <v>1187221</v>
      </c>
      <c r="L54" s="9"/>
      <c r="M54" s="9">
        <v>1115946869825</v>
      </c>
      <c r="N54" s="9"/>
      <c r="O54" s="9">
        <v>1020189898284</v>
      </c>
      <c r="P54" s="9"/>
      <c r="Q54" s="9">
        <v>95756971541</v>
      </c>
    </row>
    <row r="55" spans="1:17" x14ac:dyDescent="0.55000000000000004">
      <c r="A55" s="1" t="s">
        <v>135</v>
      </c>
      <c r="C55" s="9">
        <v>4087623</v>
      </c>
      <c r="D55" s="9"/>
      <c r="E55" s="9">
        <v>4046479597018</v>
      </c>
      <c r="F55" s="9"/>
      <c r="G55" s="9">
        <v>3964828404076</v>
      </c>
      <c r="H55" s="9"/>
      <c r="I55" s="9">
        <v>81651192942</v>
      </c>
      <c r="J55" s="9"/>
      <c r="K55" s="9">
        <v>4087623</v>
      </c>
      <c r="L55" s="9"/>
      <c r="M55" s="9">
        <v>4046479597018</v>
      </c>
      <c r="N55" s="9"/>
      <c r="O55" s="9">
        <v>3633233875359</v>
      </c>
      <c r="P55" s="9"/>
      <c r="Q55" s="9">
        <v>413245721659</v>
      </c>
    </row>
    <row r="56" spans="1:17" x14ac:dyDescent="0.55000000000000004">
      <c r="A56" s="1" t="s">
        <v>150</v>
      </c>
      <c r="C56" s="9">
        <v>1804112</v>
      </c>
      <c r="D56" s="9"/>
      <c r="E56" s="9">
        <v>1646314690673</v>
      </c>
      <c r="F56" s="9"/>
      <c r="G56" s="9">
        <v>1609124362974</v>
      </c>
      <c r="H56" s="9"/>
      <c r="I56" s="9">
        <v>37190327699</v>
      </c>
      <c r="J56" s="9"/>
      <c r="K56" s="9">
        <v>1804112</v>
      </c>
      <c r="L56" s="9"/>
      <c r="M56" s="9">
        <v>1646314690673</v>
      </c>
      <c r="N56" s="9"/>
      <c r="O56" s="9">
        <v>1515024395082</v>
      </c>
      <c r="P56" s="9"/>
      <c r="Q56" s="9">
        <v>131290295591</v>
      </c>
    </row>
    <row r="57" spans="1:17" x14ac:dyDescent="0.55000000000000004">
      <c r="A57" s="1" t="s">
        <v>215</v>
      </c>
      <c r="C57" s="9">
        <v>999000</v>
      </c>
      <c r="D57" s="9"/>
      <c r="E57" s="9">
        <v>1013371305340</v>
      </c>
      <c r="F57" s="9"/>
      <c r="G57" s="9">
        <v>1072349979828</v>
      </c>
      <c r="H57" s="9"/>
      <c r="I57" s="9">
        <v>-58978674488</v>
      </c>
      <c r="J57" s="9"/>
      <c r="K57" s="9">
        <v>999000</v>
      </c>
      <c r="L57" s="9"/>
      <c r="M57" s="9">
        <v>1013371305340</v>
      </c>
      <c r="N57" s="9"/>
      <c r="O57" s="9">
        <v>922023288213</v>
      </c>
      <c r="P57" s="9"/>
      <c r="Q57" s="9">
        <v>91348017127</v>
      </c>
    </row>
    <row r="58" spans="1:17" x14ac:dyDescent="0.55000000000000004">
      <c r="A58" s="1" t="s">
        <v>99</v>
      </c>
      <c r="C58" s="9">
        <v>188234</v>
      </c>
      <c r="D58" s="9"/>
      <c r="E58" s="9">
        <v>151522498275</v>
      </c>
      <c r="F58" s="9"/>
      <c r="G58" s="9">
        <v>147460189508</v>
      </c>
      <c r="H58" s="9"/>
      <c r="I58" s="9">
        <v>4062308767</v>
      </c>
      <c r="J58" s="9"/>
      <c r="K58" s="9">
        <v>188234</v>
      </c>
      <c r="L58" s="9"/>
      <c r="M58" s="9">
        <v>151522498275</v>
      </c>
      <c r="N58" s="9"/>
      <c r="O58" s="9">
        <v>136521975673</v>
      </c>
      <c r="P58" s="9"/>
      <c r="Q58" s="9">
        <v>15000522602</v>
      </c>
    </row>
    <row r="59" spans="1:17" x14ac:dyDescent="0.55000000000000004">
      <c r="A59" s="1" t="s">
        <v>90</v>
      </c>
      <c r="C59" s="9">
        <v>1893650</v>
      </c>
      <c r="D59" s="9"/>
      <c r="E59" s="9">
        <v>1563579236156</v>
      </c>
      <c r="F59" s="9"/>
      <c r="G59" s="9">
        <v>1527349434665</v>
      </c>
      <c r="H59" s="9"/>
      <c r="I59" s="9">
        <v>36229801491</v>
      </c>
      <c r="J59" s="9"/>
      <c r="K59" s="9">
        <v>1893650</v>
      </c>
      <c r="L59" s="9"/>
      <c r="M59" s="9">
        <v>1563579236156</v>
      </c>
      <c r="N59" s="9"/>
      <c r="O59" s="9">
        <v>1417184614714</v>
      </c>
      <c r="P59" s="9"/>
      <c r="Q59" s="9">
        <v>146394621442</v>
      </c>
    </row>
    <row r="60" spans="1:17" x14ac:dyDescent="0.55000000000000004">
      <c r="A60" s="1" t="s">
        <v>141</v>
      </c>
      <c r="C60" s="9">
        <v>1139670</v>
      </c>
      <c r="D60" s="9"/>
      <c r="E60" s="9">
        <v>1110975644225</v>
      </c>
      <c r="F60" s="9"/>
      <c r="G60" s="9">
        <v>1089276028648</v>
      </c>
      <c r="H60" s="9"/>
      <c r="I60" s="9">
        <v>21699615577</v>
      </c>
      <c r="J60" s="9"/>
      <c r="K60" s="9">
        <v>1139670</v>
      </c>
      <c r="L60" s="9"/>
      <c r="M60" s="9">
        <v>1110975644225</v>
      </c>
      <c r="N60" s="9"/>
      <c r="O60" s="9">
        <v>1000725743176</v>
      </c>
      <c r="P60" s="9"/>
      <c r="Q60" s="9">
        <v>110249901049</v>
      </c>
    </row>
    <row r="61" spans="1:17" x14ac:dyDescent="0.55000000000000004">
      <c r="A61" s="1" t="s">
        <v>210</v>
      </c>
      <c r="C61" s="9">
        <v>729312</v>
      </c>
      <c r="D61" s="9"/>
      <c r="E61" s="9">
        <v>692819552202</v>
      </c>
      <c r="F61" s="9"/>
      <c r="G61" s="9">
        <v>673792539447</v>
      </c>
      <c r="H61" s="9"/>
      <c r="I61" s="9">
        <v>19027012755</v>
      </c>
      <c r="J61" s="9"/>
      <c r="K61" s="9">
        <v>729312</v>
      </c>
      <c r="L61" s="9"/>
      <c r="M61" s="9">
        <v>692819552202</v>
      </c>
      <c r="N61" s="9"/>
      <c r="O61" s="9">
        <v>588058672355</v>
      </c>
      <c r="P61" s="9"/>
      <c r="Q61" s="9">
        <v>104760879847</v>
      </c>
    </row>
    <row r="62" spans="1:17" x14ac:dyDescent="0.55000000000000004">
      <c r="A62" s="1" t="s">
        <v>129</v>
      </c>
      <c r="C62" s="9">
        <v>1313725</v>
      </c>
      <c r="D62" s="9"/>
      <c r="E62" s="9">
        <v>1297924454453</v>
      </c>
      <c r="F62" s="9"/>
      <c r="G62" s="9">
        <v>1274266497709</v>
      </c>
      <c r="H62" s="9"/>
      <c r="I62" s="9">
        <v>23657956744</v>
      </c>
      <c r="J62" s="9"/>
      <c r="K62" s="9">
        <v>1313725</v>
      </c>
      <c r="L62" s="9"/>
      <c r="M62" s="9">
        <v>1297924454453</v>
      </c>
      <c r="N62" s="9"/>
      <c r="O62" s="9">
        <v>1164090901244</v>
      </c>
      <c r="P62" s="9"/>
      <c r="Q62" s="9">
        <v>133833553209</v>
      </c>
    </row>
    <row r="63" spans="1:17" x14ac:dyDescent="0.55000000000000004">
      <c r="A63" s="1" t="s">
        <v>87</v>
      </c>
      <c r="C63" s="9">
        <v>241381</v>
      </c>
      <c r="D63" s="9"/>
      <c r="E63" s="9">
        <v>202737218006</v>
      </c>
      <c r="F63" s="9"/>
      <c r="G63" s="9">
        <v>200209751494</v>
      </c>
      <c r="H63" s="9"/>
      <c r="I63" s="9">
        <v>2527466512</v>
      </c>
      <c r="J63" s="9"/>
      <c r="K63" s="9">
        <v>241381</v>
      </c>
      <c r="L63" s="9"/>
      <c r="M63" s="9">
        <v>202737218006</v>
      </c>
      <c r="N63" s="9"/>
      <c r="O63" s="9">
        <v>187131610646</v>
      </c>
      <c r="P63" s="9"/>
      <c r="Q63" s="9">
        <v>15605607360</v>
      </c>
    </row>
    <row r="64" spans="1:17" x14ac:dyDescent="0.55000000000000004">
      <c r="A64" s="1" t="s">
        <v>147</v>
      </c>
      <c r="C64" s="9">
        <v>1217849</v>
      </c>
      <c r="D64" s="9"/>
      <c r="E64" s="9">
        <v>1127440914171</v>
      </c>
      <c r="F64" s="9"/>
      <c r="G64" s="9">
        <v>1107896125653</v>
      </c>
      <c r="H64" s="9"/>
      <c r="I64" s="9">
        <v>19544788518</v>
      </c>
      <c r="J64" s="9"/>
      <c r="K64" s="9">
        <v>1217849</v>
      </c>
      <c r="L64" s="9"/>
      <c r="M64" s="9">
        <v>1127440914171</v>
      </c>
      <c r="N64" s="9"/>
      <c r="O64" s="9">
        <v>1034403546200</v>
      </c>
      <c r="P64" s="9"/>
      <c r="Q64" s="9">
        <v>93037367971</v>
      </c>
    </row>
    <row r="65" spans="1:17" x14ac:dyDescent="0.55000000000000004">
      <c r="A65" s="1" t="s">
        <v>81</v>
      </c>
      <c r="C65" s="9">
        <v>4137176</v>
      </c>
      <c r="D65" s="9"/>
      <c r="E65" s="9">
        <v>3665917160381</v>
      </c>
      <c r="F65" s="9"/>
      <c r="G65" s="9">
        <v>3630115666132</v>
      </c>
      <c r="H65" s="9"/>
      <c r="I65" s="9">
        <v>35801494249</v>
      </c>
      <c r="J65" s="9"/>
      <c r="K65" s="9">
        <v>4137176</v>
      </c>
      <c r="L65" s="9"/>
      <c r="M65" s="9">
        <v>3665917160381</v>
      </c>
      <c r="N65" s="9"/>
      <c r="O65" s="9">
        <v>3364437188822</v>
      </c>
      <c r="P65" s="9"/>
      <c r="Q65" s="9">
        <v>301479971559</v>
      </c>
    </row>
    <row r="66" spans="1:17" x14ac:dyDescent="0.55000000000000004">
      <c r="A66" s="1" t="s">
        <v>212</v>
      </c>
      <c r="C66" s="9">
        <v>1000000</v>
      </c>
      <c r="D66" s="9"/>
      <c r="E66" s="9">
        <v>928222030002</v>
      </c>
      <c r="F66" s="9"/>
      <c r="G66" s="9">
        <v>925936118585</v>
      </c>
      <c r="H66" s="9"/>
      <c r="I66" s="9">
        <v>2285911417</v>
      </c>
      <c r="J66" s="9"/>
      <c r="K66" s="9">
        <v>1000000</v>
      </c>
      <c r="L66" s="9"/>
      <c r="M66" s="9">
        <v>928222030002</v>
      </c>
      <c r="N66" s="9"/>
      <c r="O66" s="9">
        <v>914916545610</v>
      </c>
      <c r="P66" s="9"/>
      <c r="Q66" s="9">
        <v>13305484392</v>
      </c>
    </row>
    <row r="67" spans="1:17" x14ac:dyDescent="0.55000000000000004">
      <c r="A67" s="1" t="s">
        <v>72</v>
      </c>
      <c r="C67" s="9">
        <v>1390608</v>
      </c>
      <c r="D67" s="9"/>
      <c r="E67" s="9">
        <v>1251470891463</v>
      </c>
      <c r="F67" s="9"/>
      <c r="G67" s="9">
        <v>1226517397889</v>
      </c>
      <c r="H67" s="9"/>
      <c r="I67" s="9">
        <v>24953493574</v>
      </c>
      <c r="J67" s="9"/>
      <c r="K67" s="9">
        <v>1390608</v>
      </c>
      <c r="L67" s="9"/>
      <c r="M67" s="9">
        <v>1251470891463</v>
      </c>
      <c r="N67" s="9"/>
      <c r="O67" s="9">
        <v>1156295038238</v>
      </c>
      <c r="P67" s="9"/>
      <c r="Q67" s="9">
        <v>95175853225</v>
      </c>
    </row>
    <row r="68" spans="1:17" x14ac:dyDescent="0.55000000000000004">
      <c r="A68" s="1" t="s">
        <v>102</v>
      </c>
      <c r="C68" s="9">
        <v>4678</v>
      </c>
      <c r="D68" s="9"/>
      <c r="E68" s="9">
        <v>3755965668</v>
      </c>
      <c r="F68" s="9"/>
      <c r="G68" s="9">
        <v>3657525651</v>
      </c>
      <c r="H68" s="9"/>
      <c r="I68" s="9">
        <v>98440017</v>
      </c>
      <c r="J68" s="9"/>
      <c r="K68" s="9">
        <v>4678</v>
      </c>
      <c r="L68" s="9"/>
      <c r="M68" s="9">
        <v>3755965668</v>
      </c>
      <c r="N68" s="9"/>
      <c r="O68" s="9">
        <v>3386730732</v>
      </c>
      <c r="P68" s="9"/>
      <c r="Q68" s="9">
        <v>369234936</v>
      </c>
    </row>
    <row r="69" spans="1:17" x14ac:dyDescent="0.55000000000000004">
      <c r="A69" s="1" t="s">
        <v>108</v>
      </c>
      <c r="C69" s="9">
        <v>133020</v>
      </c>
      <c r="D69" s="9"/>
      <c r="E69" s="9">
        <v>104612451550</v>
      </c>
      <c r="F69" s="9"/>
      <c r="G69" s="9">
        <v>102025844865</v>
      </c>
      <c r="H69" s="9"/>
      <c r="I69" s="9">
        <v>2586606685</v>
      </c>
      <c r="J69" s="9"/>
      <c r="K69" s="9">
        <v>133020</v>
      </c>
      <c r="L69" s="9"/>
      <c r="M69" s="9">
        <v>104612451550</v>
      </c>
      <c r="N69" s="9"/>
      <c r="O69" s="9">
        <v>93982509535</v>
      </c>
      <c r="P69" s="9"/>
      <c r="Q69" s="9">
        <v>10629942015</v>
      </c>
    </row>
    <row r="70" spans="1:17" x14ac:dyDescent="0.55000000000000004">
      <c r="A70" s="1" t="s">
        <v>218</v>
      </c>
      <c r="C70" s="9">
        <v>4997626</v>
      </c>
      <c r="D70" s="9"/>
      <c r="E70" s="9">
        <v>4338196401752</v>
      </c>
      <c r="F70" s="9"/>
      <c r="G70" s="9">
        <v>4265502208051</v>
      </c>
      <c r="H70" s="9"/>
      <c r="I70" s="9">
        <v>72694193701</v>
      </c>
      <c r="J70" s="9"/>
      <c r="K70" s="9">
        <v>4997626</v>
      </c>
      <c r="L70" s="9"/>
      <c r="M70" s="9">
        <v>4338196401752</v>
      </c>
      <c r="N70" s="9"/>
      <c r="O70" s="9">
        <v>3997895899267</v>
      </c>
      <c r="P70" s="9"/>
      <c r="Q70" s="9">
        <v>340300502485</v>
      </c>
    </row>
    <row r="71" spans="1:17" x14ac:dyDescent="0.55000000000000004">
      <c r="A71" s="1" t="s">
        <v>159</v>
      </c>
      <c r="C71" s="9">
        <v>3557000</v>
      </c>
      <c r="D71" s="9"/>
      <c r="E71" s="9">
        <v>3550189492826</v>
      </c>
      <c r="F71" s="9"/>
      <c r="G71" s="9">
        <v>3503509233756</v>
      </c>
      <c r="H71" s="9"/>
      <c r="I71" s="9">
        <v>46680259070</v>
      </c>
      <c r="J71" s="9"/>
      <c r="K71" s="9">
        <v>3557000</v>
      </c>
      <c r="L71" s="9"/>
      <c r="M71" s="9">
        <v>3550189492826</v>
      </c>
      <c r="N71" s="9"/>
      <c r="O71" s="9">
        <v>3482801352167</v>
      </c>
      <c r="P71" s="9"/>
      <c r="Q71" s="9">
        <v>67388140659</v>
      </c>
    </row>
    <row r="72" spans="1:17" x14ac:dyDescent="0.55000000000000004">
      <c r="A72" s="1" t="s">
        <v>221</v>
      </c>
      <c r="C72" s="9">
        <v>4836916</v>
      </c>
      <c r="D72" s="9"/>
      <c r="E72" s="9">
        <v>4758449085932</v>
      </c>
      <c r="F72" s="9"/>
      <c r="G72" s="9">
        <v>4694998584364</v>
      </c>
      <c r="H72" s="9"/>
      <c r="I72" s="9">
        <v>63450501568</v>
      </c>
      <c r="J72" s="9"/>
      <c r="K72" s="9">
        <v>4836916</v>
      </c>
      <c r="L72" s="9"/>
      <c r="M72" s="9">
        <v>4758449085932</v>
      </c>
      <c r="N72" s="9"/>
      <c r="O72" s="9">
        <v>4386738690311</v>
      </c>
      <c r="P72" s="9"/>
      <c r="Q72" s="9">
        <v>371710395621</v>
      </c>
    </row>
    <row r="73" spans="1:17" x14ac:dyDescent="0.55000000000000004">
      <c r="A73" s="1" t="s">
        <v>167</v>
      </c>
      <c r="C73" s="9">
        <v>4199500</v>
      </c>
      <c r="D73" s="9"/>
      <c r="E73" s="9">
        <v>4135507342880</v>
      </c>
      <c r="F73" s="9"/>
      <c r="G73" s="9">
        <v>4135507619595</v>
      </c>
      <c r="H73" s="9"/>
      <c r="I73" s="9">
        <v>-276715</v>
      </c>
      <c r="J73" s="9"/>
      <c r="K73" s="9">
        <v>4199500</v>
      </c>
      <c r="L73" s="9"/>
      <c r="M73" s="9">
        <v>4135507342880</v>
      </c>
      <c r="N73" s="9"/>
      <c r="O73" s="9">
        <v>4135444528757</v>
      </c>
      <c r="P73" s="9"/>
      <c r="Q73" s="9">
        <v>62814123</v>
      </c>
    </row>
    <row r="74" spans="1:17" x14ac:dyDescent="0.55000000000000004">
      <c r="A74" s="1" t="s">
        <v>170</v>
      </c>
      <c r="C74" s="9">
        <v>5819000</v>
      </c>
      <c r="D74" s="9"/>
      <c r="E74" s="9">
        <v>5673305150906</v>
      </c>
      <c r="F74" s="9"/>
      <c r="G74" s="9">
        <v>5638392503823</v>
      </c>
      <c r="H74" s="9"/>
      <c r="I74" s="9">
        <v>34912647083</v>
      </c>
      <c r="J74" s="9"/>
      <c r="K74" s="9">
        <v>5819000</v>
      </c>
      <c r="L74" s="9"/>
      <c r="M74" s="9">
        <v>5673305150906</v>
      </c>
      <c r="N74" s="9"/>
      <c r="O74" s="9">
        <v>5638392503823</v>
      </c>
      <c r="P74" s="9"/>
      <c r="Q74" s="9">
        <v>34912647083</v>
      </c>
    </row>
    <row r="75" spans="1:17" x14ac:dyDescent="0.55000000000000004">
      <c r="A75" s="1" t="s">
        <v>126</v>
      </c>
      <c r="C75" s="9">
        <v>292170</v>
      </c>
      <c r="D75" s="9"/>
      <c r="E75" s="9">
        <v>212183161783</v>
      </c>
      <c r="F75" s="9"/>
      <c r="G75" s="9">
        <v>206927227159</v>
      </c>
      <c r="H75" s="9"/>
      <c r="I75" s="9">
        <v>5255934624</v>
      </c>
      <c r="J75" s="9"/>
      <c r="K75" s="9">
        <v>292170</v>
      </c>
      <c r="L75" s="9"/>
      <c r="M75" s="9">
        <v>212183161783</v>
      </c>
      <c r="N75" s="9"/>
      <c r="O75" s="9">
        <v>195126934855</v>
      </c>
      <c r="P75" s="9"/>
      <c r="Q75" s="9">
        <v>17056226928</v>
      </c>
    </row>
    <row r="76" spans="1:17" x14ac:dyDescent="0.55000000000000004">
      <c r="A76" s="1" t="s">
        <v>184</v>
      </c>
      <c r="C76" s="9">
        <v>4721729</v>
      </c>
      <c r="D76" s="9"/>
      <c r="E76" s="9">
        <v>4604768034967</v>
      </c>
      <c r="F76" s="9"/>
      <c r="G76" s="9">
        <v>4721546033001</v>
      </c>
      <c r="H76" s="9"/>
      <c r="I76" s="9">
        <v>-116777998034</v>
      </c>
      <c r="J76" s="9"/>
      <c r="K76" s="9">
        <v>4721729</v>
      </c>
      <c r="L76" s="9"/>
      <c r="M76" s="9">
        <v>4604768034967</v>
      </c>
      <c r="N76" s="9"/>
      <c r="O76" s="9">
        <v>4721546033001</v>
      </c>
      <c r="P76" s="9"/>
      <c r="Q76" s="9">
        <v>-116777998034</v>
      </c>
    </row>
    <row r="77" spans="1:17" x14ac:dyDescent="0.55000000000000004">
      <c r="A77" s="1" t="s">
        <v>186</v>
      </c>
      <c r="C77" s="9">
        <v>1463222</v>
      </c>
      <c r="D77" s="9"/>
      <c r="E77" s="9">
        <v>1397264335028</v>
      </c>
      <c r="F77" s="9"/>
      <c r="G77" s="9">
        <v>1394816459481</v>
      </c>
      <c r="H77" s="9"/>
      <c r="I77" s="9">
        <v>2447875547</v>
      </c>
      <c r="J77" s="9"/>
      <c r="K77" s="9">
        <v>1463222</v>
      </c>
      <c r="L77" s="9"/>
      <c r="M77" s="9">
        <v>1397264335028</v>
      </c>
      <c r="N77" s="9"/>
      <c r="O77" s="9">
        <v>1382066732008</v>
      </c>
      <c r="P77" s="9"/>
      <c r="Q77" s="9">
        <v>15197603020</v>
      </c>
    </row>
    <row r="78" spans="1:17" x14ac:dyDescent="0.55000000000000004">
      <c r="A78" s="1" t="s">
        <v>132</v>
      </c>
      <c r="C78" s="9">
        <v>78946</v>
      </c>
      <c r="D78" s="9"/>
      <c r="E78" s="9">
        <v>56217794348</v>
      </c>
      <c r="F78" s="9"/>
      <c r="G78" s="9">
        <v>54750797678</v>
      </c>
      <c r="H78" s="9"/>
      <c r="I78" s="9">
        <v>1466996670</v>
      </c>
      <c r="J78" s="9"/>
      <c r="K78" s="9">
        <v>78946</v>
      </c>
      <c r="L78" s="9"/>
      <c r="M78" s="9">
        <v>56217794348</v>
      </c>
      <c r="N78" s="9"/>
      <c r="O78" s="9">
        <v>51426152369</v>
      </c>
      <c r="P78" s="9"/>
      <c r="Q78" s="9">
        <v>4791641979</v>
      </c>
    </row>
    <row r="79" spans="1:17" x14ac:dyDescent="0.55000000000000004">
      <c r="A79" s="1" t="s">
        <v>111</v>
      </c>
      <c r="C79" s="9">
        <v>28984</v>
      </c>
      <c r="D79" s="9"/>
      <c r="E79" s="9">
        <v>22709591137</v>
      </c>
      <c r="F79" s="9"/>
      <c r="G79" s="9">
        <v>22155235651</v>
      </c>
      <c r="H79" s="9"/>
      <c r="I79" s="9">
        <v>554355486</v>
      </c>
      <c r="J79" s="9"/>
      <c r="K79" s="9">
        <v>28984</v>
      </c>
      <c r="L79" s="9"/>
      <c r="M79" s="9">
        <v>22709591137</v>
      </c>
      <c r="N79" s="9"/>
      <c r="O79" s="9">
        <v>21336741926</v>
      </c>
      <c r="P79" s="9"/>
      <c r="Q79" s="9">
        <v>1372849211</v>
      </c>
    </row>
    <row r="80" spans="1:17" x14ac:dyDescent="0.55000000000000004">
      <c r="A80" s="1" t="s">
        <v>138</v>
      </c>
      <c r="C80" s="9">
        <v>5426</v>
      </c>
      <c r="D80" s="9"/>
      <c r="E80" s="9">
        <v>3742736893</v>
      </c>
      <c r="F80" s="9"/>
      <c r="G80" s="9">
        <v>3625572389</v>
      </c>
      <c r="H80" s="9"/>
      <c r="I80" s="9">
        <v>117164504</v>
      </c>
      <c r="J80" s="9"/>
      <c r="K80" s="9">
        <v>5426</v>
      </c>
      <c r="L80" s="9"/>
      <c r="M80" s="9">
        <v>3742736893</v>
      </c>
      <c r="N80" s="9"/>
      <c r="O80" s="9">
        <v>3429364879</v>
      </c>
      <c r="P80" s="9"/>
      <c r="Q80" s="9">
        <v>313372014</v>
      </c>
    </row>
    <row r="81" spans="1:17" x14ac:dyDescent="0.55000000000000004">
      <c r="A81" s="1" t="s">
        <v>189</v>
      </c>
      <c r="C81" s="9">
        <v>1238600</v>
      </c>
      <c r="D81" s="9"/>
      <c r="E81" s="9">
        <v>1178093326714</v>
      </c>
      <c r="F81" s="9"/>
      <c r="G81" s="9">
        <v>1176029899075</v>
      </c>
      <c r="H81" s="9"/>
      <c r="I81" s="9">
        <v>2063427639</v>
      </c>
      <c r="J81" s="9"/>
      <c r="K81" s="9">
        <v>1238600</v>
      </c>
      <c r="L81" s="9"/>
      <c r="M81" s="9">
        <v>1178093326714</v>
      </c>
      <c r="N81" s="9"/>
      <c r="O81" s="9">
        <v>1169358026865</v>
      </c>
      <c r="P81" s="9"/>
      <c r="Q81" s="9">
        <v>8735299849</v>
      </c>
    </row>
    <row r="82" spans="1:17" x14ac:dyDescent="0.55000000000000004">
      <c r="A82" s="1" t="s">
        <v>201</v>
      </c>
      <c r="C82" s="9">
        <v>6685400</v>
      </c>
      <c r="D82" s="9"/>
      <c r="E82" s="9">
        <v>6240525587062</v>
      </c>
      <c r="F82" s="9"/>
      <c r="G82" s="9">
        <v>6235181042759</v>
      </c>
      <c r="H82" s="9"/>
      <c r="I82" s="9">
        <v>5344544303</v>
      </c>
      <c r="J82" s="9"/>
      <c r="K82" s="9">
        <v>6685400</v>
      </c>
      <c r="L82" s="9"/>
      <c r="M82" s="9">
        <v>6240525587062</v>
      </c>
      <c r="N82" s="9"/>
      <c r="O82" s="9">
        <v>6186226654235</v>
      </c>
      <c r="P82" s="9"/>
      <c r="Q82" s="9">
        <v>54298932827</v>
      </c>
    </row>
    <row r="83" spans="1:17" x14ac:dyDescent="0.55000000000000004">
      <c r="A83" s="1" t="s">
        <v>75</v>
      </c>
      <c r="C83" s="9">
        <v>20000</v>
      </c>
      <c r="D83" s="9"/>
      <c r="E83" s="9">
        <v>12520394815</v>
      </c>
      <c r="F83" s="9"/>
      <c r="G83" s="9">
        <v>12102431012</v>
      </c>
      <c r="H83" s="9"/>
      <c r="I83" s="9">
        <v>417963803</v>
      </c>
      <c r="J83" s="9"/>
      <c r="K83" s="9">
        <v>20000</v>
      </c>
      <c r="L83" s="9"/>
      <c r="M83" s="9">
        <v>12520394815</v>
      </c>
      <c r="N83" s="9"/>
      <c r="O83" s="9">
        <v>11700020000</v>
      </c>
      <c r="P83" s="9"/>
      <c r="Q83" s="9">
        <v>820374815</v>
      </c>
    </row>
    <row r="84" spans="1:17" x14ac:dyDescent="0.55000000000000004">
      <c r="A84" s="1" t="s">
        <v>198</v>
      </c>
      <c r="C84" s="9">
        <v>7021051</v>
      </c>
      <c r="D84" s="9"/>
      <c r="E84" s="9">
        <v>6664453341022</v>
      </c>
      <c r="F84" s="9"/>
      <c r="G84" s="9">
        <v>6655698429691</v>
      </c>
      <c r="H84" s="9"/>
      <c r="I84" s="9">
        <v>8754911331</v>
      </c>
      <c r="J84" s="9"/>
      <c r="K84" s="9">
        <v>7021051</v>
      </c>
      <c r="L84" s="9"/>
      <c r="M84" s="9">
        <v>6664453341022</v>
      </c>
      <c r="N84" s="9"/>
      <c r="O84" s="9">
        <v>6626532669500</v>
      </c>
      <c r="P84" s="9"/>
      <c r="Q84" s="9">
        <v>37920671522</v>
      </c>
    </row>
    <row r="85" spans="1:17" x14ac:dyDescent="0.55000000000000004">
      <c r="A85" s="1" t="s">
        <v>195</v>
      </c>
      <c r="C85" s="9">
        <v>7000000</v>
      </c>
      <c r="D85" s="9"/>
      <c r="E85" s="9">
        <v>6614792666869</v>
      </c>
      <c r="F85" s="9"/>
      <c r="G85" s="9">
        <v>6608996891446</v>
      </c>
      <c r="H85" s="9"/>
      <c r="I85" s="9">
        <v>5795775423</v>
      </c>
      <c r="J85" s="9"/>
      <c r="K85" s="9">
        <v>7000000</v>
      </c>
      <c r="L85" s="9"/>
      <c r="M85" s="9">
        <v>6614792666851</v>
      </c>
      <c r="N85" s="9"/>
      <c r="O85" s="9">
        <v>6591290000000</v>
      </c>
      <c r="P85" s="9"/>
      <c r="Q85" s="9">
        <v>23502666851</v>
      </c>
    </row>
    <row r="86" spans="1:17" x14ac:dyDescent="0.55000000000000004">
      <c r="A86" s="1" t="s">
        <v>223</v>
      </c>
      <c r="C86" s="9">
        <v>53280</v>
      </c>
      <c r="D86" s="9"/>
      <c r="E86" s="9">
        <v>32843236555</v>
      </c>
      <c r="F86" s="9"/>
      <c r="G86" s="9">
        <v>32439046955</v>
      </c>
      <c r="H86" s="9"/>
      <c r="I86" s="9">
        <v>404189600</v>
      </c>
      <c r="J86" s="9"/>
      <c r="K86" s="9">
        <v>53280</v>
      </c>
      <c r="L86" s="9"/>
      <c r="M86" s="9">
        <v>32843236555</v>
      </c>
      <c r="N86" s="9"/>
      <c r="O86" s="9">
        <v>32439046955</v>
      </c>
      <c r="P86" s="9"/>
      <c r="Q86" s="9">
        <v>404189600</v>
      </c>
    </row>
    <row r="87" spans="1:17" x14ac:dyDescent="0.55000000000000004">
      <c r="A87" s="1" t="s">
        <v>204</v>
      </c>
      <c r="C87" s="9">
        <v>0</v>
      </c>
      <c r="D87" s="9"/>
      <c r="E87" s="9">
        <v>0</v>
      </c>
      <c r="F87" s="9"/>
      <c r="G87" s="9">
        <v>0</v>
      </c>
      <c r="H87" s="9"/>
      <c r="I87" s="9">
        <v>0</v>
      </c>
      <c r="J87" s="9"/>
      <c r="K87" s="9">
        <v>1275000</v>
      </c>
      <c r="L87" s="9"/>
      <c r="M87" s="9">
        <v>1274950593750</v>
      </c>
      <c r="N87" s="9"/>
      <c r="O87" s="9">
        <v>1249839668487</v>
      </c>
      <c r="P87" s="9"/>
      <c r="Q87" s="9">
        <v>25110925263</v>
      </c>
    </row>
    <row r="88" spans="1:17" x14ac:dyDescent="0.55000000000000004">
      <c r="A88" s="1" t="s">
        <v>66</v>
      </c>
      <c r="C88" s="9">
        <v>0</v>
      </c>
      <c r="D88" s="9"/>
      <c r="E88" s="9">
        <v>0</v>
      </c>
      <c r="F88" s="9"/>
      <c r="G88" s="9">
        <v>0</v>
      </c>
      <c r="H88" s="9"/>
      <c r="I88" s="9">
        <v>0</v>
      </c>
      <c r="J88" s="9"/>
      <c r="K88" s="9">
        <v>2004025</v>
      </c>
      <c r="L88" s="9"/>
      <c r="M88" s="9">
        <v>2003947344031</v>
      </c>
      <c r="N88" s="9"/>
      <c r="O88" s="9">
        <v>1861128020769</v>
      </c>
      <c r="P88" s="9"/>
      <c r="Q88" s="9">
        <v>142819323262</v>
      </c>
    </row>
    <row r="89" spans="1:17" x14ac:dyDescent="0.55000000000000004">
      <c r="A89" s="1" t="s">
        <v>62</v>
      </c>
      <c r="C89" s="9">
        <v>0</v>
      </c>
      <c r="D89" s="9"/>
      <c r="E89" s="9">
        <v>0</v>
      </c>
      <c r="F89" s="9"/>
      <c r="G89" s="9">
        <v>0</v>
      </c>
      <c r="H89" s="9"/>
      <c r="I89" s="9">
        <v>0</v>
      </c>
      <c r="J89" s="9"/>
      <c r="K89" s="9">
        <v>1000</v>
      </c>
      <c r="L89" s="9"/>
      <c r="M89" s="9">
        <v>979962025</v>
      </c>
      <c r="N89" s="9"/>
      <c r="O89" s="9">
        <v>954962993</v>
      </c>
      <c r="P89" s="9"/>
      <c r="Q89" s="9">
        <v>24999032</v>
      </c>
    </row>
    <row r="90" spans="1:17" x14ac:dyDescent="0.55000000000000004">
      <c r="A90" s="1" t="s">
        <v>211</v>
      </c>
      <c r="C90" s="9">
        <v>0</v>
      </c>
      <c r="D90" s="9"/>
      <c r="E90" s="9">
        <v>0</v>
      </c>
      <c r="F90" s="9"/>
      <c r="G90" s="9">
        <v>0</v>
      </c>
      <c r="H90" s="9"/>
      <c r="I90" s="9">
        <v>0</v>
      </c>
      <c r="J90" s="9"/>
      <c r="K90" s="9">
        <v>1500000</v>
      </c>
      <c r="L90" s="9"/>
      <c r="M90" s="9">
        <v>1454943618750</v>
      </c>
      <c r="N90" s="9"/>
      <c r="O90" s="9">
        <v>1302609521925</v>
      </c>
      <c r="P90" s="9"/>
      <c r="Q90" s="9">
        <v>152334096825</v>
      </c>
    </row>
    <row r="91" spans="1:17" x14ac:dyDescent="0.55000000000000004">
      <c r="A91" s="1" t="s">
        <v>207</v>
      </c>
      <c r="C91" s="9">
        <v>0</v>
      </c>
      <c r="D91" s="9"/>
      <c r="E91" s="9">
        <v>0</v>
      </c>
      <c r="F91" s="9"/>
      <c r="G91" s="9">
        <v>0</v>
      </c>
      <c r="H91" s="9"/>
      <c r="I91" s="9">
        <v>0</v>
      </c>
      <c r="J91" s="9"/>
      <c r="K91" s="9">
        <v>1000000</v>
      </c>
      <c r="L91" s="9"/>
      <c r="M91" s="9">
        <v>979962025000</v>
      </c>
      <c r="N91" s="9"/>
      <c r="O91" s="9">
        <v>908109809381</v>
      </c>
      <c r="P91" s="9"/>
      <c r="Q91" s="9">
        <v>71852215619</v>
      </c>
    </row>
    <row r="92" spans="1:17" x14ac:dyDescent="0.55000000000000004">
      <c r="A92" s="1" t="s">
        <v>156</v>
      </c>
      <c r="C92" s="9">
        <v>0</v>
      </c>
      <c r="D92" s="9"/>
      <c r="E92" s="9">
        <v>0</v>
      </c>
      <c r="F92" s="9"/>
      <c r="G92" s="9">
        <v>0</v>
      </c>
      <c r="H92" s="9"/>
      <c r="I92" s="9">
        <v>0</v>
      </c>
      <c r="J92" s="9"/>
      <c r="K92" s="9">
        <v>1998800</v>
      </c>
      <c r="L92" s="9"/>
      <c r="M92" s="9">
        <v>1768869453652</v>
      </c>
      <c r="N92" s="9"/>
      <c r="O92" s="9">
        <v>1652663724798</v>
      </c>
      <c r="P92" s="9"/>
      <c r="Q92" s="9">
        <v>116205728854</v>
      </c>
    </row>
    <row r="93" spans="1:17" x14ac:dyDescent="0.55000000000000004">
      <c r="A93" s="1" t="s">
        <v>165</v>
      </c>
      <c r="C93" s="9">
        <v>0</v>
      </c>
      <c r="D93" s="9"/>
      <c r="E93" s="9">
        <v>0</v>
      </c>
      <c r="F93" s="9"/>
      <c r="G93" s="9">
        <v>0</v>
      </c>
      <c r="H93" s="9"/>
      <c r="I93" s="9">
        <v>0</v>
      </c>
      <c r="J93" s="9"/>
      <c r="K93" s="9">
        <v>4999900</v>
      </c>
      <c r="L93" s="9"/>
      <c r="M93" s="9">
        <v>4958733661124</v>
      </c>
      <c r="N93" s="9"/>
      <c r="O93" s="9">
        <v>4740437689350</v>
      </c>
      <c r="P93" s="9"/>
      <c r="Q93" s="9">
        <v>218295971774</v>
      </c>
    </row>
    <row r="94" spans="1:17" x14ac:dyDescent="0.55000000000000004">
      <c r="A94" s="1" t="s">
        <v>178</v>
      </c>
      <c r="C94" s="9">
        <v>0</v>
      </c>
      <c r="D94" s="9"/>
      <c r="E94" s="9">
        <v>0</v>
      </c>
      <c r="F94" s="9"/>
      <c r="G94" s="9">
        <v>0</v>
      </c>
      <c r="H94" s="9"/>
      <c r="I94" s="9">
        <v>0</v>
      </c>
      <c r="J94" s="9"/>
      <c r="K94" s="9">
        <v>5000000</v>
      </c>
      <c r="L94" s="9"/>
      <c r="M94" s="9">
        <v>4747916011125</v>
      </c>
      <c r="N94" s="9"/>
      <c r="O94" s="9">
        <v>4755159838158</v>
      </c>
      <c r="P94" s="9"/>
      <c r="Q94" s="9">
        <v>-7243827033</v>
      </c>
    </row>
    <row r="95" spans="1:17" x14ac:dyDescent="0.55000000000000004">
      <c r="A95" s="1" t="s">
        <v>173</v>
      </c>
      <c r="C95" s="9">
        <v>0</v>
      </c>
      <c r="D95" s="9"/>
      <c r="E95" s="9">
        <v>0</v>
      </c>
      <c r="F95" s="9"/>
      <c r="G95" s="9">
        <v>0</v>
      </c>
      <c r="H95" s="9"/>
      <c r="I95" s="9">
        <v>0</v>
      </c>
      <c r="J95" s="9"/>
      <c r="K95" s="9">
        <v>7823000</v>
      </c>
      <c r="L95" s="9"/>
      <c r="M95" s="9">
        <v>7565017224242</v>
      </c>
      <c r="N95" s="9"/>
      <c r="O95" s="9">
        <v>7565017224221</v>
      </c>
      <c r="P95" s="9"/>
      <c r="Q95" s="9">
        <v>21</v>
      </c>
    </row>
    <row r="96" spans="1:17" x14ac:dyDescent="0.55000000000000004">
      <c r="A96" s="1" t="s">
        <v>181</v>
      </c>
      <c r="C96" s="9">
        <v>0</v>
      </c>
      <c r="D96" s="9"/>
      <c r="E96" s="9">
        <v>0</v>
      </c>
      <c r="F96" s="9"/>
      <c r="G96" s="9">
        <v>0</v>
      </c>
      <c r="H96" s="9"/>
      <c r="I96" s="9">
        <v>0</v>
      </c>
      <c r="J96" s="9"/>
      <c r="K96" s="9">
        <v>2910155</v>
      </c>
      <c r="L96" s="9"/>
      <c r="M96" s="9">
        <v>2800202687466</v>
      </c>
      <c r="N96" s="9"/>
      <c r="O96" s="9">
        <v>2642164113951</v>
      </c>
      <c r="P96" s="9"/>
      <c r="Q96" s="9">
        <v>158038573515</v>
      </c>
    </row>
    <row r="97" spans="1:17" x14ac:dyDescent="0.55000000000000004">
      <c r="A97" s="1" t="s">
        <v>192</v>
      </c>
      <c r="C97" s="9">
        <v>0</v>
      </c>
      <c r="D97" s="9"/>
      <c r="E97" s="9">
        <v>0</v>
      </c>
      <c r="F97" s="9"/>
      <c r="G97" s="9">
        <v>0</v>
      </c>
      <c r="H97" s="9"/>
      <c r="I97" s="9">
        <v>0</v>
      </c>
      <c r="J97" s="9"/>
      <c r="K97" s="9">
        <v>5500000</v>
      </c>
      <c r="L97" s="9"/>
      <c r="M97" s="9">
        <v>5161236494335</v>
      </c>
      <c r="N97" s="9"/>
      <c r="O97" s="9">
        <v>5091194315235</v>
      </c>
      <c r="P97" s="9"/>
      <c r="Q97" s="9">
        <v>70042179100</v>
      </c>
    </row>
    <row r="98" spans="1:17" x14ac:dyDescent="0.55000000000000004">
      <c r="A98" s="1" t="s">
        <v>69</v>
      </c>
      <c r="C98" s="9">
        <v>0</v>
      </c>
      <c r="D98" s="9"/>
      <c r="E98" s="9">
        <v>0</v>
      </c>
      <c r="F98" s="9"/>
      <c r="G98" s="9">
        <v>0</v>
      </c>
      <c r="H98" s="9"/>
      <c r="I98" s="9">
        <v>0</v>
      </c>
      <c r="J98" s="9"/>
      <c r="K98" s="9">
        <v>1000000</v>
      </c>
      <c r="L98" s="9"/>
      <c r="M98" s="9">
        <v>999961250000</v>
      </c>
      <c r="N98" s="9"/>
      <c r="O98" s="9">
        <v>1000016250000</v>
      </c>
      <c r="P98" s="9"/>
      <c r="Q98" s="9">
        <v>-55000000</v>
      </c>
    </row>
    <row r="99" spans="1:17" x14ac:dyDescent="0.55000000000000004">
      <c r="A99" s="1" t="s">
        <v>153</v>
      </c>
      <c r="C99" s="9">
        <v>3000</v>
      </c>
      <c r="D99" s="9"/>
      <c r="E99" s="9">
        <v>2984884331</v>
      </c>
      <c r="F99" s="9"/>
      <c r="G99" s="9">
        <v>2984887331</v>
      </c>
      <c r="H99" s="9"/>
      <c r="I99" s="9">
        <v>-3000</v>
      </c>
      <c r="J99" s="9"/>
      <c r="K99" s="9">
        <v>0</v>
      </c>
      <c r="L99" s="9"/>
      <c r="M99" s="9">
        <v>0</v>
      </c>
      <c r="N99" s="9"/>
      <c r="O99" s="9">
        <v>0</v>
      </c>
      <c r="P99" s="9"/>
      <c r="Q99" s="9">
        <v>0</v>
      </c>
    </row>
    <row r="100" spans="1:17" x14ac:dyDescent="0.55000000000000004">
      <c r="A100" s="1" t="s">
        <v>114</v>
      </c>
      <c r="C100" s="9">
        <v>0</v>
      </c>
      <c r="D100" s="9"/>
      <c r="E100" s="9">
        <v>0</v>
      </c>
      <c r="F100" s="9"/>
      <c r="G100" s="9">
        <v>30439877236</v>
      </c>
      <c r="H100" s="9"/>
      <c r="I100" s="9">
        <v>-30439877236</v>
      </c>
      <c r="J100" s="9"/>
      <c r="K100" s="9">
        <v>0</v>
      </c>
      <c r="L100" s="9"/>
      <c r="M100" s="9">
        <v>0</v>
      </c>
      <c r="N100" s="9"/>
      <c r="O100" s="9">
        <v>0</v>
      </c>
      <c r="P100" s="9"/>
      <c r="Q100" s="9">
        <v>0</v>
      </c>
    </row>
    <row r="101" spans="1:17" ht="24.75" thickBot="1" x14ac:dyDescent="0.6">
      <c r="C101" s="9"/>
      <c r="D101" s="9"/>
      <c r="E101" s="8">
        <f>SUM(E8:E100)</f>
        <v>89804783959202</v>
      </c>
      <c r="F101" s="9"/>
      <c r="G101" s="8">
        <f>SUM(G8:G100)</f>
        <v>89133608763869</v>
      </c>
      <c r="H101" s="9"/>
      <c r="I101" s="8">
        <f>SUM(I8:I100)</f>
        <v>671175195333</v>
      </c>
      <c r="J101" s="9"/>
      <c r="K101" s="9"/>
      <c r="L101" s="9"/>
      <c r="M101" s="8">
        <f>SUM(M8:M100)</f>
        <v>123518519400353</v>
      </c>
      <c r="N101" s="9"/>
      <c r="O101" s="8">
        <f>SUM(O8:O100)</f>
        <v>119139093176989</v>
      </c>
      <c r="P101" s="9"/>
      <c r="Q101" s="8">
        <f>SUM(Q8:Q100)</f>
        <v>4379426223364</v>
      </c>
    </row>
    <row r="102" spans="1:17" ht="24.75" thickTop="1" x14ac:dyDescent="0.55000000000000004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1:17" ht="30" customHeight="1" x14ac:dyDescent="0.55000000000000004"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ht="30" customHeight="1" x14ac:dyDescent="0.55000000000000004"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ht="30" customHeight="1" x14ac:dyDescent="0.55000000000000004"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8" spans="1:17" x14ac:dyDescent="0.55000000000000004"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x14ac:dyDescent="0.55000000000000004">
      <c r="G109" s="3"/>
      <c r="I109" s="3"/>
      <c r="O109" s="3"/>
      <c r="Q109" s="3"/>
    </row>
    <row r="110" spans="1:17" x14ac:dyDescent="0.55000000000000004"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2021-06-27T08:22:53Z</dcterms:created>
  <dcterms:modified xsi:type="dcterms:W3CDTF">2021-06-30T11:16:05Z</dcterms:modified>
</cp:coreProperties>
</file>