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بهمن\"/>
    </mc:Choice>
  </mc:AlternateContent>
  <xr:revisionPtr revIDLastSave="0" documentId="13_ncr:1_{5C4A8027-6B04-48EA-BC37-73CF0FAEC92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7" r:id="rId1"/>
    <sheet name="سهام" sheetId="1" r:id="rId2"/>
    <sheet name="تبعی" sheetId="2" r:id="rId3"/>
    <sheet name="اوراق مشارکت" sheetId="3" r:id="rId4"/>
    <sheet name="تعدیل قیمت" sheetId="4" r:id="rId5"/>
    <sheet name="سپرده" sheetId="6" r:id="rId6"/>
    <sheet name="جمع درآمدها" sheetId="15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1" l="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8" i="11"/>
  <c r="C66" i="11"/>
  <c r="E66" i="11"/>
  <c r="I22" i="9"/>
  <c r="I47" i="9"/>
  <c r="I27" i="9"/>
  <c r="I23" i="9"/>
  <c r="I126" i="9" s="1"/>
  <c r="I46" i="9"/>
  <c r="G11" i="15"/>
  <c r="C10" i="15"/>
  <c r="C9" i="15"/>
  <c r="C8" i="15"/>
  <c r="K13" i="13"/>
  <c r="K9" i="13"/>
  <c r="K10" i="13"/>
  <c r="K11" i="13"/>
  <c r="K12" i="13"/>
  <c r="K8" i="13"/>
  <c r="G13" i="13"/>
  <c r="G9" i="13"/>
  <c r="G10" i="13"/>
  <c r="G11" i="13"/>
  <c r="G12" i="13"/>
  <c r="G8" i="13"/>
  <c r="I13" i="13"/>
  <c r="E13" i="13"/>
  <c r="K95" i="12"/>
  <c r="Q94" i="12"/>
  <c r="C95" i="12"/>
  <c r="I94" i="12"/>
  <c r="O95" i="12"/>
  <c r="M95" i="12"/>
  <c r="I95" i="12"/>
  <c r="G95" i="12"/>
  <c r="E95" i="12"/>
  <c r="Q95" i="12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8" i="11"/>
  <c r="S66" i="11"/>
  <c r="Q66" i="11"/>
  <c r="O66" i="11"/>
  <c r="M66" i="11"/>
  <c r="G66" i="11"/>
  <c r="Q80" i="10"/>
  <c r="O80" i="10"/>
  <c r="M80" i="10"/>
  <c r="I80" i="10"/>
  <c r="G80" i="10"/>
  <c r="E80" i="10"/>
  <c r="Q126" i="9"/>
  <c r="O126" i="9"/>
  <c r="M126" i="9"/>
  <c r="G126" i="9"/>
  <c r="E126" i="9"/>
  <c r="S13" i="8"/>
  <c r="Q13" i="8"/>
  <c r="O13" i="8"/>
  <c r="M13" i="8"/>
  <c r="K13" i="8"/>
  <c r="I13" i="8"/>
  <c r="O61" i="7"/>
  <c r="M61" i="7"/>
  <c r="I61" i="7"/>
  <c r="S61" i="7"/>
  <c r="Q61" i="7"/>
  <c r="K61" i="7"/>
  <c r="S13" i="6"/>
  <c r="Q13" i="6"/>
  <c r="O13" i="6"/>
  <c r="M13" i="6"/>
  <c r="K13" i="6"/>
  <c r="K69" i="4"/>
  <c r="AK83" i="3"/>
  <c r="AI83" i="3"/>
  <c r="AG83" i="3"/>
  <c r="S83" i="3"/>
  <c r="Q83" i="3"/>
  <c r="AA83" i="3"/>
  <c r="W83" i="3"/>
  <c r="Y58" i="1"/>
  <c r="W58" i="1"/>
  <c r="U58" i="1"/>
  <c r="O58" i="1"/>
  <c r="K58" i="1"/>
  <c r="G58" i="1"/>
  <c r="E58" i="1"/>
  <c r="I66" i="11" l="1"/>
  <c r="C7" i="15" s="1"/>
  <c r="K29" i="11"/>
  <c r="K45" i="11"/>
  <c r="K25" i="11"/>
  <c r="K61" i="11"/>
  <c r="K49" i="11"/>
  <c r="K57" i="11"/>
  <c r="K65" i="11"/>
  <c r="K41" i="11"/>
  <c r="K21" i="11"/>
  <c r="K37" i="11"/>
  <c r="K51" i="11"/>
  <c r="K59" i="11"/>
  <c r="K9" i="11"/>
  <c r="K53" i="11"/>
  <c r="K64" i="11"/>
  <c r="K60" i="11"/>
  <c r="K56" i="11"/>
  <c r="K52" i="11"/>
  <c r="K48" i="11"/>
  <c r="K44" i="11"/>
  <c r="K40" i="11"/>
  <c r="K36" i="11"/>
  <c r="K32" i="11"/>
  <c r="K28" i="11"/>
  <c r="K24" i="11"/>
  <c r="K20" i="11"/>
  <c r="K16" i="11"/>
  <c r="K12" i="11"/>
  <c r="K47" i="11"/>
  <c r="K43" i="11"/>
  <c r="K39" i="11"/>
  <c r="K35" i="11"/>
  <c r="K31" i="11"/>
  <c r="K27" i="11"/>
  <c r="K23" i="11"/>
  <c r="K19" i="11"/>
  <c r="K15" i="11"/>
  <c r="K11" i="11"/>
  <c r="K8" i="11"/>
  <c r="K62" i="11"/>
  <c r="K58" i="11"/>
  <c r="K54" i="11"/>
  <c r="K50" i="11"/>
  <c r="K46" i="11"/>
  <c r="K42" i="11"/>
  <c r="K38" i="11"/>
  <c r="K34" i="11"/>
  <c r="K30" i="11"/>
  <c r="K26" i="11"/>
  <c r="K22" i="11"/>
  <c r="K18" i="11"/>
  <c r="K14" i="11"/>
  <c r="K10" i="11"/>
  <c r="U66" i="11"/>
  <c r="C11" i="15" l="1"/>
  <c r="E7" i="15" s="1"/>
  <c r="K33" i="11"/>
  <c r="K63" i="11"/>
  <c r="K13" i="11"/>
  <c r="K66" i="11" s="1"/>
  <c r="K17" i="11"/>
  <c r="K55" i="11"/>
  <c r="E8" i="15"/>
  <c r="E9" i="15"/>
  <c r="E10" i="15"/>
  <c r="E11" i="15" l="1"/>
</calcChain>
</file>

<file path=xl/sharedStrings.xml><?xml version="1.0" encoding="utf-8"?>
<sst xmlns="http://schemas.openxmlformats.org/spreadsheetml/2006/main" count="1561" uniqueCount="437">
  <si>
    <t>صندوق سرمایه‌گذاری ثابت حامی</t>
  </si>
  <si>
    <t>صورت وضعیت پورتفوی</t>
  </si>
  <si>
    <t>برای ماه منتهی به 1401/11/30</t>
  </si>
  <si>
    <t>نام شرکت</t>
  </si>
  <si>
    <t>1401/10/30</t>
  </si>
  <si>
    <t>تغییرات طی دوره</t>
  </si>
  <si>
    <t>1401/11/30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</si>
  <si>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</si>
  <si>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</si>
  <si>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</si>
  <si>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</si>
  <si>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</si>
  <si>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</si>
  <si>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</si>
  <si>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</si>
  <si>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</si>
  <si>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بانک خاورمیانه</t>
  </si>
  <si>
    <t>پالایش نفت اصفهان</t>
  </si>
  <si>
    <t>پالایش نفت بندرعباس</t>
  </si>
  <si>
    <t>پالایش نفت شیراز</t>
  </si>
  <si>
    <t>پتروشیمی پارس</t>
  </si>
  <si>
    <t>پتروشیمی پردیس</t>
  </si>
  <si>
    <t>پتروشیمی تندگویان</t>
  </si>
  <si>
    <t>پتروشیمی جم</t>
  </si>
  <si>
    <t>پتروشیمی‌شیراز</t>
  </si>
  <si>
    <t>پلیمر آریا ساسول</t>
  </si>
  <si>
    <t>توسعه‌معادن‌وفلزات‌</t>
  </si>
  <si>
    <t>0.11%</t>
  </si>
  <si>
    <t>س.ص.بازنشستگی کارکنان بانکها</t>
  </si>
  <si>
    <t>سپید ماکیان</t>
  </si>
  <si>
    <t>سرمایه گذاری تامین اجتماعی</t>
  </si>
  <si>
    <t>سرمایه گذاری دارویی تامین</t>
  </si>
  <si>
    <t>سرمایه گذاری سبحان</t>
  </si>
  <si>
    <t>سرمایه گذاری سیمان تامین</t>
  </si>
  <si>
    <t>سرمایه گذاری صبا تامین</t>
  </si>
  <si>
    <t>سرمایه‌ گذاری‌ البرز(هلدینگ‌</t>
  </si>
  <si>
    <t>سرمایه‌گذاری‌صندوق‌بازنشستگی‌</t>
  </si>
  <si>
    <t>سرمایه‌گذاری‌غدیر(هلدینگ‌</t>
  </si>
  <si>
    <t>0.56%</t>
  </si>
  <si>
    <t>سیمان خوزستان</t>
  </si>
  <si>
    <t>سیمان‌ صوفیان‌</t>
  </si>
  <si>
    <t>سیمان‌هگمتان‌</t>
  </si>
  <si>
    <t>صنایع گلدیران</t>
  </si>
  <si>
    <t>صندوق پالایشی یکم-سهام</t>
  </si>
  <si>
    <t>صندوق س دریای آبی فیروزه-سهام</t>
  </si>
  <si>
    <t>صندوق س شاخصی آرام مفید</t>
  </si>
  <si>
    <t>صندوق س. اهرمی مفید-س -واحد عادی</t>
  </si>
  <si>
    <t>صندوق س. ثروت هیوا-س</t>
  </si>
  <si>
    <t>صندوق س.توسعه اندوخته آینده-س</t>
  </si>
  <si>
    <t>صندوق سرمایه‌گذاری توسعه ممتاز</t>
  </si>
  <si>
    <t>صندوق سرمایه‌گذاری مشترک امید توسعه</t>
  </si>
  <si>
    <t>صندوق سرمایه‌گذاری مشترک پیشتاز</t>
  </si>
  <si>
    <t>صندوق سرمایه‌گذاری مشترک پیشرو</t>
  </si>
  <si>
    <t>0.76%</t>
  </si>
  <si>
    <t>صندوق طلای عیار مفید</t>
  </si>
  <si>
    <t>فجر انرژی خلیج فارس</t>
  </si>
  <si>
    <t>0.38%</t>
  </si>
  <si>
    <t>فولاد شاهرود</t>
  </si>
  <si>
    <t>فولاد مبارکه اصفهان</t>
  </si>
  <si>
    <t>گسترش نفت و گاز پارسیان</t>
  </si>
  <si>
    <t>مبین انرژی خلیج فارس</t>
  </si>
  <si>
    <t>معدنی‌وصنعتی‌چادرملو</t>
  </si>
  <si>
    <t>ملی‌ صنایع‌ مس‌ ایران‌</t>
  </si>
  <si>
    <t>نفت سپاهان</t>
  </si>
  <si>
    <t>کارخانجات‌داروپخش‌</t>
  </si>
  <si>
    <t>سیمان آبیک</t>
  </si>
  <si>
    <t>سرمایه گذاری صدرتامین</t>
  </si>
  <si>
    <t>ح . صنایع گلدیران</t>
  </si>
  <si>
    <t>تعداد اوراق تبعی</t>
  </si>
  <si>
    <t>قیمت اعمال</t>
  </si>
  <si>
    <t>تاریخ اعمال</t>
  </si>
  <si>
    <t>نرخ موثر</t>
  </si>
  <si>
    <t>اختیارف ت شبندر-10335-02/02/06</t>
  </si>
  <si>
    <t>1402/02/06</t>
  </si>
  <si>
    <t>اختیارف ت شستا1000-02/07/22</t>
  </si>
  <si>
    <t>1402/07/22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</si>
  <si>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</si>
  <si>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</si>
  <si>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</si>
  <si>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</si>
  <si>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</si>
  <si>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</si>
  <si>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</si>
  <si>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</si>
  <si>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اقتصادی تدبیر14040606</t>
  </si>
  <si>
    <t>بله</t>
  </si>
  <si>
    <t>1400/06/06</t>
  </si>
  <si>
    <t>1404/06/05</t>
  </si>
  <si>
    <t>اجاره ت. انرژی تدبیر14051013</t>
  </si>
  <si>
    <t>1401/10/13</t>
  </si>
  <si>
    <t>1405/10/13</t>
  </si>
  <si>
    <t>1.39%</t>
  </si>
  <si>
    <t>اجاره تابان لوتوس14021206</t>
  </si>
  <si>
    <t>1398/12/06</t>
  </si>
  <si>
    <t>1402/12/06</t>
  </si>
  <si>
    <t>اجاصبابدون ضامن بارتبه اعتباری</t>
  </si>
  <si>
    <t>1400/01/28</t>
  </si>
  <si>
    <t>1404/01/27</t>
  </si>
  <si>
    <t>اسناد خزانه-م10بودجه00-031115</t>
  </si>
  <si>
    <t>1400/06/07</t>
  </si>
  <si>
    <t>1403/11/15</t>
  </si>
  <si>
    <t>اسناد خزانه-م12بودجه00-030425</t>
  </si>
  <si>
    <t>1400/12/25</t>
  </si>
  <si>
    <t>1403/04/25</t>
  </si>
  <si>
    <t>اسناد خزانه-م1بودجه01-040326</t>
  </si>
  <si>
    <t>1401/02/26</t>
  </si>
  <si>
    <t>1404/03/25</t>
  </si>
  <si>
    <t>اسناد خزانه-م9بودجه00-031101</t>
  </si>
  <si>
    <t>1400/06/01</t>
  </si>
  <si>
    <t>1403/11/01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</si>
  <si>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</si>
  <si>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</si>
  <si>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</si>
  <si>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</si>
  <si>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</si>
  <si>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</si>
  <si>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2.72%</t>
  </si>
  <si>
    <t>اسنادخزانه-م14بودجه99-021025</t>
  </si>
  <si>
    <t>1400/01/08</t>
  </si>
  <si>
    <t>1402/10/25</t>
  </si>
  <si>
    <t>اسنادخزانه-م1بودجه00-030821</t>
  </si>
  <si>
    <t>1400/02/22</t>
  </si>
  <si>
    <t>1403/08/21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</si>
  <si>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</si>
  <si>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</si>
  <si>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</si>
  <si>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</si>
  <si>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</si>
  <si>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اسنادخزانه-م2بودجه00-031024</t>
  </si>
  <si>
    <t>1403/10/24</t>
  </si>
  <si>
    <t>اسنادخزانه-م3بودجه00-030418</t>
  </si>
  <si>
    <t>1403/04/18</t>
  </si>
  <si>
    <t>اسنادخزانه-م3بودجه99-011110</t>
  </si>
  <si>
    <t>1399/06/22</t>
  </si>
  <si>
    <t>1401/11/10</t>
  </si>
  <si>
    <t>اسنادخزانه-م4بودجه00-030522</t>
  </si>
  <si>
    <t>1400/03/11</t>
  </si>
  <si>
    <t>1403/05/22</t>
  </si>
  <si>
    <t>اسنادخزانه-م4بودجه99-011215</t>
  </si>
  <si>
    <t>1399/07/23</t>
  </si>
  <si>
    <t>1401/12/15</t>
  </si>
  <si>
    <t>اسنادخزانه-م5بودجه00-030626</t>
  </si>
  <si>
    <t>اسنادخزانه-م5بودجه99-020218</t>
  </si>
  <si>
    <t>1399/09/05</t>
  </si>
  <si>
    <t>1402/02/18</t>
  </si>
  <si>
    <t>اسنادخزانه-م6بودجه00-030723</t>
  </si>
  <si>
    <t>1403/07/23</t>
  </si>
  <si>
    <t>اسنادخزانه-م6بودجه99-020321</t>
  </si>
  <si>
    <t>1399/08/27</t>
  </si>
  <si>
    <t>1402/03/21</t>
  </si>
  <si>
    <t>اسنادخزانه-م7بودجه00-030912</t>
  </si>
  <si>
    <t>1400/04/14</t>
  </si>
  <si>
    <t>1403/09/12</t>
  </si>
  <si>
    <t>0.43%</t>
  </si>
  <si>
    <t>اسنادخزانه-م7بودجه99-020704</t>
  </si>
  <si>
    <t>1399/09/25</t>
  </si>
  <si>
    <t>1402/07/04</t>
  </si>
  <si>
    <t>اسنادخزانه-م8بودجه00-030919</t>
  </si>
  <si>
    <t>1400/06/16</t>
  </si>
  <si>
    <t>1403/09/19</t>
  </si>
  <si>
    <t>0.49%</t>
  </si>
  <si>
    <t>اسنادخزانه-م8بودجه99-020606</t>
  </si>
  <si>
    <t>1402/06/06</t>
  </si>
  <si>
    <t>اسنادخزانه-م9بودجه99-020316</t>
  </si>
  <si>
    <t>1399/10/15</t>
  </si>
  <si>
    <t>1402/03/16</t>
  </si>
  <si>
    <t>خرید دین توسعه کیش14021110</t>
  </si>
  <si>
    <t>1400/03/10</t>
  </si>
  <si>
    <t>1402/11/10</t>
  </si>
  <si>
    <t>صکوک اجاره خوارزم411-6ماهه20%</t>
  </si>
  <si>
    <t>1400/11/18</t>
  </si>
  <si>
    <t>1404/11/17</t>
  </si>
  <si>
    <t>صکوک اجاره فارس147- 3ماهه18%</t>
  </si>
  <si>
    <t>1399/07/13</t>
  </si>
  <si>
    <t>1403/07/13</t>
  </si>
  <si>
    <t>صکوک اجاره گل گهر039-3ماهه20%</t>
  </si>
  <si>
    <t>1399/09/10</t>
  </si>
  <si>
    <t>1403/09/10</t>
  </si>
  <si>
    <t>صکوک اجاره گل گهر309-3ماهه20%</t>
  </si>
  <si>
    <t>صکوک اجاره معادن212-6ماهه21%</t>
  </si>
  <si>
    <t>1398/12/14</t>
  </si>
  <si>
    <t>1402/12/14</t>
  </si>
  <si>
    <t>صکوک مرابحه سایپا012-3ماهه 16%</t>
  </si>
  <si>
    <t>1397/12/20</t>
  </si>
  <si>
    <t>1401/12/20</t>
  </si>
  <si>
    <t>صکوک مرابحه سایپا308-3ماهه 18%</t>
  </si>
  <si>
    <t>1399/08/21</t>
  </si>
  <si>
    <t>1.37%</t>
  </si>
  <si>
    <t>صکوک مرابحه صایپا049-3ماهه 18%</t>
  </si>
  <si>
    <t>1400/09/24</t>
  </si>
  <si>
    <t>1404/09/23</t>
  </si>
  <si>
    <t>صکوک مرابحه صایپا409-3ماهه 18%</t>
  </si>
  <si>
    <t>صکوک مرابحه کویر606-6ماهه 18%</t>
  </si>
  <si>
    <t>1401/06/23</t>
  </si>
  <si>
    <t>1406/06/23</t>
  </si>
  <si>
    <t>گام بانک اقتصاد نوین0205</t>
  </si>
  <si>
    <t>1401/04/01</t>
  </si>
  <si>
    <t>1402/05/31</t>
  </si>
  <si>
    <t>گام بانک پارسیان0203</t>
  </si>
  <si>
    <t>1402/03/31</t>
  </si>
  <si>
    <t>گام بانک تجارت0203</t>
  </si>
  <si>
    <t>1401/04/25</t>
  </si>
  <si>
    <t>1402/03/30</t>
  </si>
  <si>
    <t>گام بانک تجارت0204</t>
  </si>
  <si>
    <t>1401/04/31</t>
  </si>
  <si>
    <t>1402/04/28</t>
  </si>
  <si>
    <t>گام بانک تجارت0206</t>
  </si>
  <si>
    <t>1401/07/02</t>
  </si>
  <si>
    <t>1402/06/28</t>
  </si>
  <si>
    <t>گام بانک صادرات ایران0207</t>
  </si>
  <si>
    <t>1402/07/30</t>
  </si>
  <si>
    <t>گواهی اعتبار مولد رفاه0201</t>
  </si>
  <si>
    <t>1401/02/01</t>
  </si>
  <si>
    <t>1402/01/31</t>
  </si>
  <si>
    <t>گواهی اعتبار مولد رفاه0204</t>
  </si>
  <si>
    <t>1401/05/20</t>
  </si>
  <si>
    <t>1402/04/31</t>
  </si>
  <si>
    <t>گواهی اعتبار مولد سامان0204</t>
  </si>
  <si>
    <t>1401/05/01</t>
  </si>
  <si>
    <t>گواهی اعتبار مولد سامان0207</t>
  </si>
  <si>
    <t>1401/08/01</t>
  </si>
  <si>
    <t>گواهی اعتبار مولد سپه0208</t>
  </si>
  <si>
    <t>1401/09/01</t>
  </si>
  <si>
    <t>1402/08/30</t>
  </si>
  <si>
    <t>مرابحه عام دولت101-ش.خ020711</t>
  </si>
  <si>
    <t>1400/12/11</t>
  </si>
  <si>
    <t>1402/07/11</t>
  </si>
  <si>
    <t>مرابحه عام دولت104-ش.خ020303</t>
  </si>
  <si>
    <t>1401/03/03</t>
  </si>
  <si>
    <t>1402/03/03</t>
  </si>
  <si>
    <t>1.20%</t>
  </si>
  <si>
    <t>مرابحه عام دولت106-ش.خ020624</t>
  </si>
  <si>
    <t>1401/03/24</t>
  </si>
  <si>
    <t>1402/06/24</t>
  </si>
  <si>
    <t>مرابحه عام دولت107-ش.خ030724</t>
  </si>
  <si>
    <t>1403/07/24</t>
  </si>
  <si>
    <t>مرابحه عام دولت109-ش.خ020719</t>
  </si>
  <si>
    <t>1401/05/19</t>
  </si>
  <si>
    <t>1402/07/19</t>
  </si>
  <si>
    <t>مرابحه عام دولت112-ش.خ 040408</t>
  </si>
  <si>
    <t>1401/06/08</t>
  </si>
  <si>
    <t>1404/04/07</t>
  </si>
  <si>
    <t>مرابحه عام دولت1-ش.خ سایر0206</t>
  </si>
  <si>
    <t>1398/12/25</t>
  </si>
  <si>
    <t>1402/06/25</t>
  </si>
  <si>
    <t>مرابحه عام دولت3-ش.خ0211</t>
  </si>
  <si>
    <t>1399/03/13</t>
  </si>
  <si>
    <t>1402/11/13</t>
  </si>
  <si>
    <t>مرابحه عام دولت4-ش.خ 0206</t>
  </si>
  <si>
    <t>1399/06/12</t>
  </si>
  <si>
    <t>1402/06/12</t>
  </si>
  <si>
    <t>مرابحه عام دولت5-ش.خ 0209</t>
  </si>
  <si>
    <t>1402/09/27</t>
  </si>
  <si>
    <t>مرابحه عام دولت70-ش.خ0112</t>
  </si>
  <si>
    <t>1399/11/07</t>
  </si>
  <si>
    <t>1401/12/07</t>
  </si>
  <si>
    <t>مرابحه عام دولت86-ش.خ020404</t>
  </si>
  <si>
    <t>1400/03/04</t>
  </si>
  <si>
    <t>1402/04/04</t>
  </si>
  <si>
    <t>مرابحه عام دولت87-ش.خ030304</t>
  </si>
  <si>
    <t>1403/03/04</t>
  </si>
  <si>
    <t>مرابحه عام دولت94-ش.خ030816</t>
  </si>
  <si>
    <t>1400/09/16</t>
  </si>
  <si>
    <t>1403/08/16</t>
  </si>
  <si>
    <t>مرابحه عام دولت95-ش.خ020514</t>
  </si>
  <si>
    <t>1400/10/14</t>
  </si>
  <si>
    <t>1402/05/14</t>
  </si>
  <si>
    <t>مرابحه عام دولتی64-ش.خ0111</t>
  </si>
  <si>
    <t>1399/10/09</t>
  </si>
  <si>
    <t>1401/11/09</t>
  </si>
  <si>
    <t>مرابحه عام دولتی65-ش.خ0210</t>
  </si>
  <si>
    <t>1399/10/16</t>
  </si>
  <si>
    <t>1402/10/16</t>
  </si>
  <si>
    <t>مرابحه عام دولتی6-ش.خ0210</t>
  </si>
  <si>
    <t>مرابحه کرمان موتور 14040413</t>
  </si>
  <si>
    <t>1401/04/13</t>
  </si>
  <si>
    <t>1404/04/12</t>
  </si>
  <si>
    <t>صکوک مرابحه سایپا038-3ماهه 18%</t>
  </si>
  <si>
    <t>اسناد خزانه-م3بودجه01-040520</t>
  </si>
  <si>
    <t>1401/05/18</t>
  </si>
  <si>
    <t>1404/05/19</t>
  </si>
  <si>
    <t>گواهی اعتبارمولد رفاه0208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</si>
  <si>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</si>
  <si>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</si>
  <si>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</si>
  <si>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</si>
  <si>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</si>
  <si>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4.28%</t>
  </si>
  <si>
    <t>-1.98%</t>
  </si>
  <si>
    <t>-1.61%</t>
  </si>
  <si>
    <t>-0.14%</t>
  </si>
  <si>
    <t>-3.63%</t>
  </si>
  <si>
    <t>-4.01%</t>
  </si>
  <si>
    <t>-2.62%</t>
  </si>
  <si>
    <t>-6.83%</t>
  </si>
  <si>
    <t>0.58%</t>
  </si>
  <si>
    <t>1.16%</t>
  </si>
  <si>
    <t>2.31%</t>
  </si>
  <si>
    <t>3.52%</t>
  </si>
  <si>
    <t>صنفت0312</t>
  </si>
  <si>
    <t>-4.89%</t>
  </si>
  <si>
    <t>0.41%</t>
  </si>
  <si>
    <t>1.49%</t>
  </si>
  <si>
    <t>-1.63%</t>
  </si>
  <si>
    <t>0.73%</t>
  </si>
  <si>
    <t>0.59%</t>
  </si>
  <si>
    <t>-2.34%</t>
  </si>
  <si>
    <t>7.03%</t>
  </si>
  <si>
    <t>5.40%</t>
  </si>
  <si>
    <t>5.89%</t>
  </si>
  <si>
    <t>0.97%</t>
  </si>
  <si>
    <t>0.96%</t>
  </si>
  <si>
    <t>1.03%</t>
  </si>
  <si>
    <t>1.05%</t>
  </si>
  <si>
    <t>-0.61%</t>
  </si>
  <si>
    <t>-3.56%</t>
  </si>
  <si>
    <t>2.28%</t>
  </si>
  <si>
    <t>-2.33%</t>
  </si>
  <si>
    <t>1.00%</t>
  </si>
  <si>
    <t>0.83%</t>
  </si>
  <si>
    <t>1.55%</t>
  </si>
  <si>
    <t>-1.60%</t>
  </si>
  <si>
    <t>3.38%</t>
  </si>
  <si>
    <t>4.30%</t>
  </si>
  <si>
    <t>-1.85%</t>
  </si>
  <si>
    <t>3.64%</t>
  </si>
  <si>
    <t>3.71%</t>
  </si>
  <si>
    <t>-1.94%</t>
  </si>
  <si>
    <t>3.25%</t>
  </si>
  <si>
    <t>0.68%</t>
  </si>
  <si>
    <t>گواهی اعتبار مولد شهر0206</t>
  </si>
  <si>
    <t>1.59%</t>
  </si>
  <si>
    <t>0.98%</t>
  </si>
  <si>
    <t>-0.01%</t>
  </si>
  <si>
    <t>0.10%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</si>
  <si>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</si>
  <si>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</si>
  <si>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</si>
  <si>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</si>
  <si>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</si>
  <si>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</si>
  <si>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</si>
  <si>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</si>
  <si>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</si>
  <si>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</si>
  <si>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5107747476</t>
  </si>
  <si>
    <t>سپرده کوتاه مدت</t>
  </si>
  <si>
    <t>1393/06/30</t>
  </si>
  <si>
    <t>بانک خاورمیانه ظفر</t>
  </si>
  <si>
    <t>100910810707071819</t>
  </si>
  <si>
    <t>1395/02/29</t>
  </si>
  <si>
    <t>بانک پاسارگاد هفت تیر</t>
  </si>
  <si>
    <t>207.8100.14422144.1</t>
  </si>
  <si>
    <t>1399/03/27</t>
  </si>
  <si>
    <t>207-433-14422144-1</t>
  </si>
  <si>
    <t>سپرده بلند مدت</t>
  </si>
  <si>
    <t>1399/11/13</t>
  </si>
  <si>
    <t>207-9012-14422144-2</t>
  </si>
  <si>
    <t>1400/11/13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</si>
  <si>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</si>
  <si>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</si>
  <si>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</si>
  <si>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</si>
  <si>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</si>
  <si>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</si>
  <si>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</si>
  <si>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</si>
  <si>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</si>
  <si>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</si>
  <si>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دولت105-ش.خ030503</t>
  </si>
  <si>
    <t>1403/05/03</t>
  </si>
  <si>
    <t>صکوک منفعت نفت0312-6ماهه 18/5%</t>
  </si>
  <si>
    <t>1403/12/17</t>
  </si>
  <si>
    <t>مرابحه عام دولت5-ش.خ 0110</t>
  </si>
  <si>
    <t>1401/10/11</t>
  </si>
  <si>
    <t>مرابحه عام دولت5-ش.خ 0108</t>
  </si>
  <si>
    <t>1401/08/25</t>
  </si>
  <si>
    <t>منفعت دولت6-ش.خاص140109</t>
  </si>
  <si>
    <t>1401/09/17</t>
  </si>
  <si>
    <t>منفعت دولت5-ش.خاص سایر0108</t>
  </si>
  <si>
    <t>1401/08/18</t>
  </si>
  <si>
    <t>منفعت دولت5-ش.خاص کاریزما0108</t>
  </si>
  <si>
    <t>منفعت دولت5-ش.خاص سپهر0108</t>
  </si>
  <si>
    <t>منفعت دولت5-ش.خاص کاردان0108</t>
  </si>
  <si>
    <t>منفعت دولتی4-شرایط خاص14010729</t>
  </si>
  <si>
    <t>1401/07/29</t>
  </si>
  <si>
    <t>اجاره اعتماد مبین لوتوس011019</t>
  </si>
  <si>
    <t>1401/10/19</t>
  </si>
  <si>
    <t>اجاره اعتماد مبین امید011019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</si>
  <si>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</si>
  <si>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</si>
  <si>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</si>
  <si>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</si>
  <si>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</si>
  <si>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</si>
  <si>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1401/10/28</t>
  </si>
  <si>
    <t>1401/08/14</t>
  </si>
  <si>
    <t>1401/07/27</t>
  </si>
  <si>
    <t>بهای فروش</t>
  </si>
  <si>
    <t>ارزش دفتری</t>
  </si>
  <si>
    <t>سود و زیان ناشی از تغییر قیمت</t>
  </si>
  <si>
    <t>سود و زیان ناشی از فروش</t>
  </si>
  <si>
    <t>کالسیمین‌</t>
  </si>
  <si>
    <t>صنایع پتروشیمی خلیج فارس</t>
  </si>
  <si>
    <t>فولاد  خوزستان</t>
  </si>
  <si>
    <t>پالایش نفت تهران</t>
  </si>
  <si>
    <t>ح . کارخانجات‌داروپخش</t>
  </si>
  <si>
    <t>سرمایه گذاری گروه توسعه ملی</t>
  </si>
  <si>
    <t>بانک سینا</t>
  </si>
  <si>
    <t>نفت پاسارگاد</t>
  </si>
  <si>
    <t>ح . سرمایه گذاری‌البرز(هلدینگ‌</t>
  </si>
  <si>
    <t>اسنادخزانه-م2بودجه99-011019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</si>
  <si>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</si>
  <si>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</si>
  <si>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</si>
  <si>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</si>
  <si>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</si>
  <si>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</si>
  <si>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</si>
  <si>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</si>
  <si>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</si>
  <si>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</si>
  <si>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</si>
  <si>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</si>
  <si>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</si>
  <si>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</si>
  <si>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1401/07/01</t>
  </si>
  <si>
    <t>1402/06/31</t>
  </si>
  <si>
    <t>1399/12/17</t>
  </si>
  <si>
    <t>18/5</t>
  </si>
  <si>
    <t>جلوگیری از نوسانات ناگهانی</t>
  </si>
  <si>
    <t>سود تقسیمی صندوق های سرمایه گذاری</t>
  </si>
  <si>
    <t>از ابتدای سال مالی</t>
  </si>
  <si>
    <t>تا پایان ماه</t>
  </si>
  <si>
    <t xml:space="preserve"> سایر درآمدها تنزیل سود بانک</t>
  </si>
  <si>
    <t>سایر درآمدها  تنزیل سود سهام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</si>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</sst>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5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sz val="14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4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9" fontId="2" fillId="0" borderId="4" xfId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0</xdr:row>
          <xdr:rowOff>180975</xdr:rowOff>
        </xdr:from>
        <xdr:to>
          <xdr:col>13</xdr:col>
          <xdr:colOff>390525</xdr:colOff>
          <xdr:row>34</xdr:row>
          <xdr:rowOff>38100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0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8FF94-C106-4CED-A739-FFBFD783AE42}">
  <dimension ref="A1"/>
  <sheetViews>
    <sheetView rightToLeft="1" view="pageBreakPreview" zoomScale="60" zoomScaleNormal="100" workbookViewId="0">
      <selection activeCell="C23" sqref="C23"/>
    </sheetView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6385" r:id="rId4">
          <objectPr defaultSize="0" r:id="rId5">
            <anchor moveWithCells="1">
              <from>
                <xdr:col>0</xdr:col>
                <xdr:colOff>238125</xdr:colOff>
                <xdr:row>0</xdr:row>
                <xdr:rowOff>180975</xdr:rowOff>
              </from>
              <to>
                <xdr:col>13</xdr:col>
                <xdr:colOff>390525</xdr:colOff>
                <xdr:row>34</xdr:row>
                <xdr:rowOff>38100</xdr:rowOff>
              </to>
            </anchor>
          </objectPr>
        </oleObject>
      </mc:Choice>
      <mc:Fallback>
        <oleObject progId="Document" shapeId="1638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30"/>
  <sheetViews>
    <sheetView rightToLeft="1" workbookViewId="0">
      <selection activeCell="I18" sqref="I18"/>
    </sheetView>
  </sheetViews>
  <sheetFormatPr defaultRowHeight="21.75"/>
  <cols>
    <col min="1" max="1" width="33.28515625" style="2" bestFit="1" customWidth="1"/>
    <col min="2" max="2" width="1" style="2" customWidth="1"/>
    <col min="3" max="3" width="16" style="2" bestFit="1" customWidth="1"/>
    <col min="4" max="4" width="1" style="2" customWidth="1"/>
    <col min="5" max="5" width="20.5703125" style="2" bestFit="1" customWidth="1"/>
    <col min="6" max="6" width="1" style="2" customWidth="1"/>
    <col min="7" max="7" width="20.5703125" style="2" bestFit="1" customWidth="1"/>
    <col min="8" max="8" width="1" style="2" customWidth="1"/>
    <col min="9" max="9" width="39.5703125" style="2" bestFit="1" customWidth="1"/>
    <col min="10" max="10" width="1" style="2" customWidth="1"/>
    <col min="11" max="11" width="16" style="2" bestFit="1" customWidth="1"/>
    <col min="12" max="12" width="1" style="2" customWidth="1"/>
    <col min="13" max="13" width="20.5703125" style="2" bestFit="1" customWidth="1"/>
    <col min="14" max="14" width="1" style="2" customWidth="1"/>
    <col min="15" max="15" width="20.5703125" style="2" bestFit="1" customWidth="1"/>
    <col min="16" max="16" width="1" style="2" customWidth="1"/>
    <col min="17" max="17" width="39.5703125" style="2" bestFit="1" customWidth="1"/>
    <col min="18" max="18" width="1" style="2" customWidth="1"/>
    <col min="19" max="16384" width="9.140625" style="2"/>
  </cols>
  <sheetData>
    <row r="2" spans="1:17" ht="22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2.5">
      <c r="A3" s="14" t="s">
        <v>359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2.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2.5">
      <c r="A6" s="14" t="s">
        <v>3</v>
      </c>
      <c r="C6" s="16" t="s">
        <v>361</v>
      </c>
      <c r="D6" s="16" t="s">
        <v>361</v>
      </c>
      <c r="E6" s="16" t="s">
        <v>361</v>
      </c>
      <c r="F6" s="16" t="s">
        <v>361</v>
      </c>
      <c r="G6" s="16" t="s">
        <v>361</v>
      </c>
      <c r="H6" s="16" t="s">
        <v>361</v>
      </c>
      <c r="I6" s="16" t="s">
        <v>361</v>
      </c>
      <c r="K6" s="16" t="s">
        <v>362</v>
      </c>
      <c r="L6" s="16" t="s">
        <v>362</v>
      </c>
      <c r="M6" s="16" t="s">
        <v>362</v>
      </c>
      <c r="N6" s="16" t="s">
        <v>362</v>
      </c>
      <c r="O6" s="16" t="s">
        <v>362</v>
      </c>
      <c r="P6" s="16" t="s">
        <v>362</v>
      </c>
      <c r="Q6" s="16" t="s">
        <v>362</v>
      </c>
    </row>
    <row r="7" spans="1:17" ht="22.5">
      <c r="A7" s="16" t="s">
        <v>3</v>
      </c>
      <c r="C7" s="17" t="s">
        <v>7</v>
      </c>
      <c r="E7" s="17" t="s">
        <v>398</v>
      </c>
      <c r="G7" s="17" t="s">
        <v>399</v>
      </c>
      <c r="I7" s="17" t="s">
        <v>400</v>
      </c>
      <c r="K7" s="17" t="s">
        <v>7</v>
      </c>
      <c r="M7" s="17" t="s">
        <v>398</v>
      </c>
      <c r="O7" s="17" t="s">
        <v>399</v>
      </c>
      <c r="Q7" s="17" t="s">
        <v>400</v>
      </c>
    </row>
    <row r="8" spans="1:17">
      <c r="A8" s="2" t="s">
        <v>44</v>
      </c>
      <c r="C8" s="12">
        <v>10000000</v>
      </c>
      <c r="D8" s="12"/>
      <c r="E8" s="12">
        <v>106869533500</v>
      </c>
      <c r="F8" s="12"/>
      <c r="G8" s="12">
        <v>106992761066</v>
      </c>
      <c r="H8" s="12"/>
      <c r="I8" s="12">
        <v>-123227566</v>
      </c>
      <c r="J8" s="12"/>
      <c r="K8" s="12">
        <v>10000000</v>
      </c>
      <c r="L8" s="12"/>
      <c r="M8" s="12">
        <v>106869533500</v>
      </c>
      <c r="N8" s="12"/>
      <c r="O8" s="12">
        <v>106194030155</v>
      </c>
      <c r="P8" s="12"/>
      <c r="Q8" s="12">
        <v>675503345</v>
      </c>
    </row>
    <row r="9" spans="1:17">
      <c r="A9" s="2" t="s">
        <v>47</v>
      </c>
      <c r="C9" s="12">
        <v>1000000</v>
      </c>
      <c r="D9" s="12"/>
      <c r="E9" s="12">
        <v>10820915160</v>
      </c>
      <c r="F9" s="12"/>
      <c r="G9" s="12">
        <v>10817920078</v>
      </c>
      <c r="H9" s="12"/>
      <c r="I9" s="12">
        <v>2995082</v>
      </c>
      <c r="J9" s="12"/>
      <c r="K9" s="12">
        <v>1000000</v>
      </c>
      <c r="L9" s="12"/>
      <c r="M9" s="12">
        <v>10820915160</v>
      </c>
      <c r="N9" s="12"/>
      <c r="O9" s="12">
        <v>10666457063</v>
      </c>
      <c r="P9" s="12"/>
      <c r="Q9" s="12">
        <v>154458097</v>
      </c>
    </row>
    <row r="10" spans="1:17">
      <c r="A10" s="2" t="s">
        <v>36</v>
      </c>
      <c r="C10" s="12">
        <v>26413139</v>
      </c>
      <c r="D10" s="12"/>
      <c r="E10" s="12">
        <v>360230950708</v>
      </c>
      <c r="F10" s="12"/>
      <c r="G10" s="12">
        <v>365179627843</v>
      </c>
      <c r="H10" s="12"/>
      <c r="I10" s="12">
        <v>-4948677135</v>
      </c>
      <c r="J10" s="12"/>
      <c r="K10" s="12">
        <v>26413139</v>
      </c>
      <c r="L10" s="12"/>
      <c r="M10" s="12">
        <v>360230950708</v>
      </c>
      <c r="N10" s="12"/>
      <c r="O10" s="12">
        <v>362572412651</v>
      </c>
      <c r="P10" s="12"/>
      <c r="Q10" s="12">
        <v>-2341461943</v>
      </c>
    </row>
    <row r="11" spans="1:17">
      <c r="A11" s="2" t="s">
        <v>25</v>
      </c>
      <c r="C11" s="12">
        <v>2002500</v>
      </c>
      <c r="D11" s="12"/>
      <c r="E11" s="12">
        <v>152888373877</v>
      </c>
      <c r="F11" s="12"/>
      <c r="G11" s="12">
        <v>153170411521</v>
      </c>
      <c r="H11" s="12"/>
      <c r="I11" s="12">
        <v>-282037644</v>
      </c>
      <c r="J11" s="12"/>
      <c r="K11" s="12">
        <v>2002500</v>
      </c>
      <c r="L11" s="12"/>
      <c r="M11" s="12">
        <v>152888373877</v>
      </c>
      <c r="N11" s="12"/>
      <c r="O11" s="12">
        <v>151694061199</v>
      </c>
      <c r="P11" s="12"/>
      <c r="Q11" s="12">
        <v>1194312678</v>
      </c>
    </row>
    <row r="12" spans="1:17">
      <c r="A12" s="2" t="s">
        <v>35</v>
      </c>
      <c r="C12" s="12">
        <v>44457712</v>
      </c>
      <c r="D12" s="12"/>
      <c r="E12" s="12">
        <v>234394021532</v>
      </c>
      <c r="F12" s="12"/>
      <c r="G12" s="12">
        <v>235105948339</v>
      </c>
      <c r="H12" s="12"/>
      <c r="I12" s="12">
        <v>-711926807</v>
      </c>
      <c r="J12" s="12"/>
      <c r="K12" s="12">
        <v>44457712</v>
      </c>
      <c r="L12" s="12"/>
      <c r="M12" s="12">
        <v>234394021532</v>
      </c>
      <c r="N12" s="12"/>
      <c r="O12" s="12">
        <v>230643820812</v>
      </c>
      <c r="P12" s="12"/>
      <c r="Q12" s="12">
        <v>3750200720</v>
      </c>
    </row>
    <row r="13" spans="1:17">
      <c r="A13" s="2" t="s">
        <v>20</v>
      </c>
      <c r="C13" s="12">
        <v>11661853</v>
      </c>
      <c r="D13" s="12"/>
      <c r="E13" s="12">
        <v>26705236884</v>
      </c>
      <c r="F13" s="12"/>
      <c r="G13" s="12">
        <v>26716298050</v>
      </c>
      <c r="H13" s="12"/>
      <c r="I13" s="12">
        <v>-11061166</v>
      </c>
      <c r="J13" s="12"/>
      <c r="K13" s="12">
        <v>11661853</v>
      </c>
      <c r="L13" s="12"/>
      <c r="M13" s="12">
        <v>26705236884</v>
      </c>
      <c r="N13" s="12"/>
      <c r="O13" s="12">
        <v>26666471567</v>
      </c>
      <c r="P13" s="12"/>
      <c r="Q13" s="12">
        <v>38765317</v>
      </c>
    </row>
    <row r="14" spans="1:17">
      <c r="A14" s="2" t="s">
        <v>55</v>
      </c>
      <c r="C14" s="12">
        <v>42945039</v>
      </c>
      <c r="D14" s="12"/>
      <c r="E14" s="12">
        <v>800582588578</v>
      </c>
      <c r="F14" s="12"/>
      <c r="G14" s="12">
        <v>807468753603</v>
      </c>
      <c r="H14" s="12"/>
      <c r="I14" s="12">
        <v>-6886165025</v>
      </c>
      <c r="J14" s="12"/>
      <c r="K14" s="12">
        <v>42945039</v>
      </c>
      <c r="L14" s="12"/>
      <c r="M14" s="12">
        <v>800582588578</v>
      </c>
      <c r="N14" s="12"/>
      <c r="O14" s="12">
        <v>795094490994</v>
      </c>
      <c r="P14" s="12"/>
      <c r="Q14" s="12">
        <v>5488097584</v>
      </c>
    </row>
    <row r="15" spans="1:17">
      <c r="A15" s="2" t="s">
        <v>57</v>
      </c>
      <c r="C15" s="12">
        <v>1675000</v>
      </c>
      <c r="D15" s="12"/>
      <c r="E15" s="12">
        <v>6859922842</v>
      </c>
      <c r="F15" s="12"/>
      <c r="G15" s="12">
        <v>6859922842</v>
      </c>
      <c r="H15" s="12"/>
      <c r="I15" s="12">
        <v>0</v>
      </c>
      <c r="J15" s="12"/>
      <c r="K15" s="12">
        <v>1675000</v>
      </c>
      <c r="L15" s="12"/>
      <c r="M15" s="12">
        <v>6859922842</v>
      </c>
      <c r="N15" s="12"/>
      <c r="O15" s="12">
        <v>6859922842</v>
      </c>
      <c r="P15" s="12"/>
      <c r="Q15" s="12">
        <v>0</v>
      </c>
    </row>
    <row r="16" spans="1:17">
      <c r="A16" s="2" t="s">
        <v>15</v>
      </c>
      <c r="C16" s="12">
        <v>27874666</v>
      </c>
      <c r="D16" s="12"/>
      <c r="E16" s="12">
        <v>299472522258</v>
      </c>
      <c r="F16" s="12"/>
      <c r="G16" s="12">
        <v>299785695245</v>
      </c>
      <c r="H16" s="12"/>
      <c r="I16" s="12">
        <v>-313172987</v>
      </c>
      <c r="J16" s="12"/>
      <c r="K16" s="12">
        <v>27874666</v>
      </c>
      <c r="L16" s="12"/>
      <c r="M16" s="12">
        <v>299472522258</v>
      </c>
      <c r="N16" s="12"/>
      <c r="O16" s="12">
        <v>293503744389</v>
      </c>
      <c r="P16" s="12"/>
      <c r="Q16" s="12">
        <v>5968777869</v>
      </c>
    </row>
    <row r="17" spans="1:17">
      <c r="A17" s="2" t="s">
        <v>28</v>
      </c>
      <c r="C17" s="12">
        <v>30040811</v>
      </c>
      <c r="D17" s="12"/>
      <c r="E17" s="12">
        <v>77697769864</v>
      </c>
      <c r="F17" s="12"/>
      <c r="G17" s="12">
        <v>89805785451</v>
      </c>
      <c r="H17" s="12"/>
      <c r="I17" s="12">
        <v>-12108015587</v>
      </c>
      <c r="J17" s="12"/>
      <c r="K17" s="12">
        <v>30040811</v>
      </c>
      <c r="L17" s="12"/>
      <c r="M17" s="12">
        <v>77697769864</v>
      </c>
      <c r="N17" s="12"/>
      <c r="O17" s="12">
        <v>89480859785</v>
      </c>
      <c r="P17" s="12"/>
      <c r="Q17" s="12">
        <v>-11783089921</v>
      </c>
    </row>
    <row r="18" spans="1:17">
      <c r="A18" s="2" t="s">
        <v>59</v>
      </c>
      <c r="C18" s="12">
        <v>16214223</v>
      </c>
      <c r="D18" s="12"/>
      <c r="E18" s="12">
        <v>455173221289</v>
      </c>
      <c r="F18" s="12"/>
      <c r="G18" s="12">
        <v>458836899867</v>
      </c>
      <c r="H18" s="12"/>
      <c r="I18" s="12">
        <v>-3663678578</v>
      </c>
      <c r="J18" s="12"/>
      <c r="K18" s="12">
        <v>16214223</v>
      </c>
      <c r="L18" s="12"/>
      <c r="M18" s="12">
        <v>455173221289</v>
      </c>
      <c r="N18" s="12"/>
      <c r="O18" s="12">
        <v>537649254741</v>
      </c>
      <c r="P18" s="12"/>
      <c r="Q18" s="12">
        <v>-82476033452</v>
      </c>
    </row>
    <row r="19" spans="1:17">
      <c r="A19" s="2" t="s">
        <v>40</v>
      </c>
      <c r="C19" s="12">
        <v>2400000</v>
      </c>
      <c r="D19" s="12"/>
      <c r="E19" s="12">
        <v>54195178560</v>
      </c>
      <c r="F19" s="12"/>
      <c r="G19" s="12">
        <v>54493697914</v>
      </c>
      <c r="H19" s="12"/>
      <c r="I19" s="12">
        <v>-298519354</v>
      </c>
      <c r="J19" s="12"/>
      <c r="K19" s="12">
        <v>2400000</v>
      </c>
      <c r="L19" s="12"/>
      <c r="M19" s="12">
        <v>54195178560</v>
      </c>
      <c r="N19" s="12"/>
      <c r="O19" s="12">
        <v>54565417219</v>
      </c>
      <c r="P19" s="12"/>
      <c r="Q19" s="12">
        <v>-370238659</v>
      </c>
    </row>
    <row r="20" spans="1:17">
      <c r="A20" s="2" t="s">
        <v>17</v>
      </c>
      <c r="C20" s="12">
        <v>131898195</v>
      </c>
      <c r="D20" s="12"/>
      <c r="E20" s="12">
        <v>888282433471</v>
      </c>
      <c r="F20" s="12"/>
      <c r="G20" s="12">
        <v>890805679356</v>
      </c>
      <c r="H20" s="12"/>
      <c r="I20" s="12">
        <v>-2523245885</v>
      </c>
      <c r="J20" s="12"/>
      <c r="K20" s="12">
        <v>131898195</v>
      </c>
      <c r="L20" s="12"/>
      <c r="M20" s="12">
        <v>888282433471</v>
      </c>
      <c r="N20" s="12"/>
      <c r="O20" s="12">
        <v>886625910647</v>
      </c>
      <c r="P20" s="12"/>
      <c r="Q20" s="12">
        <v>1656522824</v>
      </c>
    </row>
    <row r="21" spans="1:17">
      <c r="A21" s="2" t="s">
        <v>39</v>
      </c>
      <c r="C21" s="12">
        <v>3000000</v>
      </c>
      <c r="D21" s="12"/>
      <c r="E21" s="12">
        <v>94453601400</v>
      </c>
      <c r="F21" s="12"/>
      <c r="G21" s="12">
        <v>94270420135</v>
      </c>
      <c r="H21" s="12"/>
      <c r="I21" s="12">
        <v>183181265</v>
      </c>
      <c r="J21" s="12"/>
      <c r="K21" s="12">
        <v>3000000</v>
      </c>
      <c r="L21" s="12"/>
      <c r="M21" s="12">
        <v>94453601400</v>
      </c>
      <c r="N21" s="12"/>
      <c r="O21" s="12">
        <v>93833486063</v>
      </c>
      <c r="P21" s="12"/>
      <c r="Q21" s="12">
        <v>620115337</v>
      </c>
    </row>
    <row r="22" spans="1:17">
      <c r="A22" s="2" t="s">
        <v>49</v>
      </c>
      <c r="C22" s="12">
        <v>4260000</v>
      </c>
      <c r="D22" s="12"/>
      <c r="E22" s="12">
        <v>1004239600000</v>
      </c>
      <c r="F22" s="12"/>
      <c r="G22" s="12">
        <v>1004100210049</v>
      </c>
      <c r="H22" s="12"/>
      <c r="I22" s="12">
        <f>E22-G22</f>
        <v>139389951</v>
      </c>
      <c r="J22" s="12"/>
      <c r="K22" s="12">
        <v>4260000</v>
      </c>
      <c r="L22" s="12"/>
      <c r="M22" s="12">
        <v>1004239620000</v>
      </c>
      <c r="N22" s="12"/>
      <c r="O22" s="12">
        <v>987363528693</v>
      </c>
      <c r="P22" s="12"/>
      <c r="Q22" s="12">
        <v>16876091307</v>
      </c>
    </row>
    <row r="23" spans="1:17">
      <c r="A23" s="2" t="s">
        <v>51</v>
      </c>
      <c r="C23" s="12">
        <v>413811</v>
      </c>
      <c r="D23" s="12"/>
      <c r="E23" s="12">
        <v>1678649130160</v>
      </c>
      <c r="F23" s="12"/>
      <c r="G23" s="12">
        <v>1685036795195</v>
      </c>
      <c r="H23" s="12"/>
      <c r="I23" s="12">
        <f>E23-G23</f>
        <v>-6387665035</v>
      </c>
      <c r="J23" s="12"/>
      <c r="K23" s="12">
        <v>413811</v>
      </c>
      <c r="L23" s="12"/>
      <c r="M23" s="12">
        <v>1678649150160</v>
      </c>
      <c r="N23" s="12"/>
      <c r="O23" s="12">
        <v>1656387156141</v>
      </c>
      <c r="P23" s="12"/>
      <c r="Q23" s="12">
        <v>22261994019</v>
      </c>
    </row>
    <row r="24" spans="1:17">
      <c r="A24" s="2" t="s">
        <v>62</v>
      </c>
      <c r="C24" s="12">
        <v>87542103</v>
      </c>
      <c r="D24" s="12"/>
      <c r="E24" s="12">
        <v>685354486809</v>
      </c>
      <c r="F24" s="12"/>
      <c r="G24" s="12">
        <v>683436263748</v>
      </c>
      <c r="H24" s="12"/>
      <c r="I24" s="12">
        <v>1918223061</v>
      </c>
      <c r="J24" s="12"/>
      <c r="K24" s="12">
        <v>87542103</v>
      </c>
      <c r="L24" s="12"/>
      <c r="M24" s="12">
        <v>685354486809</v>
      </c>
      <c r="N24" s="12"/>
      <c r="O24" s="12">
        <v>679061830731</v>
      </c>
      <c r="P24" s="12"/>
      <c r="Q24" s="12">
        <v>6292656078</v>
      </c>
    </row>
    <row r="25" spans="1:17">
      <c r="A25" s="2" t="s">
        <v>37</v>
      </c>
      <c r="C25" s="12">
        <v>67633978</v>
      </c>
      <c r="D25" s="12"/>
      <c r="E25" s="12">
        <v>1174715566850</v>
      </c>
      <c r="F25" s="12"/>
      <c r="G25" s="12">
        <v>1177420754572</v>
      </c>
      <c r="H25" s="12"/>
      <c r="I25" s="12">
        <v>-2705187722</v>
      </c>
      <c r="J25" s="12"/>
      <c r="K25" s="12">
        <v>67633978</v>
      </c>
      <c r="L25" s="12"/>
      <c r="M25" s="12">
        <v>1174715566850</v>
      </c>
      <c r="N25" s="12"/>
      <c r="O25" s="12">
        <v>1169141039248</v>
      </c>
      <c r="P25" s="12"/>
      <c r="Q25" s="12">
        <v>5574527602</v>
      </c>
    </row>
    <row r="26" spans="1:17">
      <c r="A26" s="2" t="s">
        <v>34</v>
      </c>
      <c r="C26" s="12">
        <v>118219663</v>
      </c>
      <c r="D26" s="12"/>
      <c r="E26" s="12">
        <v>341162272355</v>
      </c>
      <c r="F26" s="12"/>
      <c r="G26" s="12">
        <v>342825902587</v>
      </c>
      <c r="H26" s="12"/>
      <c r="I26" s="12">
        <v>-1663630232</v>
      </c>
      <c r="J26" s="12"/>
      <c r="K26" s="12">
        <v>118219663</v>
      </c>
      <c r="L26" s="12"/>
      <c r="M26" s="12">
        <v>341162272355</v>
      </c>
      <c r="N26" s="12"/>
      <c r="O26" s="12">
        <v>342869759795</v>
      </c>
      <c r="P26" s="12"/>
      <c r="Q26" s="12">
        <v>-1707487440</v>
      </c>
    </row>
    <row r="27" spans="1:17">
      <c r="A27" s="2" t="s">
        <v>52</v>
      </c>
      <c r="C27" s="12">
        <v>2021520</v>
      </c>
      <c r="D27" s="12"/>
      <c r="E27" s="12">
        <v>1604979719440</v>
      </c>
      <c r="F27" s="12"/>
      <c r="G27" s="12">
        <v>1610132371127</v>
      </c>
      <c r="H27" s="12"/>
      <c r="I27" s="12">
        <f>E27-G27</f>
        <v>-5152651687</v>
      </c>
      <c r="J27" s="12"/>
      <c r="K27" s="12">
        <v>2021520</v>
      </c>
      <c r="L27" s="12"/>
      <c r="M27" s="12">
        <v>1604979739440</v>
      </c>
      <c r="N27" s="12"/>
      <c r="O27" s="12">
        <v>1573499436727</v>
      </c>
      <c r="P27" s="12"/>
      <c r="Q27" s="12">
        <v>31480302713</v>
      </c>
    </row>
    <row r="28" spans="1:17">
      <c r="A28" s="2" t="s">
        <v>64</v>
      </c>
      <c r="C28" s="12">
        <v>853724</v>
      </c>
      <c r="D28" s="12"/>
      <c r="E28" s="12">
        <v>17792012312</v>
      </c>
      <c r="F28" s="12"/>
      <c r="G28" s="12">
        <v>17766681017</v>
      </c>
      <c r="H28" s="12"/>
      <c r="I28" s="12">
        <v>25331295</v>
      </c>
      <c r="J28" s="12"/>
      <c r="K28" s="12">
        <v>853724</v>
      </c>
      <c r="L28" s="12"/>
      <c r="M28" s="12">
        <v>17792012312</v>
      </c>
      <c r="N28" s="12"/>
      <c r="O28" s="12">
        <v>17723057781</v>
      </c>
      <c r="P28" s="12"/>
      <c r="Q28" s="12">
        <v>68954531</v>
      </c>
    </row>
    <row r="29" spans="1:17">
      <c r="A29" s="2" t="s">
        <v>22</v>
      </c>
      <c r="C29" s="12">
        <v>44775114</v>
      </c>
      <c r="D29" s="12"/>
      <c r="E29" s="12">
        <v>470353273674</v>
      </c>
      <c r="F29" s="12"/>
      <c r="G29" s="12">
        <v>473676109938</v>
      </c>
      <c r="H29" s="12"/>
      <c r="I29" s="12">
        <v>-3322836264</v>
      </c>
      <c r="J29" s="12"/>
      <c r="K29" s="12">
        <v>44775114</v>
      </c>
      <c r="L29" s="12"/>
      <c r="M29" s="12">
        <v>470353273674</v>
      </c>
      <c r="N29" s="12"/>
      <c r="O29" s="12">
        <v>468773318743</v>
      </c>
      <c r="P29" s="12"/>
      <c r="Q29" s="12">
        <v>1579954931</v>
      </c>
    </row>
    <row r="30" spans="1:17">
      <c r="A30" s="2" t="s">
        <v>54</v>
      </c>
      <c r="C30" s="12">
        <v>6</v>
      </c>
      <c r="D30" s="12"/>
      <c r="E30" s="12">
        <v>450150</v>
      </c>
      <c r="F30" s="12"/>
      <c r="G30" s="12">
        <v>33143218054</v>
      </c>
      <c r="H30" s="12"/>
      <c r="I30" s="12">
        <v>-33142767904</v>
      </c>
      <c r="J30" s="12"/>
      <c r="K30" s="12">
        <v>6</v>
      </c>
      <c r="L30" s="12"/>
      <c r="M30" s="12">
        <v>450150</v>
      </c>
      <c r="N30" s="12"/>
      <c r="O30" s="12">
        <v>224462</v>
      </c>
      <c r="P30" s="12"/>
      <c r="Q30" s="12">
        <v>225688</v>
      </c>
    </row>
    <row r="31" spans="1:17">
      <c r="A31" s="2" t="s">
        <v>32</v>
      </c>
      <c r="C31" s="12">
        <v>113095655</v>
      </c>
      <c r="D31" s="12"/>
      <c r="E31" s="12">
        <v>226246330131</v>
      </c>
      <c r="F31" s="12"/>
      <c r="G31" s="12">
        <v>227475223080</v>
      </c>
      <c r="H31" s="12"/>
      <c r="I31" s="12">
        <v>-1228892949</v>
      </c>
      <c r="J31" s="12"/>
      <c r="K31" s="12">
        <v>113095655</v>
      </c>
      <c r="L31" s="12"/>
      <c r="M31" s="12">
        <v>226246330131</v>
      </c>
      <c r="N31" s="12"/>
      <c r="O31" s="12">
        <v>227452020011</v>
      </c>
      <c r="P31" s="12"/>
      <c r="Q31" s="12">
        <v>-1205689880</v>
      </c>
    </row>
    <row r="32" spans="1:17">
      <c r="A32" s="2" t="s">
        <v>65</v>
      </c>
      <c r="C32" s="12">
        <v>3015259</v>
      </c>
      <c r="D32" s="12"/>
      <c r="E32" s="12">
        <v>40103251170</v>
      </c>
      <c r="F32" s="12"/>
      <c r="G32" s="12">
        <v>40334349348</v>
      </c>
      <c r="H32" s="12"/>
      <c r="I32" s="12">
        <v>-231098178</v>
      </c>
      <c r="J32" s="12"/>
      <c r="K32" s="12">
        <v>3015259</v>
      </c>
      <c r="L32" s="12"/>
      <c r="M32" s="12">
        <v>40103251170</v>
      </c>
      <c r="N32" s="12"/>
      <c r="O32" s="12">
        <v>40334349348</v>
      </c>
      <c r="P32" s="12"/>
      <c r="Q32" s="12">
        <v>-231098178</v>
      </c>
    </row>
    <row r="33" spans="1:17">
      <c r="A33" s="2" t="s">
        <v>30</v>
      </c>
      <c r="C33" s="12">
        <v>1741831198</v>
      </c>
      <c r="D33" s="12"/>
      <c r="E33" s="12">
        <v>1575046938187</v>
      </c>
      <c r="F33" s="12"/>
      <c r="G33" s="12">
        <v>1570445724413</v>
      </c>
      <c r="H33" s="12"/>
      <c r="I33" s="12">
        <v>4601213774</v>
      </c>
      <c r="J33" s="12"/>
      <c r="K33" s="12">
        <v>1741831198</v>
      </c>
      <c r="L33" s="12"/>
      <c r="M33" s="12">
        <v>1575046938187</v>
      </c>
      <c r="N33" s="12"/>
      <c r="O33" s="12">
        <v>1747711701685</v>
      </c>
      <c r="P33" s="12"/>
      <c r="Q33" s="12">
        <v>-172664763498</v>
      </c>
    </row>
    <row r="34" spans="1:17">
      <c r="A34" s="2" t="s">
        <v>63</v>
      </c>
      <c r="C34" s="12">
        <v>36054669</v>
      </c>
      <c r="D34" s="12"/>
      <c r="E34" s="12">
        <v>138694499461</v>
      </c>
      <c r="F34" s="12"/>
      <c r="G34" s="12">
        <v>138855517932</v>
      </c>
      <c r="H34" s="12"/>
      <c r="I34" s="12">
        <v>-161018471</v>
      </c>
      <c r="J34" s="12"/>
      <c r="K34" s="12">
        <v>36054669</v>
      </c>
      <c r="L34" s="12"/>
      <c r="M34" s="12">
        <v>138694499461</v>
      </c>
      <c r="N34" s="12"/>
      <c r="O34" s="12">
        <v>136898402483</v>
      </c>
      <c r="P34" s="12"/>
      <c r="Q34" s="12">
        <v>1796096978</v>
      </c>
    </row>
    <row r="35" spans="1:17">
      <c r="A35" s="2" t="s">
        <v>45</v>
      </c>
      <c r="C35" s="12">
        <v>63916300</v>
      </c>
      <c r="D35" s="12"/>
      <c r="E35" s="12">
        <v>699684018206</v>
      </c>
      <c r="F35" s="12"/>
      <c r="G35" s="12">
        <v>702181415737</v>
      </c>
      <c r="H35" s="12"/>
      <c r="I35" s="12">
        <v>-2497397531</v>
      </c>
      <c r="J35" s="12"/>
      <c r="K35" s="12">
        <v>63916300</v>
      </c>
      <c r="L35" s="12"/>
      <c r="M35" s="12">
        <v>699684018206</v>
      </c>
      <c r="N35" s="12"/>
      <c r="O35" s="12">
        <v>695914046492</v>
      </c>
      <c r="P35" s="12"/>
      <c r="Q35" s="12">
        <v>3769971714</v>
      </c>
    </row>
    <row r="36" spans="1:17">
      <c r="A36" s="2" t="s">
        <v>16</v>
      </c>
      <c r="C36" s="12">
        <v>176670710</v>
      </c>
      <c r="D36" s="12"/>
      <c r="E36" s="12">
        <v>689983018523</v>
      </c>
      <c r="F36" s="12"/>
      <c r="G36" s="12">
        <v>695456525322</v>
      </c>
      <c r="H36" s="12"/>
      <c r="I36" s="12">
        <v>-5473506799</v>
      </c>
      <c r="J36" s="12"/>
      <c r="K36" s="12">
        <v>176670710</v>
      </c>
      <c r="L36" s="12"/>
      <c r="M36" s="12">
        <v>689983018523</v>
      </c>
      <c r="N36" s="12"/>
      <c r="O36" s="12">
        <v>696586649447</v>
      </c>
      <c r="P36" s="12"/>
      <c r="Q36" s="12">
        <v>-6603630924</v>
      </c>
    </row>
    <row r="37" spans="1:17">
      <c r="A37" s="2" t="s">
        <v>58</v>
      </c>
      <c r="C37" s="12">
        <v>178306365</v>
      </c>
      <c r="D37" s="12"/>
      <c r="E37" s="12">
        <v>1138742231258</v>
      </c>
      <c r="F37" s="12"/>
      <c r="G37" s="12">
        <v>1137499286681</v>
      </c>
      <c r="H37" s="12"/>
      <c r="I37" s="12">
        <v>1242944577</v>
      </c>
      <c r="J37" s="12"/>
      <c r="K37" s="12">
        <v>178306365</v>
      </c>
      <c r="L37" s="12"/>
      <c r="M37" s="12">
        <v>1138742231258</v>
      </c>
      <c r="N37" s="12"/>
      <c r="O37" s="12">
        <v>1132392778546</v>
      </c>
      <c r="P37" s="12"/>
      <c r="Q37" s="12">
        <v>6349452712</v>
      </c>
    </row>
    <row r="38" spans="1:17">
      <c r="A38" s="2" t="s">
        <v>61</v>
      </c>
      <c r="C38" s="12">
        <v>5759048</v>
      </c>
      <c r="D38" s="12"/>
      <c r="E38" s="12">
        <v>64679729179</v>
      </c>
      <c r="F38" s="12"/>
      <c r="G38" s="12">
        <v>64838853478</v>
      </c>
      <c r="H38" s="12"/>
      <c r="I38" s="12">
        <v>-159124299</v>
      </c>
      <c r="J38" s="12"/>
      <c r="K38" s="12">
        <v>5759048</v>
      </c>
      <c r="L38" s="12"/>
      <c r="M38" s="12">
        <v>64679729179</v>
      </c>
      <c r="N38" s="12"/>
      <c r="O38" s="12">
        <v>64366161800</v>
      </c>
      <c r="P38" s="12"/>
      <c r="Q38" s="12">
        <v>313567379</v>
      </c>
    </row>
    <row r="39" spans="1:17">
      <c r="A39" s="2" t="s">
        <v>21</v>
      </c>
      <c r="C39" s="12">
        <v>1048429</v>
      </c>
      <c r="D39" s="12"/>
      <c r="E39" s="12">
        <v>146440302449</v>
      </c>
      <c r="F39" s="12"/>
      <c r="G39" s="12">
        <v>146870497118</v>
      </c>
      <c r="H39" s="12"/>
      <c r="I39" s="12">
        <v>-430194669</v>
      </c>
      <c r="J39" s="12"/>
      <c r="K39" s="12">
        <v>1048429</v>
      </c>
      <c r="L39" s="12"/>
      <c r="M39" s="12">
        <v>146440302449</v>
      </c>
      <c r="N39" s="12"/>
      <c r="O39" s="12">
        <v>169726060088</v>
      </c>
      <c r="P39" s="12"/>
      <c r="Q39" s="12">
        <v>-23285757639</v>
      </c>
    </row>
    <row r="40" spans="1:17">
      <c r="A40" s="2" t="s">
        <v>19</v>
      </c>
      <c r="C40" s="12">
        <v>33620881</v>
      </c>
      <c r="D40" s="12"/>
      <c r="E40" s="12">
        <v>430104127898</v>
      </c>
      <c r="F40" s="12"/>
      <c r="G40" s="12">
        <v>432032797255</v>
      </c>
      <c r="H40" s="12"/>
      <c r="I40" s="12">
        <v>-1928669357</v>
      </c>
      <c r="J40" s="12"/>
      <c r="K40" s="12">
        <v>33620881</v>
      </c>
      <c r="L40" s="12"/>
      <c r="M40" s="12">
        <v>430104127898</v>
      </c>
      <c r="N40" s="12"/>
      <c r="O40" s="12">
        <v>428427309107</v>
      </c>
      <c r="P40" s="12"/>
      <c r="Q40" s="12">
        <v>1676818791</v>
      </c>
    </row>
    <row r="41" spans="1:17">
      <c r="A41" s="2" t="s">
        <v>29</v>
      </c>
      <c r="C41" s="12">
        <v>175</v>
      </c>
      <c r="D41" s="12"/>
      <c r="E41" s="12">
        <v>3286726</v>
      </c>
      <c r="F41" s="12"/>
      <c r="G41" s="12">
        <v>3293957</v>
      </c>
      <c r="H41" s="12"/>
      <c r="I41" s="12">
        <v>-7231</v>
      </c>
      <c r="J41" s="12"/>
      <c r="K41" s="12">
        <v>175</v>
      </c>
      <c r="L41" s="12"/>
      <c r="M41" s="12">
        <v>3286726</v>
      </c>
      <c r="N41" s="12"/>
      <c r="O41" s="12">
        <v>3269912</v>
      </c>
      <c r="P41" s="12"/>
      <c r="Q41" s="12">
        <v>16814</v>
      </c>
    </row>
    <row r="42" spans="1:17">
      <c r="A42" s="2" t="s">
        <v>26</v>
      </c>
      <c r="C42" s="12">
        <v>48535846</v>
      </c>
      <c r="D42" s="12"/>
      <c r="E42" s="12">
        <v>226346487599</v>
      </c>
      <c r="F42" s="12"/>
      <c r="G42" s="12">
        <v>227573845430</v>
      </c>
      <c r="H42" s="12"/>
      <c r="I42" s="12">
        <v>-1227357831</v>
      </c>
      <c r="J42" s="12"/>
      <c r="K42" s="12">
        <v>48535846</v>
      </c>
      <c r="L42" s="12"/>
      <c r="M42" s="12">
        <v>226346487599</v>
      </c>
      <c r="N42" s="12"/>
      <c r="O42" s="12">
        <v>229713566719</v>
      </c>
      <c r="P42" s="12"/>
      <c r="Q42" s="12">
        <v>-3367079120</v>
      </c>
    </row>
    <row r="43" spans="1:17">
      <c r="A43" s="2" t="s">
        <v>42</v>
      </c>
      <c r="C43" s="12">
        <v>14097168</v>
      </c>
      <c r="D43" s="12"/>
      <c r="E43" s="12">
        <v>48661433979</v>
      </c>
      <c r="F43" s="12"/>
      <c r="G43" s="12">
        <v>48657879819</v>
      </c>
      <c r="H43" s="12"/>
      <c r="I43" s="12">
        <v>3554160</v>
      </c>
      <c r="J43" s="12"/>
      <c r="K43" s="12">
        <v>14097168</v>
      </c>
      <c r="L43" s="12"/>
      <c r="M43" s="12">
        <v>48661433979</v>
      </c>
      <c r="N43" s="12"/>
      <c r="O43" s="12">
        <v>48657879819</v>
      </c>
      <c r="P43" s="12"/>
      <c r="Q43" s="12">
        <v>3554160</v>
      </c>
    </row>
    <row r="44" spans="1:17">
      <c r="A44" s="2" t="s">
        <v>33</v>
      </c>
      <c r="C44" s="12">
        <v>33798763</v>
      </c>
      <c r="D44" s="12"/>
      <c r="E44" s="12">
        <v>350005676527</v>
      </c>
      <c r="F44" s="12"/>
      <c r="G44" s="12">
        <v>349479064331</v>
      </c>
      <c r="H44" s="12"/>
      <c r="I44" s="12">
        <v>526612196</v>
      </c>
      <c r="J44" s="12"/>
      <c r="K44" s="12">
        <v>33798763</v>
      </c>
      <c r="L44" s="12"/>
      <c r="M44" s="12">
        <v>350005676527</v>
      </c>
      <c r="N44" s="12"/>
      <c r="O44" s="12">
        <v>347164570337</v>
      </c>
      <c r="P44" s="12"/>
      <c r="Q44" s="12">
        <v>2841106190</v>
      </c>
    </row>
    <row r="45" spans="1:17">
      <c r="A45" s="2" t="s">
        <v>66</v>
      </c>
      <c r="C45" s="12">
        <v>13079222</v>
      </c>
      <c r="D45" s="12"/>
      <c r="E45" s="12">
        <v>153137631848</v>
      </c>
      <c r="F45" s="12"/>
      <c r="G45" s="12">
        <v>153498915546</v>
      </c>
      <c r="H45" s="12"/>
      <c r="I45" s="12">
        <v>-361283698</v>
      </c>
      <c r="J45" s="12"/>
      <c r="K45" s="12">
        <v>13079222</v>
      </c>
      <c r="L45" s="12"/>
      <c r="M45" s="12">
        <v>153137631848</v>
      </c>
      <c r="N45" s="12"/>
      <c r="O45" s="12">
        <v>153498915546</v>
      </c>
      <c r="P45" s="12"/>
      <c r="Q45" s="12">
        <v>-361283698</v>
      </c>
    </row>
    <row r="46" spans="1:17">
      <c r="A46" s="2" t="s">
        <v>46</v>
      </c>
      <c r="C46" s="12">
        <v>173350549</v>
      </c>
      <c r="D46" s="12"/>
      <c r="E46" s="12">
        <v>1844449841360</v>
      </c>
      <c r="F46" s="12"/>
      <c r="G46" s="12">
        <v>1812750895899</v>
      </c>
      <c r="H46" s="12"/>
      <c r="I46" s="12">
        <f>E46-G46</f>
        <v>31698945461</v>
      </c>
      <c r="J46" s="12"/>
      <c r="K46" s="12">
        <v>173350549</v>
      </c>
      <c r="L46" s="12"/>
      <c r="M46" s="12">
        <v>1834807057589</v>
      </c>
      <c r="N46" s="12"/>
      <c r="O46" s="12">
        <v>1799999981433</v>
      </c>
      <c r="P46" s="12"/>
      <c r="Q46" s="12">
        <v>34807076156</v>
      </c>
    </row>
    <row r="47" spans="1:17">
      <c r="A47" s="2" t="s">
        <v>50</v>
      </c>
      <c r="C47" s="12">
        <v>3009374</v>
      </c>
      <c r="D47" s="12"/>
      <c r="E47" s="12">
        <v>766827567062</v>
      </c>
      <c r="F47" s="12"/>
      <c r="G47" s="12">
        <v>772859623856</v>
      </c>
      <c r="H47" s="12"/>
      <c r="I47" s="12">
        <f>E47-G47</f>
        <v>-6032056794</v>
      </c>
      <c r="J47" s="12"/>
      <c r="K47" s="12">
        <v>3009374</v>
      </c>
      <c r="L47" s="12"/>
      <c r="M47" s="12">
        <v>766827617062</v>
      </c>
      <c r="N47" s="12"/>
      <c r="O47" s="12">
        <v>760194521931</v>
      </c>
      <c r="P47" s="12"/>
      <c r="Q47" s="12">
        <v>6633095131</v>
      </c>
    </row>
    <row r="48" spans="1:17">
      <c r="A48" s="2" t="s">
        <v>24</v>
      </c>
      <c r="C48" s="12">
        <v>6032331</v>
      </c>
      <c r="D48" s="12"/>
      <c r="E48" s="12">
        <v>160683260229</v>
      </c>
      <c r="F48" s="12"/>
      <c r="G48" s="12">
        <v>160118683350</v>
      </c>
      <c r="H48" s="12"/>
      <c r="I48" s="12">
        <v>564576879</v>
      </c>
      <c r="J48" s="12"/>
      <c r="K48" s="12">
        <v>6032331</v>
      </c>
      <c r="L48" s="12"/>
      <c r="M48" s="12">
        <v>160683260229</v>
      </c>
      <c r="N48" s="12"/>
      <c r="O48" s="12">
        <v>160144466549</v>
      </c>
      <c r="P48" s="12"/>
      <c r="Q48" s="12">
        <v>538793680</v>
      </c>
    </row>
    <row r="49" spans="1:17">
      <c r="A49" s="2" t="s">
        <v>23</v>
      </c>
      <c r="C49" s="12">
        <v>11131289</v>
      </c>
      <c r="D49" s="12"/>
      <c r="E49" s="12">
        <v>412694236528</v>
      </c>
      <c r="F49" s="12"/>
      <c r="G49" s="12">
        <v>411909757322</v>
      </c>
      <c r="H49" s="12"/>
      <c r="I49" s="12">
        <v>784479206</v>
      </c>
      <c r="J49" s="12"/>
      <c r="K49" s="12">
        <v>11131289</v>
      </c>
      <c r="L49" s="12"/>
      <c r="M49" s="12">
        <v>412694236528</v>
      </c>
      <c r="N49" s="12"/>
      <c r="O49" s="12">
        <v>478906303800</v>
      </c>
      <c r="P49" s="12"/>
      <c r="Q49" s="12">
        <v>-66212067272</v>
      </c>
    </row>
    <row r="50" spans="1:17">
      <c r="A50" s="2" t="s">
        <v>41</v>
      </c>
      <c r="C50" s="12">
        <v>5000000</v>
      </c>
      <c r="D50" s="12"/>
      <c r="E50" s="12">
        <v>195970084000</v>
      </c>
      <c r="F50" s="12"/>
      <c r="G50" s="12">
        <v>195283269065</v>
      </c>
      <c r="H50" s="12"/>
      <c r="I50" s="12">
        <v>686814935</v>
      </c>
      <c r="J50" s="12"/>
      <c r="K50" s="12">
        <v>5000000</v>
      </c>
      <c r="L50" s="12"/>
      <c r="M50" s="12">
        <v>195970084000</v>
      </c>
      <c r="N50" s="12"/>
      <c r="O50" s="12">
        <v>192331573974</v>
      </c>
      <c r="P50" s="12"/>
      <c r="Q50" s="12">
        <v>3638510026</v>
      </c>
    </row>
    <row r="51" spans="1:17">
      <c r="A51" s="2" t="s">
        <v>43</v>
      </c>
      <c r="C51" s="12">
        <v>418139</v>
      </c>
      <c r="D51" s="12"/>
      <c r="E51" s="12">
        <v>47888351768</v>
      </c>
      <c r="F51" s="12"/>
      <c r="G51" s="12">
        <v>49190965512</v>
      </c>
      <c r="H51" s="12"/>
      <c r="I51" s="12">
        <v>-1302613744</v>
      </c>
      <c r="J51" s="12"/>
      <c r="K51" s="12">
        <v>418139</v>
      </c>
      <c r="L51" s="12"/>
      <c r="M51" s="12">
        <v>47888351768</v>
      </c>
      <c r="N51" s="12"/>
      <c r="O51" s="12">
        <v>47249940986</v>
      </c>
      <c r="P51" s="12"/>
      <c r="Q51" s="12">
        <v>638410782</v>
      </c>
    </row>
    <row r="52" spans="1:17">
      <c r="A52" s="2" t="s">
        <v>60</v>
      </c>
      <c r="C52" s="12">
        <v>18034478</v>
      </c>
      <c r="D52" s="12"/>
      <c r="E52" s="12">
        <v>513268943159</v>
      </c>
      <c r="F52" s="12"/>
      <c r="G52" s="12">
        <v>519490985958</v>
      </c>
      <c r="H52" s="12"/>
      <c r="I52" s="12">
        <v>-6222042799</v>
      </c>
      <c r="J52" s="12"/>
      <c r="K52" s="12">
        <v>18034478</v>
      </c>
      <c r="L52" s="12"/>
      <c r="M52" s="12">
        <v>513268943159</v>
      </c>
      <c r="N52" s="12"/>
      <c r="O52" s="12">
        <v>507781152773</v>
      </c>
      <c r="P52" s="12"/>
      <c r="Q52" s="12">
        <v>5487790386</v>
      </c>
    </row>
    <row r="53" spans="1:17">
      <c r="A53" s="2" t="s">
        <v>18</v>
      </c>
      <c r="C53" s="12">
        <v>138430177</v>
      </c>
      <c r="D53" s="12"/>
      <c r="E53" s="12">
        <v>1301050672199</v>
      </c>
      <c r="F53" s="12"/>
      <c r="G53" s="12">
        <v>1286323237256</v>
      </c>
      <c r="H53" s="12"/>
      <c r="I53" s="12">
        <v>14727434943</v>
      </c>
      <c r="J53" s="12"/>
      <c r="K53" s="12">
        <v>138430177</v>
      </c>
      <c r="L53" s="12"/>
      <c r="M53" s="12">
        <v>1301050672199</v>
      </c>
      <c r="N53" s="12"/>
      <c r="O53" s="12">
        <v>1232029550076</v>
      </c>
      <c r="P53" s="12"/>
      <c r="Q53" s="12">
        <v>69021122123</v>
      </c>
    </row>
    <row r="54" spans="1:17">
      <c r="A54" s="2" t="s">
        <v>48</v>
      </c>
      <c r="C54" s="12">
        <v>6349564</v>
      </c>
      <c r="D54" s="12"/>
      <c r="E54" s="12">
        <v>1941206765192</v>
      </c>
      <c r="F54" s="12"/>
      <c r="G54" s="12">
        <v>1947204134736</v>
      </c>
      <c r="H54" s="12"/>
      <c r="I54" s="12">
        <v>-5997369544</v>
      </c>
      <c r="J54" s="12"/>
      <c r="K54" s="12">
        <v>6349564</v>
      </c>
      <c r="L54" s="12"/>
      <c r="M54" s="12">
        <v>1941206765192</v>
      </c>
      <c r="N54" s="12"/>
      <c r="O54" s="12">
        <v>1906109479493</v>
      </c>
      <c r="P54" s="12"/>
      <c r="Q54" s="12">
        <v>35097285699</v>
      </c>
    </row>
    <row r="55" spans="1:17">
      <c r="A55" s="2" t="s">
        <v>31</v>
      </c>
      <c r="C55" s="12">
        <v>10853574</v>
      </c>
      <c r="D55" s="12"/>
      <c r="E55" s="12">
        <v>249946649575</v>
      </c>
      <c r="F55" s="12"/>
      <c r="G55" s="12">
        <v>251723493489</v>
      </c>
      <c r="H55" s="12"/>
      <c r="I55" s="12">
        <v>-1776843914</v>
      </c>
      <c r="J55" s="12"/>
      <c r="K55" s="12">
        <v>10853574</v>
      </c>
      <c r="L55" s="12"/>
      <c r="M55" s="12">
        <v>249946649575</v>
      </c>
      <c r="N55" s="12"/>
      <c r="O55" s="12">
        <v>246803421626</v>
      </c>
      <c r="P55" s="12"/>
      <c r="Q55" s="12">
        <v>3143227949</v>
      </c>
    </row>
    <row r="56" spans="1:17">
      <c r="A56" s="2" t="s">
        <v>178</v>
      </c>
      <c r="C56" s="12">
        <v>2000000</v>
      </c>
      <c r="D56" s="12"/>
      <c r="E56" s="12">
        <v>1956574179812</v>
      </c>
      <c r="F56" s="12"/>
      <c r="G56" s="12">
        <v>1956574179812</v>
      </c>
      <c r="H56" s="12"/>
      <c r="I56" s="12">
        <v>0</v>
      </c>
      <c r="J56" s="12"/>
      <c r="K56" s="12">
        <v>2000000</v>
      </c>
      <c r="L56" s="12"/>
      <c r="M56" s="12">
        <v>1956574179812</v>
      </c>
      <c r="N56" s="12"/>
      <c r="O56" s="12">
        <v>1969923662499</v>
      </c>
      <c r="P56" s="12"/>
      <c r="Q56" s="12">
        <v>-13349482687</v>
      </c>
    </row>
    <row r="57" spans="1:17">
      <c r="A57" s="2" t="s">
        <v>88</v>
      </c>
      <c r="C57" s="12">
        <v>3000000</v>
      </c>
      <c r="D57" s="12"/>
      <c r="E57" s="12">
        <v>2924886656250</v>
      </c>
      <c r="F57" s="12"/>
      <c r="G57" s="12">
        <v>2924886656250</v>
      </c>
      <c r="H57" s="12"/>
      <c r="I57" s="12">
        <v>0</v>
      </c>
      <c r="J57" s="12"/>
      <c r="K57" s="12">
        <v>3000000</v>
      </c>
      <c r="L57" s="12"/>
      <c r="M57" s="12">
        <v>2924886656250</v>
      </c>
      <c r="N57" s="12"/>
      <c r="O57" s="12">
        <v>2925000000000</v>
      </c>
      <c r="P57" s="12"/>
      <c r="Q57" s="12">
        <v>-113343750</v>
      </c>
    </row>
    <row r="58" spans="1:17">
      <c r="A58" s="2" t="s">
        <v>157</v>
      </c>
      <c r="C58" s="12">
        <v>1574072</v>
      </c>
      <c r="D58" s="12"/>
      <c r="E58" s="12">
        <v>1020148012372</v>
      </c>
      <c r="F58" s="12"/>
      <c r="G58" s="12">
        <v>992051915938</v>
      </c>
      <c r="H58" s="12"/>
      <c r="I58" s="12">
        <v>28096096434</v>
      </c>
      <c r="J58" s="12"/>
      <c r="K58" s="12">
        <v>1574072</v>
      </c>
      <c r="L58" s="12"/>
      <c r="M58" s="12">
        <v>1020148012372</v>
      </c>
      <c r="N58" s="12"/>
      <c r="O58" s="12">
        <v>1000637329431</v>
      </c>
      <c r="P58" s="12"/>
      <c r="Q58" s="12">
        <v>19510682941</v>
      </c>
    </row>
    <row r="59" spans="1:17">
      <c r="A59" s="2" t="s">
        <v>130</v>
      </c>
      <c r="C59" s="12">
        <v>1188600</v>
      </c>
      <c r="D59" s="12"/>
      <c r="E59" s="12">
        <v>850636170571</v>
      </c>
      <c r="F59" s="12"/>
      <c r="G59" s="12">
        <v>835616441944</v>
      </c>
      <c r="H59" s="12"/>
      <c r="I59" s="12">
        <v>15019728627</v>
      </c>
      <c r="J59" s="12"/>
      <c r="K59" s="12">
        <v>1188600</v>
      </c>
      <c r="L59" s="12"/>
      <c r="M59" s="12">
        <v>850636170571</v>
      </c>
      <c r="N59" s="12"/>
      <c r="O59" s="12">
        <v>823571364639</v>
      </c>
      <c r="P59" s="12"/>
      <c r="Q59" s="12">
        <v>27064805932</v>
      </c>
    </row>
    <row r="60" spans="1:17">
      <c r="A60" s="2" t="s">
        <v>135</v>
      </c>
      <c r="C60" s="12">
        <v>5320779</v>
      </c>
      <c r="D60" s="12"/>
      <c r="E60" s="12">
        <v>3725731117074</v>
      </c>
      <c r="F60" s="12"/>
      <c r="G60" s="12">
        <v>3634361572009</v>
      </c>
      <c r="H60" s="12"/>
      <c r="I60" s="12">
        <v>91369545065</v>
      </c>
      <c r="J60" s="12"/>
      <c r="K60" s="12">
        <v>5320779</v>
      </c>
      <c r="L60" s="12"/>
      <c r="M60" s="12">
        <v>3725731117074</v>
      </c>
      <c r="N60" s="12"/>
      <c r="O60" s="12">
        <v>3600047791924</v>
      </c>
      <c r="P60" s="12"/>
      <c r="Q60" s="12">
        <v>125683325150</v>
      </c>
    </row>
    <row r="61" spans="1:17">
      <c r="A61" s="2" t="s">
        <v>145</v>
      </c>
      <c r="C61" s="12">
        <v>6602945</v>
      </c>
      <c r="D61" s="12"/>
      <c r="E61" s="12">
        <v>4435092319462</v>
      </c>
      <c r="F61" s="12"/>
      <c r="G61" s="12">
        <v>4375994409367</v>
      </c>
      <c r="H61" s="12"/>
      <c r="I61" s="12">
        <v>59097910095</v>
      </c>
      <c r="J61" s="12"/>
      <c r="K61" s="12">
        <v>6602945</v>
      </c>
      <c r="L61" s="12"/>
      <c r="M61" s="12">
        <v>4435092319462</v>
      </c>
      <c r="N61" s="12"/>
      <c r="O61" s="12">
        <v>4362911825054</v>
      </c>
      <c r="P61" s="12"/>
      <c r="Q61" s="12">
        <v>72180494408</v>
      </c>
    </row>
    <row r="62" spans="1:17">
      <c r="A62" s="2" t="s">
        <v>150</v>
      </c>
      <c r="C62" s="12">
        <v>1387367</v>
      </c>
      <c r="D62" s="12"/>
      <c r="E62" s="12">
        <v>903570986037</v>
      </c>
      <c r="F62" s="12"/>
      <c r="G62" s="12">
        <v>877849200776</v>
      </c>
      <c r="H62" s="12"/>
      <c r="I62" s="12">
        <v>25721785261</v>
      </c>
      <c r="J62" s="12"/>
      <c r="K62" s="12">
        <v>1387367</v>
      </c>
      <c r="L62" s="12"/>
      <c r="M62" s="12">
        <v>903570986037</v>
      </c>
      <c r="N62" s="12"/>
      <c r="O62" s="12">
        <v>882499119697</v>
      </c>
      <c r="P62" s="12"/>
      <c r="Q62" s="12">
        <v>21071866340</v>
      </c>
    </row>
    <row r="63" spans="1:17">
      <c r="A63" s="2" t="s">
        <v>107</v>
      </c>
      <c r="C63" s="12">
        <v>1510161</v>
      </c>
      <c r="D63" s="12"/>
      <c r="E63" s="12">
        <v>951621280616</v>
      </c>
      <c r="F63" s="12"/>
      <c r="G63" s="12">
        <v>922313958902</v>
      </c>
      <c r="H63" s="12"/>
      <c r="I63" s="12">
        <v>29307321714</v>
      </c>
      <c r="J63" s="12"/>
      <c r="K63" s="12">
        <v>1510161</v>
      </c>
      <c r="L63" s="12"/>
      <c r="M63" s="12">
        <v>951621280616</v>
      </c>
      <c r="N63" s="12"/>
      <c r="O63" s="12">
        <v>933311468923</v>
      </c>
      <c r="P63" s="12"/>
      <c r="Q63" s="12">
        <v>18309811693</v>
      </c>
    </row>
    <row r="64" spans="1:17">
      <c r="A64" s="2" t="s">
        <v>98</v>
      </c>
      <c r="C64" s="12">
        <v>1774591</v>
      </c>
      <c r="D64" s="12"/>
      <c r="E64" s="12">
        <v>1108011683283</v>
      </c>
      <c r="F64" s="12"/>
      <c r="G64" s="12">
        <v>1076984162011</v>
      </c>
      <c r="H64" s="12"/>
      <c r="I64" s="12">
        <v>31027521272</v>
      </c>
      <c r="J64" s="12"/>
      <c r="K64" s="12">
        <v>1774591</v>
      </c>
      <c r="L64" s="12"/>
      <c r="M64" s="12">
        <v>1108011683283</v>
      </c>
      <c r="N64" s="12"/>
      <c r="O64" s="12">
        <v>1080075465199</v>
      </c>
      <c r="P64" s="12"/>
      <c r="Q64" s="12">
        <v>27936218084</v>
      </c>
    </row>
    <row r="65" spans="1:17">
      <c r="A65" s="2" t="s">
        <v>224</v>
      </c>
      <c r="C65" s="12">
        <v>955000</v>
      </c>
      <c r="D65" s="12"/>
      <c r="E65" s="12">
        <v>919628408018</v>
      </c>
      <c r="F65" s="12"/>
      <c r="G65" s="12">
        <v>919416406233</v>
      </c>
      <c r="H65" s="12"/>
      <c r="I65" s="12">
        <v>212001785</v>
      </c>
      <c r="J65" s="12"/>
      <c r="K65" s="12">
        <v>955000</v>
      </c>
      <c r="L65" s="12"/>
      <c r="M65" s="12">
        <v>919628408018</v>
      </c>
      <c r="N65" s="12"/>
      <c r="O65" s="12">
        <v>916750149556</v>
      </c>
      <c r="P65" s="12"/>
      <c r="Q65" s="12">
        <v>2878258462</v>
      </c>
    </row>
    <row r="66" spans="1:17">
      <c r="A66" s="2" t="s">
        <v>227</v>
      </c>
      <c r="C66" s="12">
        <v>2550521</v>
      </c>
      <c r="D66" s="12"/>
      <c r="E66" s="12">
        <v>2532472296097</v>
      </c>
      <c r="F66" s="12"/>
      <c r="G66" s="12">
        <v>2533042445687</v>
      </c>
      <c r="H66" s="12"/>
      <c r="I66" s="12">
        <v>-570149590</v>
      </c>
      <c r="J66" s="12"/>
      <c r="K66" s="12">
        <v>2550521</v>
      </c>
      <c r="L66" s="12"/>
      <c r="M66" s="12">
        <v>2532472296097</v>
      </c>
      <c r="N66" s="12"/>
      <c r="O66" s="12">
        <v>2513824281208</v>
      </c>
      <c r="P66" s="12"/>
      <c r="Q66" s="12">
        <v>18648014889</v>
      </c>
    </row>
    <row r="67" spans="1:17">
      <c r="A67" s="2" t="s">
        <v>231</v>
      </c>
      <c r="C67" s="12">
        <v>290000</v>
      </c>
      <c r="D67" s="12"/>
      <c r="E67" s="12">
        <v>284492895473</v>
      </c>
      <c r="F67" s="12"/>
      <c r="G67" s="12">
        <v>284427068024</v>
      </c>
      <c r="H67" s="12"/>
      <c r="I67" s="12">
        <v>65827449</v>
      </c>
      <c r="J67" s="12"/>
      <c r="K67" s="12">
        <v>290000</v>
      </c>
      <c r="L67" s="12"/>
      <c r="M67" s="12">
        <v>284492895473</v>
      </c>
      <c r="N67" s="12"/>
      <c r="O67" s="12">
        <v>283756903994</v>
      </c>
      <c r="P67" s="12"/>
      <c r="Q67" s="12">
        <v>735991479</v>
      </c>
    </row>
    <row r="68" spans="1:17">
      <c r="A68" s="2" t="s">
        <v>234</v>
      </c>
      <c r="C68" s="12">
        <v>2725800</v>
      </c>
      <c r="D68" s="12"/>
      <c r="E68" s="12">
        <v>2566472938319</v>
      </c>
      <c r="F68" s="12"/>
      <c r="G68" s="12">
        <v>2572848740048</v>
      </c>
      <c r="H68" s="12"/>
      <c r="I68" s="12">
        <v>-6375801729</v>
      </c>
      <c r="J68" s="12"/>
      <c r="K68" s="12">
        <v>2725800</v>
      </c>
      <c r="L68" s="12"/>
      <c r="M68" s="12">
        <v>2566472938319</v>
      </c>
      <c r="N68" s="12"/>
      <c r="O68" s="12">
        <v>2628795940223</v>
      </c>
      <c r="P68" s="12"/>
      <c r="Q68" s="12">
        <v>-62323001904</v>
      </c>
    </row>
    <row r="69" spans="1:17">
      <c r="A69" s="2" t="s">
        <v>236</v>
      </c>
      <c r="C69" s="12">
        <v>5066800</v>
      </c>
      <c r="D69" s="12"/>
      <c r="E69" s="12">
        <v>4972856293951</v>
      </c>
      <c r="F69" s="12"/>
      <c r="G69" s="12">
        <v>4971711241523</v>
      </c>
      <c r="H69" s="12"/>
      <c r="I69" s="12">
        <v>1145052428</v>
      </c>
      <c r="J69" s="12"/>
      <c r="K69" s="12">
        <v>5066800</v>
      </c>
      <c r="L69" s="12"/>
      <c r="M69" s="12">
        <v>4972856293951</v>
      </c>
      <c r="N69" s="12"/>
      <c r="O69" s="12">
        <v>4959900988388</v>
      </c>
      <c r="P69" s="12"/>
      <c r="Q69" s="12">
        <v>12955305563</v>
      </c>
    </row>
    <row r="70" spans="1:17">
      <c r="A70" s="2" t="s">
        <v>239</v>
      </c>
      <c r="C70" s="12">
        <v>195100</v>
      </c>
      <c r="D70" s="12"/>
      <c r="E70" s="12">
        <v>180644283962</v>
      </c>
      <c r="F70" s="12"/>
      <c r="G70" s="12">
        <v>180602339088</v>
      </c>
      <c r="H70" s="12"/>
      <c r="I70" s="12">
        <v>41944874</v>
      </c>
      <c r="J70" s="12"/>
      <c r="K70" s="12">
        <v>195100</v>
      </c>
      <c r="L70" s="12"/>
      <c r="M70" s="12">
        <v>180644283962</v>
      </c>
      <c r="N70" s="12"/>
      <c r="O70" s="12">
        <v>180442539302</v>
      </c>
      <c r="P70" s="12"/>
      <c r="Q70" s="12">
        <v>201744660</v>
      </c>
    </row>
    <row r="71" spans="1:17">
      <c r="A71" s="2" t="s">
        <v>242</v>
      </c>
      <c r="C71" s="12">
        <v>1998800</v>
      </c>
      <c r="D71" s="12"/>
      <c r="E71" s="12">
        <v>1966633056015</v>
      </c>
      <c r="F71" s="12"/>
      <c r="G71" s="12">
        <v>1965881536338</v>
      </c>
      <c r="H71" s="12"/>
      <c r="I71" s="12">
        <v>751519677</v>
      </c>
      <c r="J71" s="12"/>
      <c r="K71" s="12">
        <v>1998800</v>
      </c>
      <c r="L71" s="12"/>
      <c r="M71" s="12">
        <v>1966633056015</v>
      </c>
      <c r="N71" s="12"/>
      <c r="O71" s="12">
        <v>1953669341579</v>
      </c>
      <c r="P71" s="12"/>
      <c r="Q71" s="12">
        <v>12963714436</v>
      </c>
    </row>
    <row r="72" spans="1:17">
      <c r="A72" s="2" t="s">
        <v>245</v>
      </c>
      <c r="C72" s="12">
        <v>400000</v>
      </c>
      <c r="D72" s="12"/>
      <c r="E72" s="12">
        <v>371469205010</v>
      </c>
      <c r="F72" s="12"/>
      <c r="G72" s="12">
        <v>371252813396</v>
      </c>
      <c r="H72" s="12"/>
      <c r="I72" s="12">
        <v>216391614</v>
      </c>
      <c r="J72" s="12"/>
      <c r="K72" s="12">
        <v>400000</v>
      </c>
      <c r="L72" s="12"/>
      <c r="M72" s="12">
        <v>371469205010</v>
      </c>
      <c r="N72" s="12"/>
      <c r="O72" s="12">
        <v>366806905462</v>
      </c>
      <c r="P72" s="12"/>
      <c r="Q72" s="12">
        <v>4662299548</v>
      </c>
    </row>
    <row r="73" spans="1:17">
      <c r="A73" s="2" t="s">
        <v>248</v>
      </c>
      <c r="C73" s="12">
        <v>170240</v>
      </c>
      <c r="D73" s="12"/>
      <c r="E73" s="12">
        <v>165622120774</v>
      </c>
      <c r="F73" s="12"/>
      <c r="G73" s="12">
        <v>165583988491</v>
      </c>
      <c r="H73" s="12"/>
      <c r="I73" s="12">
        <v>38132283</v>
      </c>
      <c r="J73" s="12"/>
      <c r="K73" s="12">
        <v>170240</v>
      </c>
      <c r="L73" s="12"/>
      <c r="M73" s="12">
        <v>165622120774</v>
      </c>
      <c r="N73" s="12"/>
      <c r="O73" s="12">
        <v>165192544657</v>
      </c>
      <c r="P73" s="12"/>
      <c r="Q73" s="12">
        <v>429576117</v>
      </c>
    </row>
    <row r="74" spans="1:17">
      <c r="A74" s="2" t="s">
        <v>273</v>
      </c>
      <c r="C74" s="12">
        <v>7128846</v>
      </c>
      <c r="D74" s="12"/>
      <c r="E74" s="12">
        <v>6882120843570</v>
      </c>
      <c r="F74" s="12"/>
      <c r="G74" s="12">
        <v>6882755286278</v>
      </c>
      <c r="H74" s="12"/>
      <c r="I74" s="12">
        <v>-634442708</v>
      </c>
      <c r="J74" s="12"/>
      <c r="K74" s="12">
        <v>7128846</v>
      </c>
      <c r="L74" s="12"/>
      <c r="M74" s="12">
        <v>6882120843570</v>
      </c>
      <c r="N74" s="12"/>
      <c r="O74" s="12">
        <v>6841847579667</v>
      </c>
      <c r="P74" s="12"/>
      <c r="Q74" s="12">
        <v>40273263903</v>
      </c>
    </row>
    <row r="75" spans="1:17">
      <c r="A75" s="2" t="s">
        <v>270</v>
      </c>
      <c r="C75" s="12">
        <v>1025277</v>
      </c>
      <c r="D75" s="12"/>
      <c r="E75" s="12">
        <v>983216895746</v>
      </c>
      <c r="F75" s="12"/>
      <c r="G75" s="12">
        <v>983002202875</v>
      </c>
      <c r="H75" s="12"/>
      <c r="I75" s="12">
        <v>214692871</v>
      </c>
      <c r="J75" s="12"/>
      <c r="K75" s="12">
        <v>1025277</v>
      </c>
      <c r="L75" s="12"/>
      <c r="M75" s="12">
        <v>983216895746</v>
      </c>
      <c r="N75" s="12"/>
      <c r="O75" s="12">
        <v>980342068274</v>
      </c>
      <c r="P75" s="12"/>
      <c r="Q75" s="12">
        <v>2874827472</v>
      </c>
    </row>
    <row r="76" spans="1:17">
      <c r="A76" s="2" t="s">
        <v>256</v>
      </c>
      <c r="C76" s="12">
        <v>5919900</v>
      </c>
      <c r="D76" s="12"/>
      <c r="E76" s="12">
        <v>5804982905595</v>
      </c>
      <c r="F76" s="12"/>
      <c r="G76" s="12">
        <v>5807516524612</v>
      </c>
      <c r="H76" s="12"/>
      <c r="I76" s="12">
        <v>-2533619017</v>
      </c>
      <c r="J76" s="12"/>
      <c r="K76" s="12">
        <v>5919900</v>
      </c>
      <c r="L76" s="12"/>
      <c r="M76" s="12">
        <v>5804982905595</v>
      </c>
      <c r="N76" s="12"/>
      <c r="O76" s="12">
        <v>5758110953757</v>
      </c>
      <c r="P76" s="12"/>
      <c r="Q76" s="12">
        <v>46871951838</v>
      </c>
    </row>
    <row r="77" spans="1:17">
      <c r="A77" s="2" t="s">
        <v>259</v>
      </c>
      <c r="C77" s="12">
        <v>397500</v>
      </c>
      <c r="D77" s="12"/>
      <c r="E77" s="12">
        <v>377392942956</v>
      </c>
      <c r="F77" s="12"/>
      <c r="G77" s="12">
        <v>377401090142</v>
      </c>
      <c r="H77" s="12"/>
      <c r="I77" s="12">
        <v>-8147186</v>
      </c>
      <c r="J77" s="12"/>
      <c r="K77" s="12">
        <v>397500</v>
      </c>
      <c r="L77" s="12"/>
      <c r="M77" s="12">
        <v>377392942956</v>
      </c>
      <c r="N77" s="12"/>
      <c r="O77" s="12">
        <v>376549083159</v>
      </c>
      <c r="P77" s="12"/>
      <c r="Q77" s="12">
        <v>843859797</v>
      </c>
    </row>
    <row r="78" spans="1:17">
      <c r="A78" s="2" t="s">
        <v>261</v>
      </c>
      <c r="C78" s="12">
        <v>1697976</v>
      </c>
      <c r="D78" s="12"/>
      <c r="E78" s="12">
        <v>1587068927439</v>
      </c>
      <c r="F78" s="12"/>
      <c r="G78" s="12">
        <v>1586702178835</v>
      </c>
      <c r="H78" s="12"/>
      <c r="I78" s="12">
        <v>366748604</v>
      </c>
      <c r="J78" s="12"/>
      <c r="K78" s="12">
        <v>1697976</v>
      </c>
      <c r="L78" s="12"/>
      <c r="M78" s="12">
        <v>1587068927439</v>
      </c>
      <c r="N78" s="12"/>
      <c r="O78" s="12">
        <v>1587028177595</v>
      </c>
      <c r="P78" s="12"/>
      <c r="Q78" s="12">
        <v>40749844</v>
      </c>
    </row>
    <row r="79" spans="1:17">
      <c r="A79" s="2" t="s">
        <v>264</v>
      </c>
      <c r="C79" s="12">
        <v>5950000</v>
      </c>
      <c r="D79" s="12"/>
      <c r="E79" s="12">
        <v>5801632078045</v>
      </c>
      <c r="F79" s="12"/>
      <c r="G79" s="12">
        <v>5783463512105</v>
      </c>
      <c r="H79" s="12"/>
      <c r="I79" s="12">
        <v>18168565940</v>
      </c>
      <c r="J79" s="12"/>
      <c r="K79" s="12">
        <v>5950000</v>
      </c>
      <c r="L79" s="12"/>
      <c r="M79" s="12">
        <v>5801632078045</v>
      </c>
      <c r="N79" s="12"/>
      <c r="O79" s="12">
        <v>5764523366064</v>
      </c>
      <c r="P79" s="12"/>
      <c r="Q79" s="12">
        <v>37108711981</v>
      </c>
    </row>
    <row r="80" spans="1:17">
      <c r="A80" s="2" t="s">
        <v>182</v>
      </c>
      <c r="C80" s="12">
        <v>3497458</v>
      </c>
      <c r="D80" s="12"/>
      <c r="E80" s="12">
        <v>3490313839265</v>
      </c>
      <c r="F80" s="12"/>
      <c r="G80" s="12">
        <v>3479171369865</v>
      </c>
      <c r="H80" s="12"/>
      <c r="I80" s="12">
        <v>11142469400</v>
      </c>
      <c r="J80" s="12"/>
      <c r="K80" s="12">
        <v>3497458</v>
      </c>
      <c r="L80" s="12"/>
      <c r="M80" s="12">
        <v>3490313839265</v>
      </c>
      <c r="N80" s="12"/>
      <c r="O80" s="12">
        <v>3447016987043</v>
      </c>
      <c r="P80" s="12"/>
      <c r="Q80" s="12">
        <v>43296852222</v>
      </c>
    </row>
    <row r="81" spans="1:17">
      <c r="A81" s="2" t="s">
        <v>92</v>
      </c>
      <c r="C81" s="12">
        <v>1052486</v>
      </c>
      <c r="D81" s="12"/>
      <c r="E81" s="12">
        <v>1014022335726</v>
      </c>
      <c r="F81" s="12"/>
      <c r="G81" s="12">
        <v>1015647638452</v>
      </c>
      <c r="H81" s="12"/>
      <c r="I81" s="12">
        <v>-1625302726</v>
      </c>
      <c r="J81" s="12"/>
      <c r="K81" s="12">
        <v>1052486</v>
      </c>
      <c r="L81" s="12"/>
      <c r="M81" s="12">
        <v>1014022335726</v>
      </c>
      <c r="N81" s="12"/>
      <c r="O81" s="12">
        <v>1001083597357</v>
      </c>
      <c r="P81" s="12"/>
      <c r="Q81" s="12">
        <v>12938738369</v>
      </c>
    </row>
    <row r="82" spans="1:17">
      <c r="A82" s="2" t="s">
        <v>179</v>
      </c>
      <c r="C82" s="12">
        <v>1487339</v>
      </c>
      <c r="D82" s="12"/>
      <c r="E82" s="12">
        <v>1457863864547</v>
      </c>
      <c r="F82" s="12"/>
      <c r="G82" s="12">
        <v>1450488894548</v>
      </c>
      <c r="H82" s="12"/>
      <c r="I82" s="12">
        <v>7374969999</v>
      </c>
      <c r="J82" s="12"/>
      <c r="K82" s="12">
        <v>1487339</v>
      </c>
      <c r="L82" s="12"/>
      <c r="M82" s="12">
        <v>1457863864547</v>
      </c>
      <c r="N82" s="12"/>
      <c r="O82" s="12">
        <v>1449662366144</v>
      </c>
      <c r="P82" s="12"/>
      <c r="Q82" s="12">
        <v>8201498403</v>
      </c>
    </row>
    <row r="83" spans="1:17">
      <c r="A83" s="2" t="s">
        <v>172</v>
      </c>
      <c r="C83" s="12">
        <v>1219535</v>
      </c>
      <c r="D83" s="12"/>
      <c r="E83" s="12">
        <v>1163458378665</v>
      </c>
      <c r="F83" s="12"/>
      <c r="G83" s="12">
        <v>1160995013424</v>
      </c>
      <c r="H83" s="12"/>
      <c r="I83" s="12">
        <v>2463365241</v>
      </c>
      <c r="J83" s="12"/>
      <c r="K83" s="12">
        <v>1219535</v>
      </c>
      <c r="L83" s="12"/>
      <c r="M83" s="12">
        <v>1163458378665</v>
      </c>
      <c r="N83" s="12"/>
      <c r="O83" s="12">
        <v>1154290269813</v>
      </c>
      <c r="P83" s="12"/>
      <c r="Q83" s="12">
        <v>9168108852</v>
      </c>
    </row>
    <row r="84" spans="1:17">
      <c r="A84" s="2" t="s">
        <v>138</v>
      </c>
      <c r="C84" s="12">
        <v>3113513</v>
      </c>
      <c r="D84" s="12"/>
      <c r="E84" s="12">
        <v>3085797396658</v>
      </c>
      <c r="F84" s="12"/>
      <c r="G84" s="12">
        <v>3043936827461</v>
      </c>
      <c r="H84" s="12"/>
      <c r="I84" s="12">
        <v>41860569197</v>
      </c>
      <c r="J84" s="12"/>
      <c r="K84" s="12">
        <v>3113513</v>
      </c>
      <c r="L84" s="12"/>
      <c r="M84" s="12">
        <v>3085797396658</v>
      </c>
      <c r="N84" s="12"/>
      <c r="O84" s="12">
        <v>2944398695501</v>
      </c>
      <c r="P84" s="12"/>
      <c r="Q84" s="12">
        <v>141398701157</v>
      </c>
    </row>
    <row r="85" spans="1:17">
      <c r="A85" s="2" t="s">
        <v>185</v>
      </c>
      <c r="C85" s="12">
        <v>3000000</v>
      </c>
      <c r="D85" s="12"/>
      <c r="E85" s="12">
        <v>2879723106405</v>
      </c>
      <c r="F85" s="12"/>
      <c r="G85" s="12">
        <v>2874880594159</v>
      </c>
      <c r="H85" s="12"/>
      <c r="I85" s="12">
        <v>4842512246</v>
      </c>
      <c r="J85" s="12"/>
      <c r="K85" s="12">
        <v>3000000</v>
      </c>
      <c r="L85" s="12"/>
      <c r="M85" s="12">
        <v>2879723106405</v>
      </c>
      <c r="N85" s="12"/>
      <c r="O85" s="12">
        <v>2946314825875</v>
      </c>
      <c r="P85" s="12"/>
      <c r="Q85" s="12">
        <v>-66591719470</v>
      </c>
    </row>
    <row r="86" spans="1:17">
      <c r="A86" s="2" t="s">
        <v>175</v>
      </c>
      <c r="C86" s="12">
        <v>4000000</v>
      </c>
      <c r="D86" s="12"/>
      <c r="E86" s="12">
        <v>3941967242850</v>
      </c>
      <c r="F86" s="12"/>
      <c r="G86" s="12">
        <v>3939863324380</v>
      </c>
      <c r="H86" s="12"/>
      <c r="I86" s="12">
        <v>2103918470</v>
      </c>
      <c r="J86" s="12"/>
      <c r="K86" s="12">
        <v>4000000</v>
      </c>
      <c r="L86" s="12"/>
      <c r="M86" s="12">
        <v>3941967242850</v>
      </c>
      <c r="N86" s="12"/>
      <c r="O86" s="12">
        <v>3932635604465</v>
      </c>
      <c r="P86" s="12"/>
      <c r="Q86" s="12">
        <v>9331638385</v>
      </c>
    </row>
    <row r="87" spans="1:17">
      <c r="A87" s="2" t="s">
        <v>253</v>
      </c>
      <c r="C87" s="12">
        <v>6157306</v>
      </c>
      <c r="D87" s="12"/>
      <c r="E87" s="12">
        <v>6152991425770</v>
      </c>
      <c r="F87" s="12"/>
      <c r="G87" s="12">
        <v>6134772663321</v>
      </c>
      <c r="H87" s="12"/>
      <c r="I87" s="12">
        <v>18218762449</v>
      </c>
      <c r="J87" s="12"/>
      <c r="K87" s="12">
        <v>6157306</v>
      </c>
      <c r="L87" s="12"/>
      <c r="M87" s="12">
        <v>6152991425770</v>
      </c>
      <c r="N87" s="12"/>
      <c r="O87" s="12">
        <v>6079392423913</v>
      </c>
      <c r="P87" s="12"/>
      <c r="Q87" s="12">
        <v>73599001857</v>
      </c>
    </row>
    <row r="88" spans="1:17">
      <c r="A88" s="2" t="s">
        <v>110</v>
      </c>
      <c r="C88" s="12">
        <v>2474225</v>
      </c>
      <c r="D88" s="12"/>
      <c r="E88" s="12">
        <v>2142999256895</v>
      </c>
      <c r="F88" s="12"/>
      <c r="G88" s="12">
        <v>2234696892427</v>
      </c>
      <c r="H88" s="12"/>
      <c r="I88" s="12">
        <v>-91697635532</v>
      </c>
      <c r="J88" s="12"/>
      <c r="K88" s="12">
        <v>2474225</v>
      </c>
      <c r="L88" s="12"/>
      <c r="M88" s="12">
        <v>2142999256895</v>
      </c>
      <c r="N88" s="12"/>
      <c r="O88" s="12">
        <v>2022350214416</v>
      </c>
      <c r="P88" s="12"/>
      <c r="Q88" s="12">
        <v>120649042479</v>
      </c>
    </row>
    <row r="89" spans="1:17">
      <c r="A89" s="2" t="s">
        <v>113</v>
      </c>
      <c r="C89" s="12">
        <v>6658454</v>
      </c>
      <c r="D89" s="12"/>
      <c r="E89" s="12">
        <v>5713788279429</v>
      </c>
      <c r="F89" s="12"/>
      <c r="G89" s="12">
        <v>5618175469838</v>
      </c>
      <c r="H89" s="12"/>
      <c r="I89" s="12">
        <v>95612809591</v>
      </c>
      <c r="J89" s="12"/>
      <c r="K89" s="12">
        <v>6658454</v>
      </c>
      <c r="L89" s="12"/>
      <c r="M89" s="12">
        <v>5713788279429</v>
      </c>
      <c r="N89" s="12"/>
      <c r="O89" s="12">
        <v>5344685161349</v>
      </c>
      <c r="P89" s="12"/>
      <c r="Q89" s="12">
        <v>369103118080</v>
      </c>
    </row>
    <row r="90" spans="1:17">
      <c r="A90" s="2" t="s">
        <v>299</v>
      </c>
      <c r="C90" s="12">
        <v>5449295</v>
      </c>
      <c r="D90" s="12"/>
      <c r="E90" s="12">
        <v>5182693836784</v>
      </c>
      <c r="F90" s="12"/>
      <c r="G90" s="12">
        <v>5174278813341</v>
      </c>
      <c r="H90" s="12"/>
      <c r="I90" s="12">
        <v>8415023443</v>
      </c>
      <c r="J90" s="12"/>
      <c r="K90" s="12">
        <v>5449295</v>
      </c>
      <c r="L90" s="12"/>
      <c r="M90" s="12">
        <v>5182693836784</v>
      </c>
      <c r="N90" s="12"/>
      <c r="O90" s="12">
        <v>5150119854947</v>
      </c>
      <c r="P90" s="12"/>
      <c r="Q90" s="12">
        <v>32573981837</v>
      </c>
    </row>
    <row r="91" spans="1:17">
      <c r="A91" s="2" t="s">
        <v>95</v>
      </c>
      <c r="C91" s="12">
        <v>4000000</v>
      </c>
      <c r="D91" s="12"/>
      <c r="E91" s="12">
        <v>4059497355181</v>
      </c>
      <c r="F91" s="12"/>
      <c r="G91" s="12">
        <v>4049793731211</v>
      </c>
      <c r="H91" s="12"/>
      <c r="I91" s="12">
        <v>9703623970</v>
      </c>
      <c r="J91" s="12"/>
      <c r="K91" s="12">
        <v>4000000</v>
      </c>
      <c r="L91" s="12"/>
      <c r="M91" s="12">
        <v>4059497355181</v>
      </c>
      <c r="N91" s="12"/>
      <c r="O91" s="12">
        <v>4017928299245</v>
      </c>
      <c r="P91" s="12"/>
      <c r="Q91" s="12">
        <v>41569055936</v>
      </c>
    </row>
    <row r="92" spans="1:17">
      <c r="A92" s="2" t="s">
        <v>166</v>
      </c>
      <c r="C92" s="12">
        <v>450000</v>
      </c>
      <c r="D92" s="12"/>
      <c r="E92" s="12">
        <v>439443520903</v>
      </c>
      <c r="F92" s="12"/>
      <c r="G92" s="12">
        <v>438592603878</v>
      </c>
      <c r="H92" s="12"/>
      <c r="I92" s="12">
        <v>850917025</v>
      </c>
      <c r="J92" s="12"/>
      <c r="K92" s="12">
        <v>450000</v>
      </c>
      <c r="L92" s="12"/>
      <c r="M92" s="12">
        <v>439443520903</v>
      </c>
      <c r="N92" s="12"/>
      <c r="O92" s="12">
        <v>436207246314</v>
      </c>
      <c r="P92" s="12"/>
      <c r="Q92" s="12">
        <v>3236274589</v>
      </c>
    </row>
    <row r="93" spans="1:17">
      <c r="A93" s="2" t="s">
        <v>128</v>
      </c>
      <c r="C93" s="12">
        <v>4117972</v>
      </c>
      <c r="D93" s="12"/>
      <c r="E93" s="12">
        <v>2763373884031</v>
      </c>
      <c r="F93" s="12"/>
      <c r="G93" s="12">
        <v>2730477844095</v>
      </c>
      <c r="H93" s="12"/>
      <c r="I93" s="12">
        <v>32896039936</v>
      </c>
      <c r="J93" s="12"/>
      <c r="K93" s="12">
        <v>4117972</v>
      </c>
      <c r="L93" s="12"/>
      <c r="M93" s="12">
        <v>2763373884031</v>
      </c>
      <c r="N93" s="12"/>
      <c r="O93" s="12">
        <v>2561752939567</v>
      </c>
      <c r="P93" s="12"/>
      <c r="Q93" s="12">
        <v>201620944464</v>
      </c>
    </row>
    <row r="94" spans="1:17">
      <c r="A94" s="2" t="s">
        <v>141</v>
      </c>
      <c r="C94" s="12">
        <v>1460648</v>
      </c>
      <c r="D94" s="12"/>
      <c r="E94" s="12">
        <v>1044825029411</v>
      </c>
      <c r="F94" s="12"/>
      <c r="G94" s="12">
        <v>1155586416622</v>
      </c>
      <c r="H94" s="12"/>
      <c r="I94" s="12">
        <v>-110761387211</v>
      </c>
      <c r="J94" s="12"/>
      <c r="K94" s="12">
        <v>1460648</v>
      </c>
      <c r="L94" s="12"/>
      <c r="M94" s="12">
        <v>1044825029411</v>
      </c>
      <c r="N94" s="12"/>
      <c r="O94" s="12">
        <v>971710528610</v>
      </c>
      <c r="P94" s="12"/>
      <c r="Q94" s="12">
        <v>73114500801</v>
      </c>
    </row>
    <row r="95" spans="1:17">
      <c r="A95" s="2" t="s">
        <v>120</v>
      </c>
      <c r="C95" s="12">
        <v>3784863</v>
      </c>
      <c r="D95" s="12"/>
      <c r="E95" s="12">
        <v>2621779415526</v>
      </c>
      <c r="F95" s="12"/>
      <c r="G95" s="12">
        <v>2573839391099</v>
      </c>
      <c r="H95" s="12"/>
      <c r="I95" s="12">
        <v>47940024427</v>
      </c>
      <c r="J95" s="12"/>
      <c r="K95" s="12">
        <v>3784863</v>
      </c>
      <c r="L95" s="12"/>
      <c r="M95" s="12">
        <v>2621779415526</v>
      </c>
      <c r="N95" s="12"/>
      <c r="O95" s="12">
        <v>2439124288618</v>
      </c>
      <c r="P95" s="12"/>
      <c r="Q95" s="12">
        <v>182655126908</v>
      </c>
    </row>
    <row r="96" spans="1:17">
      <c r="A96" s="2" t="s">
        <v>84</v>
      </c>
      <c r="C96" s="12">
        <v>3000000</v>
      </c>
      <c r="D96" s="12"/>
      <c r="E96" s="12">
        <v>2905188099598</v>
      </c>
      <c r="F96" s="12"/>
      <c r="G96" s="12">
        <v>2906364249653</v>
      </c>
      <c r="H96" s="12"/>
      <c r="I96" s="12">
        <v>-1176150055</v>
      </c>
      <c r="J96" s="12"/>
      <c r="K96" s="12">
        <v>3000000</v>
      </c>
      <c r="L96" s="12"/>
      <c r="M96" s="12">
        <v>2905188099598</v>
      </c>
      <c r="N96" s="12"/>
      <c r="O96" s="12">
        <v>2890780564457</v>
      </c>
      <c r="P96" s="12"/>
      <c r="Q96" s="12">
        <v>14407535141</v>
      </c>
    </row>
    <row r="97" spans="1:17">
      <c r="A97" s="2" t="s">
        <v>188</v>
      </c>
      <c r="C97" s="12">
        <v>1963000</v>
      </c>
      <c r="D97" s="12"/>
      <c r="E97" s="12">
        <v>1874163523217</v>
      </c>
      <c r="F97" s="12"/>
      <c r="G97" s="12">
        <v>1852632797767</v>
      </c>
      <c r="H97" s="12"/>
      <c r="I97" s="12">
        <v>21530725450</v>
      </c>
      <c r="J97" s="12"/>
      <c r="K97" s="12">
        <v>1963000</v>
      </c>
      <c r="L97" s="12"/>
      <c r="M97" s="12">
        <v>1874163523217</v>
      </c>
      <c r="N97" s="12"/>
      <c r="O97" s="12">
        <v>1927869905444</v>
      </c>
      <c r="P97" s="12"/>
      <c r="Q97" s="12">
        <v>-53706382227</v>
      </c>
    </row>
    <row r="98" spans="1:17">
      <c r="A98" s="2" t="s">
        <v>191</v>
      </c>
      <c r="C98" s="12">
        <v>2500000</v>
      </c>
      <c r="D98" s="12"/>
      <c r="E98" s="12">
        <v>2403509360403</v>
      </c>
      <c r="F98" s="12"/>
      <c r="G98" s="12">
        <v>2398519553765</v>
      </c>
      <c r="H98" s="12"/>
      <c r="I98" s="12">
        <v>4989806638</v>
      </c>
      <c r="J98" s="12"/>
      <c r="K98" s="12">
        <v>2500000</v>
      </c>
      <c r="L98" s="12"/>
      <c r="M98" s="12">
        <v>2403509360403</v>
      </c>
      <c r="N98" s="12"/>
      <c r="O98" s="12">
        <v>2384520096265</v>
      </c>
      <c r="P98" s="12"/>
      <c r="Q98" s="12">
        <v>18989264138</v>
      </c>
    </row>
    <row r="99" spans="1:17">
      <c r="A99" s="2" t="s">
        <v>169</v>
      </c>
      <c r="C99" s="12">
        <v>1994901</v>
      </c>
      <c r="D99" s="12"/>
      <c r="E99" s="12">
        <v>2002230477975</v>
      </c>
      <c r="F99" s="12"/>
      <c r="G99" s="12">
        <v>2000782235970</v>
      </c>
      <c r="H99" s="12"/>
      <c r="I99" s="12">
        <v>1448242005</v>
      </c>
      <c r="J99" s="12"/>
      <c r="K99" s="12">
        <v>1994901</v>
      </c>
      <c r="L99" s="12"/>
      <c r="M99" s="12">
        <v>2002230477975</v>
      </c>
      <c r="N99" s="12"/>
      <c r="O99" s="12">
        <v>1996994065769</v>
      </c>
      <c r="P99" s="12"/>
      <c r="Q99" s="12">
        <v>5236412206</v>
      </c>
    </row>
    <row r="100" spans="1:17">
      <c r="A100" s="2" t="s">
        <v>200</v>
      </c>
      <c r="C100" s="12">
        <v>4177021</v>
      </c>
      <c r="D100" s="12"/>
      <c r="E100" s="12">
        <v>3905095773492</v>
      </c>
      <c r="F100" s="12"/>
      <c r="G100" s="12">
        <v>3838363054429</v>
      </c>
      <c r="H100" s="12"/>
      <c r="I100" s="12">
        <v>66732719063</v>
      </c>
      <c r="J100" s="12"/>
      <c r="K100" s="12">
        <v>4177021</v>
      </c>
      <c r="L100" s="12"/>
      <c r="M100" s="12">
        <v>3905095773492</v>
      </c>
      <c r="N100" s="12"/>
      <c r="O100" s="12">
        <v>3659557020473</v>
      </c>
      <c r="P100" s="12"/>
      <c r="Q100" s="12">
        <v>245538753019</v>
      </c>
    </row>
    <row r="101" spans="1:17">
      <c r="A101" s="2" t="s">
        <v>211</v>
      </c>
      <c r="C101" s="12">
        <v>2500000</v>
      </c>
      <c r="D101" s="12"/>
      <c r="E101" s="12">
        <v>2412405848400</v>
      </c>
      <c r="F101" s="12"/>
      <c r="G101" s="12">
        <v>2368405653724</v>
      </c>
      <c r="H101" s="12"/>
      <c r="I101" s="12">
        <v>44000194676</v>
      </c>
      <c r="J101" s="12"/>
      <c r="K101" s="12">
        <v>2500000</v>
      </c>
      <c r="L101" s="12"/>
      <c r="M101" s="12">
        <v>2412405848400</v>
      </c>
      <c r="N101" s="12"/>
      <c r="O101" s="12">
        <v>2246490445121</v>
      </c>
      <c r="P101" s="12"/>
      <c r="Q101" s="12">
        <v>165915403279</v>
      </c>
    </row>
    <row r="102" spans="1:17">
      <c r="A102" s="2" t="s">
        <v>203</v>
      </c>
      <c r="C102" s="12">
        <v>1511655</v>
      </c>
      <c r="D102" s="12"/>
      <c r="E102" s="12">
        <v>1392981309029</v>
      </c>
      <c r="F102" s="12"/>
      <c r="G102" s="12">
        <v>1367882025093</v>
      </c>
      <c r="H102" s="12"/>
      <c r="I102" s="12">
        <v>25099283936</v>
      </c>
      <c r="J102" s="12"/>
      <c r="K102" s="12">
        <v>1511655</v>
      </c>
      <c r="L102" s="12"/>
      <c r="M102" s="12">
        <v>1392981309029</v>
      </c>
      <c r="N102" s="12"/>
      <c r="O102" s="12">
        <v>1306184243415</v>
      </c>
      <c r="P102" s="12"/>
      <c r="Q102" s="12">
        <v>86797065614</v>
      </c>
    </row>
    <row r="103" spans="1:17">
      <c r="A103" s="2" t="s">
        <v>217</v>
      </c>
      <c r="C103" s="12">
        <v>1200000</v>
      </c>
      <c r="D103" s="12"/>
      <c r="E103" s="12">
        <v>1103988434510</v>
      </c>
      <c r="F103" s="12"/>
      <c r="G103" s="12">
        <v>1085500192597</v>
      </c>
      <c r="H103" s="12"/>
      <c r="I103" s="12">
        <v>18488241913</v>
      </c>
      <c r="J103" s="12"/>
      <c r="K103" s="12">
        <v>1200000</v>
      </c>
      <c r="L103" s="12"/>
      <c r="M103" s="12">
        <v>1103988434510</v>
      </c>
      <c r="N103" s="12"/>
      <c r="O103" s="12">
        <v>1034123526160</v>
      </c>
      <c r="P103" s="12"/>
      <c r="Q103" s="12">
        <v>69864908350</v>
      </c>
    </row>
    <row r="104" spans="1:17">
      <c r="A104" s="2" t="s">
        <v>192</v>
      </c>
      <c r="C104" s="12">
        <v>2000000</v>
      </c>
      <c r="D104" s="12"/>
      <c r="E104" s="12">
        <v>1961075138793</v>
      </c>
      <c r="F104" s="12"/>
      <c r="G104" s="12">
        <v>1956588579254</v>
      </c>
      <c r="H104" s="12"/>
      <c r="I104" s="12">
        <v>4486559539</v>
      </c>
      <c r="J104" s="12"/>
      <c r="K104" s="12">
        <v>2000000</v>
      </c>
      <c r="L104" s="12"/>
      <c r="M104" s="12">
        <v>1961075138793</v>
      </c>
      <c r="N104" s="12"/>
      <c r="O104" s="12">
        <v>1941186776097</v>
      </c>
      <c r="P104" s="12"/>
      <c r="Q104" s="12">
        <v>19888362696</v>
      </c>
    </row>
    <row r="105" spans="1:17">
      <c r="A105" s="2" t="s">
        <v>198</v>
      </c>
      <c r="C105" s="12">
        <v>89979</v>
      </c>
      <c r="D105" s="12"/>
      <c r="E105" s="12">
        <v>83231009893</v>
      </c>
      <c r="F105" s="12"/>
      <c r="G105" s="12">
        <v>81599763817</v>
      </c>
      <c r="H105" s="12"/>
      <c r="I105" s="12">
        <v>1631246076</v>
      </c>
      <c r="J105" s="12"/>
      <c r="K105" s="12">
        <v>89979</v>
      </c>
      <c r="L105" s="12"/>
      <c r="M105" s="12">
        <v>83231009893</v>
      </c>
      <c r="N105" s="12"/>
      <c r="O105" s="12">
        <v>77438928036</v>
      </c>
      <c r="P105" s="12"/>
      <c r="Q105" s="12">
        <v>5792081857</v>
      </c>
    </row>
    <row r="106" spans="1:17">
      <c r="A106" s="2" t="s">
        <v>206</v>
      </c>
      <c r="C106" s="12">
        <v>1490000</v>
      </c>
      <c r="D106" s="12"/>
      <c r="E106" s="12">
        <v>1273666591476</v>
      </c>
      <c r="F106" s="12"/>
      <c r="G106" s="12">
        <v>1244788988254</v>
      </c>
      <c r="H106" s="12"/>
      <c r="I106" s="12">
        <v>28877603222</v>
      </c>
      <c r="J106" s="12"/>
      <c r="K106" s="12">
        <v>1490000</v>
      </c>
      <c r="L106" s="12"/>
      <c r="M106" s="12">
        <v>1273666591476</v>
      </c>
      <c r="N106" s="12"/>
      <c r="O106" s="12">
        <v>1214152014344</v>
      </c>
      <c r="P106" s="12"/>
      <c r="Q106" s="12">
        <v>59514577132</v>
      </c>
    </row>
    <row r="107" spans="1:17">
      <c r="A107" s="2" t="s">
        <v>209</v>
      </c>
      <c r="C107" s="12">
        <v>8716091</v>
      </c>
      <c r="D107" s="12"/>
      <c r="E107" s="12">
        <v>7327317576846</v>
      </c>
      <c r="F107" s="12"/>
      <c r="G107" s="12">
        <v>7168192820766</v>
      </c>
      <c r="H107" s="12"/>
      <c r="I107" s="12">
        <v>159124756080</v>
      </c>
      <c r="J107" s="12"/>
      <c r="K107" s="12">
        <v>8716091</v>
      </c>
      <c r="L107" s="12"/>
      <c r="M107" s="12">
        <v>7327317576846</v>
      </c>
      <c r="N107" s="12"/>
      <c r="O107" s="12">
        <v>6965608528975</v>
      </c>
      <c r="P107" s="12"/>
      <c r="Q107" s="12">
        <v>361709047871</v>
      </c>
    </row>
    <row r="108" spans="1:17">
      <c r="A108" s="2" t="s">
        <v>195</v>
      </c>
      <c r="C108" s="12">
        <v>6013255</v>
      </c>
      <c r="D108" s="12"/>
      <c r="E108" s="12">
        <v>5387081881720</v>
      </c>
      <c r="F108" s="12"/>
      <c r="G108" s="12">
        <v>5288232693662</v>
      </c>
      <c r="H108" s="12"/>
      <c r="I108" s="12">
        <v>98849188058</v>
      </c>
      <c r="J108" s="12"/>
      <c r="K108" s="12">
        <v>6013255</v>
      </c>
      <c r="L108" s="12"/>
      <c r="M108" s="12">
        <v>5387081881720</v>
      </c>
      <c r="N108" s="12"/>
      <c r="O108" s="12">
        <v>5068146755852</v>
      </c>
      <c r="P108" s="12"/>
      <c r="Q108" s="12">
        <v>318935125868</v>
      </c>
    </row>
    <row r="109" spans="1:17">
      <c r="A109" s="2" t="s">
        <v>330</v>
      </c>
      <c r="C109" s="12">
        <v>500000</v>
      </c>
      <c r="D109" s="12"/>
      <c r="E109" s="12">
        <v>429734721084</v>
      </c>
      <c r="F109" s="12"/>
      <c r="G109" s="12">
        <v>420455287476</v>
      </c>
      <c r="H109" s="12"/>
      <c r="I109" s="12">
        <v>9279433608</v>
      </c>
      <c r="J109" s="12"/>
      <c r="K109" s="12">
        <v>500000</v>
      </c>
      <c r="L109" s="12"/>
      <c r="M109" s="12">
        <v>429734721084</v>
      </c>
      <c r="N109" s="12"/>
      <c r="O109" s="12">
        <v>406783125000</v>
      </c>
      <c r="P109" s="12"/>
      <c r="Q109" s="12">
        <v>22951596084</v>
      </c>
    </row>
    <row r="110" spans="1:17">
      <c r="A110" s="2" t="s">
        <v>274</v>
      </c>
      <c r="C110" s="12">
        <v>4500000</v>
      </c>
      <c r="D110" s="12"/>
      <c r="E110" s="12">
        <v>4561338241293</v>
      </c>
      <c r="F110" s="12"/>
      <c r="G110" s="12">
        <v>4546191828240</v>
      </c>
      <c r="H110" s="12"/>
      <c r="I110" s="12">
        <v>15146413053</v>
      </c>
      <c r="J110" s="12"/>
      <c r="K110" s="12">
        <v>4500000</v>
      </c>
      <c r="L110" s="12"/>
      <c r="M110" s="12">
        <v>4561338241293</v>
      </c>
      <c r="N110" s="12"/>
      <c r="O110" s="12">
        <v>4508676782004</v>
      </c>
      <c r="P110" s="12"/>
      <c r="Q110" s="12">
        <v>52661459289</v>
      </c>
    </row>
    <row r="111" spans="1:17">
      <c r="A111" s="2" t="s">
        <v>221</v>
      </c>
      <c r="C111" s="12">
        <v>714000</v>
      </c>
      <c r="D111" s="12"/>
      <c r="E111" s="12">
        <v>584218809119</v>
      </c>
      <c r="F111" s="12"/>
      <c r="G111" s="12">
        <v>569320036446</v>
      </c>
      <c r="H111" s="12"/>
      <c r="I111" s="12">
        <v>14898772673</v>
      </c>
      <c r="J111" s="12"/>
      <c r="K111" s="12">
        <v>714000</v>
      </c>
      <c r="L111" s="12"/>
      <c r="M111" s="12">
        <v>584218809119</v>
      </c>
      <c r="N111" s="12"/>
      <c r="O111" s="12">
        <v>568281529123</v>
      </c>
      <c r="P111" s="12"/>
      <c r="Q111" s="12">
        <v>15937279996</v>
      </c>
    </row>
    <row r="112" spans="1:17">
      <c r="A112" s="2" t="s">
        <v>219</v>
      </c>
      <c r="C112" s="12">
        <v>230000</v>
      </c>
      <c r="D112" s="12"/>
      <c r="E112" s="12">
        <v>191600026185</v>
      </c>
      <c r="F112" s="12"/>
      <c r="G112" s="12">
        <v>187223229598</v>
      </c>
      <c r="H112" s="12"/>
      <c r="I112" s="12">
        <v>4376796587</v>
      </c>
      <c r="J112" s="12"/>
      <c r="K112" s="12">
        <v>230000</v>
      </c>
      <c r="L112" s="12"/>
      <c r="M112" s="12">
        <v>191600026185</v>
      </c>
      <c r="N112" s="12"/>
      <c r="O112" s="12">
        <v>186034242764</v>
      </c>
      <c r="P112" s="12"/>
      <c r="Q112" s="12">
        <v>5565783421</v>
      </c>
    </row>
    <row r="113" spans="1:17">
      <c r="A113" s="2" t="s">
        <v>281</v>
      </c>
      <c r="C113" s="12">
        <v>10000000</v>
      </c>
      <c r="D113" s="12"/>
      <c r="E113" s="12">
        <v>8095357104756</v>
      </c>
      <c r="F113" s="12"/>
      <c r="G113" s="12">
        <v>7977562084750</v>
      </c>
      <c r="H113" s="12"/>
      <c r="I113" s="12">
        <v>117795020006</v>
      </c>
      <c r="J113" s="12"/>
      <c r="K113" s="12">
        <v>10000000</v>
      </c>
      <c r="L113" s="12"/>
      <c r="M113" s="12">
        <v>8095357104756</v>
      </c>
      <c r="N113" s="12"/>
      <c r="O113" s="12">
        <v>7977562084750</v>
      </c>
      <c r="P113" s="12"/>
      <c r="Q113" s="12">
        <v>117795020006</v>
      </c>
    </row>
    <row r="114" spans="1:17">
      <c r="A114" s="2" t="s">
        <v>277</v>
      </c>
      <c r="C114" s="12">
        <v>3990000</v>
      </c>
      <c r="D114" s="12"/>
      <c r="E114" s="12">
        <v>3768767256609</v>
      </c>
      <c r="F114" s="12"/>
      <c r="G114" s="12">
        <v>3758596250000</v>
      </c>
      <c r="H114" s="12"/>
      <c r="I114" s="12">
        <v>10171006609</v>
      </c>
      <c r="J114" s="12"/>
      <c r="K114" s="12">
        <v>3990000</v>
      </c>
      <c r="L114" s="12"/>
      <c r="M114" s="12">
        <v>3768767256609</v>
      </c>
      <c r="N114" s="12"/>
      <c r="O114" s="12">
        <v>3758596250000</v>
      </c>
      <c r="P114" s="12"/>
      <c r="Q114" s="12">
        <v>10171006609</v>
      </c>
    </row>
    <row r="115" spans="1:17">
      <c r="A115" s="2" t="s">
        <v>117</v>
      </c>
      <c r="C115" s="12">
        <v>6754349</v>
      </c>
      <c r="D115" s="12"/>
      <c r="E115" s="12">
        <v>5452497299709</v>
      </c>
      <c r="F115" s="12"/>
      <c r="G115" s="12">
        <v>5501841081514</v>
      </c>
      <c r="H115" s="12"/>
      <c r="I115" s="12">
        <v>-49343781805</v>
      </c>
      <c r="J115" s="12"/>
      <c r="K115" s="12">
        <v>6754349</v>
      </c>
      <c r="L115" s="12"/>
      <c r="M115" s="12">
        <v>5452497299709</v>
      </c>
      <c r="N115" s="12"/>
      <c r="O115" s="12">
        <v>5279708579464</v>
      </c>
      <c r="P115" s="12"/>
      <c r="Q115" s="12">
        <v>172788720245</v>
      </c>
    </row>
    <row r="116" spans="1:17">
      <c r="A116" s="2" t="s">
        <v>251</v>
      </c>
      <c r="C116" s="12">
        <v>6607720</v>
      </c>
      <c r="D116" s="12"/>
      <c r="E116" s="12">
        <v>6490340044857</v>
      </c>
      <c r="F116" s="12"/>
      <c r="G116" s="12">
        <v>6380530601458</v>
      </c>
      <c r="H116" s="12"/>
      <c r="I116" s="12">
        <v>109809443399</v>
      </c>
      <c r="J116" s="12"/>
      <c r="K116" s="12">
        <v>6607720</v>
      </c>
      <c r="L116" s="12"/>
      <c r="M116" s="12">
        <v>6490340044857</v>
      </c>
      <c r="N116" s="12"/>
      <c r="O116" s="12">
        <v>6380284620952</v>
      </c>
      <c r="P116" s="12"/>
      <c r="Q116" s="12">
        <v>110055423905</v>
      </c>
    </row>
    <row r="117" spans="1:17">
      <c r="A117" s="2" t="s">
        <v>154</v>
      </c>
      <c r="C117" s="12">
        <v>396229</v>
      </c>
      <c r="D117" s="12"/>
      <c r="E117" s="12">
        <v>342348400935</v>
      </c>
      <c r="F117" s="12"/>
      <c r="G117" s="12">
        <v>335002599936</v>
      </c>
      <c r="H117" s="12"/>
      <c r="I117" s="12">
        <v>7345800999</v>
      </c>
      <c r="J117" s="12"/>
      <c r="K117" s="12">
        <v>396229</v>
      </c>
      <c r="L117" s="12"/>
      <c r="M117" s="12">
        <v>342348400935</v>
      </c>
      <c r="N117" s="12"/>
      <c r="O117" s="12">
        <v>329352774556</v>
      </c>
      <c r="P117" s="12"/>
      <c r="Q117" s="12">
        <v>12995626379</v>
      </c>
    </row>
    <row r="118" spans="1:17">
      <c r="A118" s="2" t="s">
        <v>214</v>
      </c>
      <c r="C118" s="12">
        <v>40000</v>
      </c>
      <c r="D118" s="12"/>
      <c r="E118" s="12">
        <v>35187836418</v>
      </c>
      <c r="F118" s="12"/>
      <c r="G118" s="12">
        <v>34401466891</v>
      </c>
      <c r="H118" s="12"/>
      <c r="I118" s="12">
        <v>786369527</v>
      </c>
      <c r="J118" s="12"/>
      <c r="K118" s="12">
        <v>40000</v>
      </c>
      <c r="L118" s="12"/>
      <c r="M118" s="12">
        <v>35187836418</v>
      </c>
      <c r="N118" s="12"/>
      <c r="O118" s="12">
        <v>33758908107</v>
      </c>
      <c r="P118" s="12"/>
      <c r="Q118" s="12">
        <v>1428928311</v>
      </c>
    </row>
    <row r="119" spans="1:17">
      <c r="A119" s="2" t="s">
        <v>126</v>
      </c>
      <c r="C119" s="12">
        <v>810475</v>
      </c>
      <c r="D119" s="12"/>
      <c r="E119" s="12">
        <v>671736172964</v>
      </c>
      <c r="F119" s="12"/>
      <c r="G119" s="12">
        <v>644707879101</v>
      </c>
      <c r="H119" s="12"/>
      <c r="I119" s="12">
        <v>27028293863</v>
      </c>
      <c r="J119" s="12"/>
      <c r="K119" s="12">
        <v>810475</v>
      </c>
      <c r="L119" s="12"/>
      <c r="M119" s="12">
        <v>671736172964</v>
      </c>
      <c r="N119" s="12"/>
      <c r="O119" s="12">
        <v>650524264105</v>
      </c>
      <c r="P119" s="12"/>
      <c r="Q119" s="12">
        <v>21211908859</v>
      </c>
    </row>
    <row r="120" spans="1:17">
      <c r="A120" s="2" t="s">
        <v>161</v>
      </c>
      <c r="C120" s="12">
        <v>290886</v>
      </c>
      <c r="D120" s="12"/>
      <c r="E120" s="12">
        <v>256001757007</v>
      </c>
      <c r="F120" s="12"/>
      <c r="G120" s="12">
        <v>277028541225</v>
      </c>
      <c r="H120" s="12"/>
      <c r="I120" s="12">
        <v>-21026784218</v>
      </c>
      <c r="J120" s="12"/>
      <c r="K120" s="12">
        <v>290886</v>
      </c>
      <c r="L120" s="12"/>
      <c r="M120" s="12">
        <v>256001757007</v>
      </c>
      <c r="N120" s="12"/>
      <c r="O120" s="12">
        <v>245732489141</v>
      </c>
      <c r="P120" s="12"/>
      <c r="Q120" s="12">
        <v>10269267866</v>
      </c>
    </row>
    <row r="121" spans="1:17">
      <c r="A121" s="2" t="s">
        <v>278</v>
      </c>
      <c r="C121" s="12">
        <v>447820</v>
      </c>
      <c r="D121" s="12"/>
      <c r="E121" s="12">
        <v>240604362219</v>
      </c>
      <c r="F121" s="12"/>
      <c r="G121" s="12">
        <v>241765324396</v>
      </c>
      <c r="H121" s="12"/>
      <c r="I121" s="12">
        <v>-1160962177</v>
      </c>
      <c r="J121" s="12"/>
      <c r="K121" s="12">
        <v>447820</v>
      </c>
      <c r="L121" s="12"/>
      <c r="M121" s="12">
        <v>240604362219</v>
      </c>
      <c r="N121" s="12"/>
      <c r="O121" s="12">
        <v>241765324396</v>
      </c>
      <c r="P121" s="12"/>
      <c r="Q121" s="12">
        <v>-1160962177</v>
      </c>
    </row>
    <row r="122" spans="1:17">
      <c r="A122" s="2" t="s">
        <v>101</v>
      </c>
      <c r="C122" s="12">
        <v>540000</v>
      </c>
      <c r="D122" s="12"/>
      <c r="E122" s="12">
        <v>382845164175</v>
      </c>
      <c r="F122" s="12"/>
      <c r="G122" s="12">
        <v>375992829713</v>
      </c>
      <c r="H122" s="12"/>
      <c r="I122" s="12">
        <v>6852334462</v>
      </c>
      <c r="J122" s="12"/>
      <c r="K122" s="12">
        <v>540000</v>
      </c>
      <c r="L122" s="12"/>
      <c r="M122" s="12">
        <v>382845164175</v>
      </c>
      <c r="N122" s="12"/>
      <c r="O122" s="12">
        <v>368558150247</v>
      </c>
      <c r="P122" s="12"/>
      <c r="Q122" s="12">
        <v>14287013928</v>
      </c>
    </row>
    <row r="123" spans="1:17">
      <c r="A123" s="2" t="s">
        <v>123</v>
      </c>
      <c r="C123" s="12">
        <v>963675</v>
      </c>
      <c r="D123" s="12"/>
      <c r="E123" s="12">
        <v>817145460886</v>
      </c>
      <c r="F123" s="12"/>
      <c r="G123" s="12">
        <v>826091001770</v>
      </c>
      <c r="H123" s="12"/>
      <c r="I123" s="12">
        <v>-8945540884</v>
      </c>
      <c r="J123" s="12"/>
      <c r="K123" s="12">
        <v>963675</v>
      </c>
      <c r="L123" s="12"/>
      <c r="M123" s="12">
        <v>817145460886</v>
      </c>
      <c r="N123" s="12"/>
      <c r="O123" s="12">
        <v>786485283356</v>
      </c>
      <c r="P123" s="12"/>
      <c r="Q123" s="12">
        <v>30660177530</v>
      </c>
    </row>
    <row r="124" spans="1:17">
      <c r="A124" s="2" t="s">
        <v>147</v>
      </c>
      <c r="C124" s="12">
        <v>16600</v>
      </c>
      <c r="D124" s="12"/>
      <c r="E124" s="12">
        <v>15470434497</v>
      </c>
      <c r="F124" s="12"/>
      <c r="G124" s="12">
        <v>15506783892</v>
      </c>
      <c r="H124" s="12"/>
      <c r="I124" s="12">
        <v>-36349395</v>
      </c>
      <c r="J124" s="12"/>
      <c r="K124" s="12">
        <v>16600</v>
      </c>
      <c r="L124" s="12"/>
      <c r="M124" s="12">
        <v>15470434497</v>
      </c>
      <c r="N124" s="12"/>
      <c r="O124" s="12">
        <v>14500957690</v>
      </c>
      <c r="P124" s="12"/>
      <c r="Q124" s="12">
        <v>969476807</v>
      </c>
    </row>
    <row r="125" spans="1:17">
      <c r="A125" s="2" t="s">
        <v>104</v>
      </c>
      <c r="C125" s="12">
        <v>98200</v>
      </c>
      <c r="D125" s="12"/>
      <c r="E125" s="12">
        <v>55175459868</v>
      </c>
      <c r="F125" s="12"/>
      <c r="G125" s="12">
        <v>54819976823</v>
      </c>
      <c r="H125" s="12"/>
      <c r="I125" s="12">
        <v>355483045</v>
      </c>
      <c r="J125" s="12"/>
      <c r="K125" s="12">
        <v>98200</v>
      </c>
      <c r="L125" s="12"/>
      <c r="M125" s="12">
        <v>55175459868</v>
      </c>
      <c r="N125" s="12"/>
      <c r="O125" s="12">
        <v>54780782592</v>
      </c>
      <c r="P125" s="12"/>
      <c r="Q125" s="12">
        <v>394677276</v>
      </c>
    </row>
    <row r="126" spans="1:17" ht="22.5" thickBot="1">
      <c r="E126" s="4">
        <f>SUM(E8:E125)</f>
        <v>190757558358312</v>
      </c>
      <c r="G126" s="4">
        <f>SUM(G8:G125)</f>
        <v>189732233134272</v>
      </c>
      <c r="I126" s="4">
        <f>SUM(I8:I125)</f>
        <v>1025325224040</v>
      </c>
      <c r="M126" s="4">
        <f>SUM(M8:M125)</f>
        <v>190747915684541</v>
      </c>
      <c r="O126" s="4">
        <f>SUM(O8:O125)</f>
        <v>187249898938512</v>
      </c>
      <c r="Q126" s="4">
        <f>SUM(Q8:Q125)</f>
        <v>3498016746029</v>
      </c>
    </row>
    <row r="127" spans="1:17" ht="22.5" thickTop="1"/>
    <row r="128" spans="1:17">
      <c r="I128" s="3"/>
      <c r="Q128" s="3"/>
    </row>
    <row r="129" spans="9:17">
      <c r="I129" s="3"/>
      <c r="Q129" s="3"/>
    </row>
    <row r="130" spans="9:17">
      <c r="Q130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83"/>
  <sheetViews>
    <sheetView rightToLeft="1" topLeftCell="A66" workbookViewId="0">
      <selection activeCell="Q79" sqref="C8:Q79"/>
    </sheetView>
  </sheetViews>
  <sheetFormatPr defaultRowHeight="21.75"/>
  <cols>
    <col min="1" max="1" width="33.28515625" style="2" bestFit="1" customWidth="1"/>
    <col min="2" max="2" width="1" style="2" customWidth="1"/>
    <col min="3" max="3" width="11.42578125" style="2" bestFit="1" customWidth="1"/>
    <col min="4" max="4" width="1" style="2" customWidth="1"/>
    <col min="5" max="5" width="20.5703125" style="2" bestFit="1" customWidth="1"/>
    <col min="6" max="6" width="1" style="2" customWidth="1"/>
    <col min="7" max="7" width="20.5703125" style="2" bestFit="1" customWidth="1"/>
    <col min="8" max="8" width="1" style="2" customWidth="1"/>
    <col min="9" max="9" width="34" style="2" bestFit="1" customWidth="1"/>
    <col min="10" max="10" width="1" style="2" customWidth="1"/>
    <col min="11" max="11" width="14.140625" style="2" bestFit="1" customWidth="1"/>
    <col min="12" max="12" width="1" style="2" customWidth="1"/>
    <col min="13" max="13" width="20.5703125" style="2" bestFit="1" customWidth="1"/>
    <col min="14" max="14" width="1" style="2" customWidth="1"/>
    <col min="15" max="15" width="20.5703125" style="2" bestFit="1" customWidth="1"/>
    <col min="16" max="16" width="1" style="2" customWidth="1"/>
    <col min="17" max="17" width="34" style="2" bestFit="1" customWidth="1"/>
    <col min="18" max="18" width="1" style="2" customWidth="1"/>
    <col min="19" max="19" width="9.140625" style="2" customWidth="1"/>
    <col min="20" max="20" width="9.140625" style="2"/>
    <col min="21" max="21" width="9" style="2" customWidth="1"/>
    <col min="22" max="16384" width="9.140625" style="2"/>
  </cols>
  <sheetData>
    <row r="2" spans="1:17" ht="22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2.5">
      <c r="A3" s="14" t="s">
        <v>359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2.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2.5">
      <c r="A6" s="14" t="s">
        <v>3</v>
      </c>
      <c r="C6" s="16" t="s">
        <v>361</v>
      </c>
      <c r="D6" s="16" t="s">
        <v>361</v>
      </c>
      <c r="E6" s="16" t="s">
        <v>361</v>
      </c>
      <c r="F6" s="16" t="s">
        <v>361</v>
      </c>
      <c r="G6" s="16" t="s">
        <v>361</v>
      </c>
      <c r="H6" s="16" t="s">
        <v>361</v>
      </c>
      <c r="I6" s="16" t="s">
        <v>361</v>
      </c>
      <c r="K6" s="16" t="s">
        <v>362</v>
      </c>
      <c r="L6" s="16" t="s">
        <v>362</v>
      </c>
      <c r="M6" s="16" t="s">
        <v>362</v>
      </c>
      <c r="N6" s="16" t="s">
        <v>362</v>
      </c>
      <c r="O6" s="16" t="s">
        <v>362</v>
      </c>
      <c r="P6" s="16" t="s">
        <v>362</v>
      </c>
      <c r="Q6" s="16" t="s">
        <v>362</v>
      </c>
    </row>
    <row r="7" spans="1:17" ht="22.5">
      <c r="A7" s="16" t="s">
        <v>3</v>
      </c>
      <c r="C7" s="17" t="s">
        <v>7</v>
      </c>
      <c r="E7" s="17" t="s">
        <v>398</v>
      </c>
      <c r="G7" s="17" t="s">
        <v>399</v>
      </c>
      <c r="I7" s="17" t="s">
        <v>401</v>
      </c>
      <c r="K7" s="17" t="s">
        <v>7</v>
      </c>
      <c r="M7" s="17" t="s">
        <v>398</v>
      </c>
      <c r="O7" s="17" t="s">
        <v>399</v>
      </c>
      <c r="Q7" s="17" t="s">
        <v>401</v>
      </c>
    </row>
    <row r="8" spans="1:17">
      <c r="A8" s="2" t="s">
        <v>51</v>
      </c>
      <c r="C8" s="12">
        <v>69800</v>
      </c>
      <c r="D8" s="12"/>
      <c r="E8" s="12">
        <v>295750547000</v>
      </c>
      <c r="F8" s="12"/>
      <c r="G8" s="12">
        <v>291853001122</v>
      </c>
      <c r="H8" s="12"/>
      <c r="I8" s="12">
        <v>3897545878</v>
      </c>
      <c r="J8" s="12"/>
      <c r="K8" s="12">
        <v>69800</v>
      </c>
      <c r="L8" s="12"/>
      <c r="M8" s="12">
        <v>295750547000</v>
      </c>
      <c r="N8" s="12"/>
      <c r="O8" s="12">
        <v>291853001122</v>
      </c>
      <c r="P8" s="12"/>
      <c r="Q8" s="12">
        <v>3897545878</v>
      </c>
    </row>
    <row r="9" spans="1:17">
      <c r="A9" s="2" t="s">
        <v>49</v>
      </c>
      <c r="C9" s="12">
        <v>200000</v>
      </c>
      <c r="D9" s="12"/>
      <c r="E9" s="12">
        <v>48080600000</v>
      </c>
      <c r="F9" s="12"/>
      <c r="G9" s="12">
        <v>47285503546</v>
      </c>
      <c r="H9" s="12"/>
      <c r="I9" s="12">
        <v>795096454</v>
      </c>
      <c r="J9" s="12"/>
      <c r="K9" s="12">
        <v>620000</v>
      </c>
      <c r="L9" s="12"/>
      <c r="M9" s="12">
        <v>149293880000</v>
      </c>
      <c r="N9" s="12"/>
      <c r="O9" s="12">
        <v>146619407724</v>
      </c>
      <c r="P9" s="12"/>
      <c r="Q9" s="12">
        <v>2674472276</v>
      </c>
    </row>
    <row r="10" spans="1:17">
      <c r="A10" s="2" t="s">
        <v>43</v>
      </c>
      <c r="C10" s="12">
        <v>1100000</v>
      </c>
      <c r="D10" s="12"/>
      <c r="E10" s="12">
        <v>131601874447</v>
      </c>
      <c r="F10" s="12"/>
      <c r="G10" s="12">
        <v>128128244986</v>
      </c>
      <c r="H10" s="12"/>
      <c r="I10" s="12">
        <v>3473629461</v>
      </c>
      <c r="J10" s="12"/>
      <c r="K10" s="12">
        <v>12200000</v>
      </c>
      <c r="L10" s="12"/>
      <c r="M10" s="12">
        <v>1170876877720</v>
      </c>
      <c r="N10" s="12"/>
      <c r="O10" s="12">
        <v>1117966396855</v>
      </c>
      <c r="P10" s="12"/>
      <c r="Q10" s="12">
        <v>52910480865</v>
      </c>
    </row>
    <row r="11" spans="1:17">
      <c r="A11" s="2" t="s">
        <v>54</v>
      </c>
      <c r="C11" s="12">
        <v>1499994</v>
      </c>
      <c r="D11" s="12"/>
      <c r="E11" s="12">
        <v>99535552974</v>
      </c>
      <c r="F11" s="12"/>
      <c r="G11" s="12">
        <v>56111216038</v>
      </c>
      <c r="H11" s="12"/>
      <c r="I11" s="12">
        <v>43424336936</v>
      </c>
      <c r="J11" s="12"/>
      <c r="K11" s="12">
        <v>1499994</v>
      </c>
      <c r="L11" s="12"/>
      <c r="M11" s="12">
        <v>99535552974</v>
      </c>
      <c r="N11" s="12"/>
      <c r="O11" s="12">
        <v>56111216038</v>
      </c>
      <c r="P11" s="12"/>
      <c r="Q11" s="12">
        <v>43424336936</v>
      </c>
    </row>
    <row r="12" spans="1:17">
      <c r="A12" s="2" t="s">
        <v>50</v>
      </c>
      <c r="C12" s="12">
        <v>1091740</v>
      </c>
      <c r="D12" s="12"/>
      <c r="E12" s="12">
        <v>294801897920</v>
      </c>
      <c r="F12" s="12"/>
      <c r="G12" s="12">
        <v>291849633733</v>
      </c>
      <c r="H12" s="12"/>
      <c r="I12" s="12">
        <v>2952264187</v>
      </c>
      <c r="J12" s="12"/>
      <c r="K12" s="12">
        <v>1091740</v>
      </c>
      <c r="L12" s="12"/>
      <c r="M12" s="12">
        <v>294801897920</v>
      </c>
      <c r="N12" s="12"/>
      <c r="O12" s="12">
        <v>291849633733</v>
      </c>
      <c r="P12" s="12"/>
      <c r="Q12" s="12">
        <v>2952264187</v>
      </c>
    </row>
    <row r="13" spans="1:17">
      <c r="A13" s="2" t="s">
        <v>48</v>
      </c>
      <c r="C13" s="12">
        <v>914076</v>
      </c>
      <c r="D13" s="12"/>
      <c r="E13" s="12">
        <v>295485611209</v>
      </c>
      <c r="F13" s="12"/>
      <c r="G13" s="12">
        <v>286467801458</v>
      </c>
      <c r="H13" s="12"/>
      <c r="I13" s="12">
        <v>9017809751</v>
      </c>
      <c r="J13" s="12"/>
      <c r="K13" s="12">
        <v>2392735</v>
      </c>
      <c r="L13" s="12"/>
      <c r="M13" s="12">
        <v>764746275988</v>
      </c>
      <c r="N13" s="12"/>
      <c r="O13" s="12">
        <v>732779974928</v>
      </c>
      <c r="P13" s="12"/>
      <c r="Q13" s="12">
        <v>31966301060</v>
      </c>
    </row>
    <row r="14" spans="1:17">
      <c r="A14" s="2" t="s">
        <v>52</v>
      </c>
      <c r="C14" s="12">
        <v>365500</v>
      </c>
      <c r="D14" s="12"/>
      <c r="E14" s="12">
        <v>295634220000</v>
      </c>
      <c r="F14" s="12"/>
      <c r="G14" s="12">
        <v>290217712747</v>
      </c>
      <c r="H14" s="12"/>
      <c r="I14" s="12">
        <v>5416507253</v>
      </c>
      <c r="J14" s="12"/>
      <c r="K14" s="12">
        <v>365500</v>
      </c>
      <c r="L14" s="12"/>
      <c r="M14" s="12">
        <v>295634220000</v>
      </c>
      <c r="N14" s="12"/>
      <c r="O14" s="12">
        <v>290217712747</v>
      </c>
      <c r="P14" s="12"/>
      <c r="Q14" s="12">
        <v>5416507253</v>
      </c>
    </row>
    <row r="15" spans="1:17">
      <c r="A15" s="2" t="s">
        <v>67</v>
      </c>
      <c r="C15" s="12">
        <v>9127600</v>
      </c>
      <c r="D15" s="12"/>
      <c r="E15" s="12">
        <v>19697360800</v>
      </c>
      <c r="F15" s="12"/>
      <c r="G15" s="12">
        <v>19697360800</v>
      </c>
      <c r="H15" s="12"/>
      <c r="I15" s="12">
        <v>0</v>
      </c>
      <c r="J15" s="12"/>
      <c r="K15" s="12">
        <v>9127600</v>
      </c>
      <c r="L15" s="12"/>
      <c r="M15" s="12">
        <v>19697360800</v>
      </c>
      <c r="N15" s="12"/>
      <c r="O15" s="12">
        <v>19697360800</v>
      </c>
      <c r="P15" s="12"/>
      <c r="Q15" s="12">
        <v>0</v>
      </c>
    </row>
    <row r="16" spans="1:17">
      <c r="A16" s="2" t="s">
        <v>37</v>
      </c>
      <c r="C16" s="12">
        <v>2248790</v>
      </c>
      <c r="D16" s="12"/>
      <c r="E16" s="12">
        <v>39906790884</v>
      </c>
      <c r="F16" s="12"/>
      <c r="G16" s="12">
        <v>39877890375</v>
      </c>
      <c r="H16" s="12"/>
      <c r="I16" s="12">
        <v>28900509</v>
      </c>
      <c r="J16" s="12"/>
      <c r="K16" s="12">
        <v>23780099</v>
      </c>
      <c r="L16" s="12"/>
      <c r="M16" s="12">
        <v>425947682047</v>
      </c>
      <c r="N16" s="12"/>
      <c r="O16" s="12">
        <v>420067478210</v>
      </c>
      <c r="P16" s="12"/>
      <c r="Q16" s="12">
        <v>5880203837</v>
      </c>
    </row>
    <row r="17" spans="1:17">
      <c r="A17" s="2" t="s">
        <v>58</v>
      </c>
      <c r="C17" s="12">
        <v>0</v>
      </c>
      <c r="D17" s="12"/>
      <c r="E17" s="12">
        <v>0</v>
      </c>
      <c r="F17" s="12"/>
      <c r="G17" s="12">
        <v>0</v>
      </c>
      <c r="H17" s="12"/>
      <c r="I17" s="12">
        <v>0</v>
      </c>
      <c r="J17" s="12"/>
      <c r="K17" s="12">
        <v>49800002</v>
      </c>
      <c r="L17" s="12"/>
      <c r="M17" s="12">
        <v>271237736280</v>
      </c>
      <c r="N17" s="12"/>
      <c r="O17" s="12">
        <v>262878705656</v>
      </c>
      <c r="P17" s="12"/>
      <c r="Q17" s="12">
        <v>8359030624</v>
      </c>
    </row>
    <row r="18" spans="1:17">
      <c r="A18" s="2" t="s">
        <v>402</v>
      </c>
      <c r="C18" s="12">
        <v>0</v>
      </c>
      <c r="D18" s="12"/>
      <c r="E18" s="12">
        <v>0</v>
      </c>
      <c r="F18" s="12"/>
      <c r="G18" s="12">
        <v>0</v>
      </c>
      <c r="H18" s="12"/>
      <c r="I18" s="12">
        <v>0</v>
      </c>
      <c r="J18" s="12"/>
      <c r="K18" s="12">
        <v>12674035</v>
      </c>
      <c r="L18" s="12"/>
      <c r="M18" s="12">
        <v>239834911873</v>
      </c>
      <c r="N18" s="12"/>
      <c r="O18" s="12">
        <v>236823137110</v>
      </c>
      <c r="P18" s="12"/>
      <c r="Q18" s="12">
        <v>3011774763</v>
      </c>
    </row>
    <row r="19" spans="1:17">
      <c r="A19" s="2" t="s">
        <v>23</v>
      </c>
      <c r="C19" s="12">
        <v>0</v>
      </c>
      <c r="D19" s="12"/>
      <c r="E19" s="12">
        <v>0</v>
      </c>
      <c r="F19" s="12"/>
      <c r="G19" s="12">
        <v>0</v>
      </c>
      <c r="H19" s="12"/>
      <c r="I19" s="12">
        <v>0</v>
      </c>
      <c r="J19" s="12"/>
      <c r="K19" s="12">
        <v>1416298</v>
      </c>
      <c r="L19" s="12"/>
      <c r="M19" s="12">
        <v>45779764287</v>
      </c>
      <c r="N19" s="12"/>
      <c r="O19" s="12">
        <v>54210582513</v>
      </c>
      <c r="P19" s="12"/>
      <c r="Q19" s="12">
        <v>-8430818226</v>
      </c>
    </row>
    <row r="20" spans="1:17">
      <c r="A20" s="2" t="s">
        <v>15</v>
      </c>
      <c r="C20" s="12">
        <v>0</v>
      </c>
      <c r="D20" s="12"/>
      <c r="E20" s="12">
        <v>0</v>
      </c>
      <c r="F20" s="12"/>
      <c r="G20" s="12">
        <v>0</v>
      </c>
      <c r="H20" s="12"/>
      <c r="I20" s="12">
        <v>0</v>
      </c>
      <c r="J20" s="12"/>
      <c r="K20" s="12">
        <v>1</v>
      </c>
      <c r="L20" s="12"/>
      <c r="M20" s="12">
        <v>1</v>
      </c>
      <c r="N20" s="12"/>
      <c r="O20" s="12">
        <v>9165</v>
      </c>
      <c r="P20" s="12"/>
      <c r="Q20" s="12">
        <v>-9164</v>
      </c>
    </row>
    <row r="21" spans="1:17">
      <c r="A21" s="2" t="s">
        <v>19</v>
      </c>
      <c r="C21" s="12">
        <v>0</v>
      </c>
      <c r="D21" s="12"/>
      <c r="E21" s="12">
        <v>0</v>
      </c>
      <c r="F21" s="12"/>
      <c r="G21" s="12">
        <v>0</v>
      </c>
      <c r="H21" s="12"/>
      <c r="I21" s="12">
        <v>0</v>
      </c>
      <c r="J21" s="12"/>
      <c r="K21" s="12">
        <v>9199478</v>
      </c>
      <c r="L21" s="12"/>
      <c r="M21" s="12">
        <v>119424360144</v>
      </c>
      <c r="N21" s="12"/>
      <c r="O21" s="12">
        <v>118799556212</v>
      </c>
      <c r="P21" s="12"/>
      <c r="Q21" s="12">
        <v>624803932</v>
      </c>
    </row>
    <row r="22" spans="1:17">
      <c r="A22" s="2" t="s">
        <v>59</v>
      </c>
      <c r="C22" s="12">
        <v>0</v>
      </c>
      <c r="D22" s="12"/>
      <c r="E22" s="12">
        <v>0</v>
      </c>
      <c r="F22" s="12"/>
      <c r="G22" s="12">
        <v>0</v>
      </c>
      <c r="H22" s="12"/>
      <c r="I22" s="12">
        <v>0</v>
      </c>
      <c r="J22" s="12"/>
      <c r="K22" s="12">
        <v>7000000</v>
      </c>
      <c r="L22" s="12"/>
      <c r="M22" s="12">
        <v>272326867016</v>
      </c>
      <c r="N22" s="12"/>
      <c r="O22" s="12">
        <v>268156900592</v>
      </c>
      <c r="P22" s="12"/>
      <c r="Q22" s="12">
        <v>4169966424</v>
      </c>
    </row>
    <row r="23" spans="1:17">
      <c r="A23" s="2" t="s">
        <v>18</v>
      </c>
      <c r="C23" s="12">
        <v>0</v>
      </c>
      <c r="D23" s="12"/>
      <c r="E23" s="12">
        <v>0</v>
      </c>
      <c r="F23" s="12"/>
      <c r="G23" s="12">
        <v>0</v>
      </c>
      <c r="H23" s="12"/>
      <c r="I23" s="12">
        <v>0</v>
      </c>
      <c r="J23" s="12"/>
      <c r="K23" s="12">
        <v>26000000</v>
      </c>
      <c r="L23" s="12"/>
      <c r="M23" s="12">
        <v>228765659178</v>
      </c>
      <c r="N23" s="12"/>
      <c r="O23" s="12">
        <v>232718823983</v>
      </c>
      <c r="P23" s="12"/>
      <c r="Q23" s="12">
        <v>-3953164805</v>
      </c>
    </row>
    <row r="24" spans="1:17">
      <c r="A24" s="2" t="s">
        <v>55</v>
      </c>
      <c r="C24" s="12">
        <v>0</v>
      </c>
      <c r="D24" s="12"/>
      <c r="E24" s="12">
        <v>0</v>
      </c>
      <c r="F24" s="12"/>
      <c r="G24" s="12">
        <v>0</v>
      </c>
      <c r="H24" s="12"/>
      <c r="I24" s="12">
        <v>0</v>
      </c>
      <c r="J24" s="12"/>
      <c r="K24" s="12">
        <v>5512953</v>
      </c>
      <c r="L24" s="12"/>
      <c r="M24" s="12">
        <v>93580360735</v>
      </c>
      <c r="N24" s="12"/>
      <c r="O24" s="12">
        <v>89383648477</v>
      </c>
      <c r="P24" s="12"/>
      <c r="Q24" s="12">
        <v>4196712258</v>
      </c>
    </row>
    <row r="25" spans="1:17">
      <c r="A25" s="2" t="s">
        <v>20</v>
      </c>
      <c r="C25" s="12">
        <v>0</v>
      </c>
      <c r="D25" s="12"/>
      <c r="E25" s="12">
        <v>0</v>
      </c>
      <c r="F25" s="12"/>
      <c r="G25" s="12">
        <v>0</v>
      </c>
      <c r="H25" s="12"/>
      <c r="I25" s="12">
        <v>0</v>
      </c>
      <c r="J25" s="12"/>
      <c r="K25" s="12">
        <v>1</v>
      </c>
      <c r="L25" s="12"/>
      <c r="M25" s="12">
        <v>1</v>
      </c>
      <c r="N25" s="12"/>
      <c r="O25" s="12">
        <v>2168</v>
      </c>
      <c r="P25" s="12"/>
      <c r="Q25" s="12">
        <v>-2167</v>
      </c>
    </row>
    <row r="26" spans="1:17">
      <c r="A26" s="2" t="s">
        <v>403</v>
      </c>
      <c r="C26" s="12">
        <v>0</v>
      </c>
      <c r="D26" s="12"/>
      <c r="E26" s="12">
        <v>0</v>
      </c>
      <c r="F26" s="12"/>
      <c r="G26" s="12">
        <v>0</v>
      </c>
      <c r="H26" s="12"/>
      <c r="I26" s="12">
        <v>0</v>
      </c>
      <c r="J26" s="12"/>
      <c r="K26" s="12">
        <v>39325908</v>
      </c>
      <c r="L26" s="12"/>
      <c r="M26" s="12">
        <v>324837518761</v>
      </c>
      <c r="N26" s="12"/>
      <c r="O26" s="12">
        <v>311717026416</v>
      </c>
      <c r="P26" s="12"/>
      <c r="Q26" s="12">
        <v>13120492345</v>
      </c>
    </row>
    <row r="27" spans="1:17">
      <c r="A27" s="2" t="s">
        <v>26</v>
      </c>
      <c r="C27" s="12">
        <v>0</v>
      </c>
      <c r="D27" s="12"/>
      <c r="E27" s="12">
        <v>0</v>
      </c>
      <c r="F27" s="12"/>
      <c r="G27" s="12">
        <v>0</v>
      </c>
      <c r="H27" s="12"/>
      <c r="I27" s="12">
        <v>0</v>
      </c>
      <c r="J27" s="12"/>
      <c r="K27" s="12">
        <v>1</v>
      </c>
      <c r="L27" s="12"/>
      <c r="M27" s="12">
        <v>1</v>
      </c>
      <c r="N27" s="12"/>
      <c r="O27" s="12">
        <v>4179</v>
      </c>
      <c r="P27" s="12"/>
      <c r="Q27" s="12">
        <v>-4178</v>
      </c>
    </row>
    <row r="28" spans="1:17">
      <c r="A28" s="2" t="s">
        <v>404</v>
      </c>
      <c r="C28" s="12">
        <v>0</v>
      </c>
      <c r="D28" s="12"/>
      <c r="E28" s="12">
        <v>0</v>
      </c>
      <c r="F28" s="12"/>
      <c r="G28" s="12">
        <v>0</v>
      </c>
      <c r="H28" s="12"/>
      <c r="I28" s="12">
        <v>0</v>
      </c>
      <c r="J28" s="12"/>
      <c r="K28" s="12">
        <v>176558246</v>
      </c>
      <c r="L28" s="12"/>
      <c r="M28" s="12">
        <v>414255750663</v>
      </c>
      <c r="N28" s="12"/>
      <c r="O28" s="12">
        <v>405924200658</v>
      </c>
      <c r="P28" s="12"/>
      <c r="Q28" s="12">
        <v>8331550005</v>
      </c>
    </row>
    <row r="29" spans="1:17">
      <c r="A29" s="2" t="s">
        <v>405</v>
      </c>
      <c r="C29" s="12">
        <v>0</v>
      </c>
      <c r="D29" s="12"/>
      <c r="E29" s="12">
        <v>0</v>
      </c>
      <c r="F29" s="12"/>
      <c r="G29" s="12">
        <v>0</v>
      </c>
      <c r="H29" s="12"/>
      <c r="I29" s="12">
        <v>0</v>
      </c>
      <c r="J29" s="12"/>
      <c r="K29" s="12">
        <v>30200000</v>
      </c>
      <c r="L29" s="12"/>
      <c r="M29" s="12">
        <v>142023848297</v>
      </c>
      <c r="N29" s="12"/>
      <c r="O29" s="12">
        <v>143743263338</v>
      </c>
      <c r="P29" s="12"/>
      <c r="Q29" s="12">
        <v>-1719415041</v>
      </c>
    </row>
    <row r="30" spans="1:17">
      <c r="A30" s="2" t="s">
        <v>62</v>
      </c>
      <c r="C30" s="12">
        <v>0</v>
      </c>
      <c r="D30" s="12"/>
      <c r="E30" s="12">
        <v>0</v>
      </c>
      <c r="F30" s="12"/>
      <c r="G30" s="12">
        <v>0</v>
      </c>
      <c r="H30" s="12"/>
      <c r="I30" s="12">
        <v>0</v>
      </c>
      <c r="J30" s="12"/>
      <c r="K30" s="12">
        <v>36457897</v>
      </c>
      <c r="L30" s="12"/>
      <c r="M30" s="12">
        <v>245628091165</v>
      </c>
      <c r="N30" s="12"/>
      <c r="O30" s="12">
        <v>238703195504</v>
      </c>
      <c r="P30" s="12"/>
      <c r="Q30" s="12">
        <v>6924895661</v>
      </c>
    </row>
    <row r="31" spans="1:17">
      <c r="A31" s="2" t="s">
        <v>406</v>
      </c>
      <c r="C31" s="12">
        <v>0</v>
      </c>
      <c r="D31" s="12"/>
      <c r="E31" s="12">
        <v>0</v>
      </c>
      <c r="F31" s="12"/>
      <c r="G31" s="12">
        <v>0</v>
      </c>
      <c r="H31" s="12"/>
      <c r="I31" s="12">
        <v>0</v>
      </c>
      <c r="J31" s="12"/>
      <c r="K31" s="12">
        <v>332059</v>
      </c>
      <c r="L31" s="12"/>
      <c r="M31" s="12">
        <v>4085167053</v>
      </c>
      <c r="N31" s="12"/>
      <c r="O31" s="12">
        <v>4085167053</v>
      </c>
      <c r="P31" s="12"/>
      <c r="Q31" s="12">
        <v>0</v>
      </c>
    </row>
    <row r="32" spans="1:17">
      <c r="A32" s="2" t="s">
        <v>407</v>
      </c>
      <c r="C32" s="12">
        <v>0</v>
      </c>
      <c r="D32" s="12"/>
      <c r="E32" s="12">
        <v>0</v>
      </c>
      <c r="F32" s="12"/>
      <c r="G32" s="12">
        <v>0</v>
      </c>
      <c r="H32" s="12"/>
      <c r="I32" s="12">
        <v>0</v>
      </c>
      <c r="J32" s="12"/>
      <c r="K32" s="12">
        <v>35000357</v>
      </c>
      <c r="L32" s="12"/>
      <c r="M32" s="12">
        <v>339430109807</v>
      </c>
      <c r="N32" s="12"/>
      <c r="O32" s="12">
        <v>319853154265</v>
      </c>
      <c r="P32" s="12"/>
      <c r="Q32" s="12">
        <v>19576955542</v>
      </c>
    </row>
    <row r="33" spans="1:17">
      <c r="A33" s="2" t="s">
        <v>29</v>
      </c>
      <c r="C33" s="12">
        <v>0</v>
      </c>
      <c r="D33" s="12"/>
      <c r="E33" s="12">
        <v>0</v>
      </c>
      <c r="F33" s="12"/>
      <c r="G33" s="12">
        <v>0</v>
      </c>
      <c r="H33" s="12"/>
      <c r="I33" s="12">
        <v>0</v>
      </c>
      <c r="J33" s="12"/>
      <c r="K33" s="12">
        <v>2642431</v>
      </c>
      <c r="L33" s="12"/>
      <c r="M33" s="12">
        <v>47016334097</v>
      </c>
      <c r="N33" s="12"/>
      <c r="O33" s="12">
        <v>46378481639</v>
      </c>
      <c r="P33" s="12"/>
      <c r="Q33" s="12">
        <v>637852458</v>
      </c>
    </row>
    <row r="34" spans="1:17">
      <c r="A34" s="2" t="s">
        <v>408</v>
      </c>
      <c r="C34" s="12">
        <v>0</v>
      </c>
      <c r="D34" s="12"/>
      <c r="E34" s="12">
        <v>0</v>
      </c>
      <c r="F34" s="12"/>
      <c r="G34" s="12">
        <v>0</v>
      </c>
      <c r="H34" s="12"/>
      <c r="I34" s="12">
        <v>0</v>
      </c>
      <c r="J34" s="12"/>
      <c r="K34" s="12">
        <v>64161723</v>
      </c>
      <c r="L34" s="12"/>
      <c r="M34" s="12">
        <v>166758019670</v>
      </c>
      <c r="N34" s="12"/>
      <c r="O34" s="12">
        <v>160118787480</v>
      </c>
      <c r="P34" s="12"/>
      <c r="Q34" s="12">
        <v>6639232190</v>
      </c>
    </row>
    <row r="35" spans="1:17">
      <c r="A35" s="2" t="s">
        <v>45</v>
      </c>
      <c r="C35" s="12">
        <v>0</v>
      </c>
      <c r="D35" s="12"/>
      <c r="E35" s="12">
        <v>0</v>
      </c>
      <c r="F35" s="12"/>
      <c r="G35" s="12">
        <v>0</v>
      </c>
      <c r="H35" s="12"/>
      <c r="I35" s="12">
        <v>0</v>
      </c>
      <c r="J35" s="12"/>
      <c r="K35" s="12">
        <v>20688579</v>
      </c>
      <c r="L35" s="12"/>
      <c r="M35" s="12">
        <v>246954456467</v>
      </c>
      <c r="N35" s="12"/>
      <c r="O35" s="12">
        <v>238222030527</v>
      </c>
      <c r="P35" s="12"/>
      <c r="Q35" s="12">
        <v>8732425940</v>
      </c>
    </row>
    <row r="36" spans="1:17">
      <c r="A36" s="2" t="s">
        <v>30</v>
      </c>
      <c r="C36" s="12">
        <v>0</v>
      </c>
      <c r="D36" s="12"/>
      <c r="E36" s="12">
        <v>0</v>
      </c>
      <c r="F36" s="12"/>
      <c r="G36" s="12">
        <v>0</v>
      </c>
      <c r="H36" s="12"/>
      <c r="I36" s="12">
        <v>0</v>
      </c>
      <c r="J36" s="12"/>
      <c r="K36" s="12">
        <v>69197461</v>
      </c>
      <c r="L36" s="12"/>
      <c r="M36" s="12">
        <v>65334895269</v>
      </c>
      <c r="N36" s="12"/>
      <c r="O36" s="12">
        <v>68614359456</v>
      </c>
      <c r="P36" s="12"/>
      <c r="Q36" s="12">
        <v>-3279464187</v>
      </c>
    </row>
    <row r="37" spans="1:17">
      <c r="A37" s="2" t="s">
        <v>63</v>
      </c>
      <c r="C37" s="12">
        <v>0</v>
      </c>
      <c r="D37" s="12"/>
      <c r="E37" s="12">
        <v>0</v>
      </c>
      <c r="F37" s="12"/>
      <c r="G37" s="12">
        <v>0</v>
      </c>
      <c r="H37" s="12"/>
      <c r="I37" s="12">
        <v>0</v>
      </c>
      <c r="J37" s="12"/>
      <c r="K37" s="12">
        <v>15000000</v>
      </c>
      <c r="L37" s="12"/>
      <c r="M37" s="12">
        <v>50467163721</v>
      </c>
      <c r="N37" s="12"/>
      <c r="O37" s="12">
        <v>48494548175</v>
      </c>
      <c r="P37" s="12"/>
      <c r="Q37" s="12">
        <v>1972615546</v>
      </c>
    </row>
    <row r="38" spans="1:17">
      <c r="A38" s="2" t="s">
        <v>22</v>
      </c>
      <c r="C38" s="12">
        <v>0</v>
      </c>
      <c r="D38" s="12"/>
      <c r="E38" s="12">
        <v>0</v>
      </c>
      <c r="F38" s="12"/>
      <c r="G38" s="12">
        <v>0</v>
      </c>
      <c r="H38" s="12"/>
      <c r="I38" s="12">
        <v>0</v>
      </c>
      <c r="J38" s="12"/>
      <c r="K38" s="12">
        <v>28157920</v>
      </c>
      <c r="L38" s="12"/>
      <c r="M38" s="12">
        <v>297300454633</v>
      </c>
      <c r="N38" s="12"/>
      <c r="O38" s="12">
        <v>292348194402</v>
      </c>
      <c r="P38" s="12"/>
      <c r="Q38" s="12">
        <v>4952260231</v>
      </c>
    </row>
    <row r="39" spans="1:17">
      <c r="A39" s="2" t="s">
        <v>409</v>
      </c>
      <c r="C39" s="12">
        <v>0</v>
      </c>
      <c r="D39" s="12"/>
      <c r="E39" s="12">
        <v>0</v>
      </c>
      <c r="F39" s="12"/>
      <c r="G39" s="12">
        <v>0</v>
      </c>
      <c r="H39" s="12"/>
      <c r="I39" s="12">
        <v>0</v>
      </c>
      <c r="J39" s="12"/>
      <c r="K39" s="12">
        <v>2518551</v>
      </c>
      <c r="L39" s="12"/>
      <c r="M39" s="12">
        <v>36036036324</v>
      </c>
      <c r="N39" s="12"/>
      <c r="O39" s="12">
        <v>35818927481</v>
      </c>
      <c r="P39" s="12"/>
      <c r="Q39" s="12">
        <v>217108843</v>
      </c>
    </row>
    <row r="40" spans="1:17">
      <c r="A40" s="2" t="s">
        <v>410</v>
      </c>
      <c r="C40" s="12">
        <v>0</v>
      </c>
      <c r="D40" s="12"/>
      <c r="E40" s="12">
        <v>0</v>
      </c>
      <c r="F40" s="12"/>
      <c r="G40" s="12">
        <v>0</v>
      </c>
      <c r="H40" s="12"/>
      <c r="I40" s="12">
        <v>0</v>
      </c>
      <c r="J40" s="12"/>
      <c r="K40" s="12">
        <v>12069215</v>
      </c>
      <c r="L40" s="12"/>
      <c r="M40" s="12">
        <v>34216199062</v>
      </c>
      <c r="N40" s="12"/>
      <c r="O40" s="12">
        <v>31601688404</v>
      </c>
      <c r="P40" s="12"/>
      <c r="Q40" s="12">
        <v>2614510658</v>
      </c>
    </row>
    <row r="41" spans="1:17">
      <c r="A41" s="2" t="s">
        <v>31</v>
      </c>
      <c r="C41" s="12">
        <v>0</v>
      </c>
      <c r="D41" s="12"/>
      <c r="E41" s="12">
        <v>0</v>
      </c>
      <c r="F41" s="12"/>
      <c r="G41" s="12">
        <v>0</v>
      </c>
      <c r="H41" s="12"/>
      <c r="I41" s="12">
        <v>0</v>
      </c>
      <c r="J41" s="12"/>
      <c r="K41" s="12">
        <v>1</v>
      </c>
      <c r="L41" s="12"/>
      <c r="M41" s="12">
        <v>1</v>
      </c>
      <c r="N41" s="12"/>
      <c r="O41" s="12">
        <v>15908</v>
      </c>
      <c r="P41" s="12"/>
      <c r="Q41" s="12">
        <v>-15907</v>
      </c>
    </row>
    <row r="42" spans="1:17">
      <c r="A42" s="2" t="s">
        <v>161</v>
      </c>
      <c r="C42" s="12">
        <v>455550</v>
      </c>
      <c r="D42" s="12"/>
      <c r="E42" s="12">
        <v>399993269097</v>
      </c>
      <c r="F42" s="12"/>
      <c r="G42" s="12">
        <v>384836105649</v>
      </c>
      <c r="H42" s="12"/>
      <c r="I42" s="12">
        <v>15157163448</v>
      </c>
      <c r="J42" s="12"/>
      <c r="K42" s="12">
        <v>455550</v>
      </c>
      <c r="L42" s="12"/>
      <c r="M42" s="12">
        <v>399993269097</v>
      </c>
      <c r="N42" s="12"/>
      <c r="O42" s="12">
        <v>384836105649</v>
      </c>
      <c r="P42" s="12"/>
      <c r="Q42" s="12">
        <v>15157163448</v>
      </c>
    </row>
    <row r="43" spans="1:17">
      <c r="A43" s="2" t="s">
        <v>147</v>
      </c>
      <c r="C43" s="12">
        <v>10000</v>
      </c>
      <c r="D43" s="12"/>
      <c r="E43" s="12">
        <v>9238741987</v>
      </c>
      <c r="F43" s="12"/>
      <c r="G43" s="12">
        <v>8735516681</v>
      </c>
      <c r="H43" s="12"/>
      <c r="I43" s="12">
        <v>503225306</v>
      </c>
      <c r="J43" s="12"/>
      <c r="K43" s="12">
        <v>10000</v>
      </c>
      <c r="L43" s="12"/>
      <c r="M43" s="12">
        <v>9238741987</v>
      </c>
      <c r="N43" s="12"/>
      <c r="O43" s="12">
        <v>8735516681</v>
      </c>
      <c r="P43" s="12"/>
      <c r="Q43" s="12">
        <v>503225306</v>
      </c>
    </row>
    <row r="44" spans="1:17">
      <c r="A44" s="2" t="s">
        <v>227</v>
      </c>
      <c r="C44" s="12">
        <v>1405000</v>
      </c>
      <c r="D44" s="12"/>
      <c r="E44" s="12">
        <v>1383485452444</v>
      </c>
      <c r="F44" s="12"/>
      <c r="G44" s="12">
        <v>1384644408596</v>
      </c>
      <c r="H44" s="12"/>
      <c r="I44" s="12">
        <v>-1158956152</v>
      </c>
      <c r="J44" s="12"/>
      <c r="K44" s="12">
        <v>3189700</v>
      </c>
      <c r="L44" s="12"/>
      <c r="M44" s="12">
        <v>3134916272898</v>
      </c>
      <c r="N44" s="12"/>
      <c r="O44" s="12">
        <v>3145269020800</v>
      </c>
      <c r="P44" s="12"/>
      <c r="Q44" s="12">
        <v>-10352747902</v>
      </c>
    </row>
    <row r="45" spans="1:17">
      <c r="A45" s="2" t="s">
        <v>142</v>
      </c>
      <c r="C45" s="12">
        <v>143465</v>
      </c>
      <c r="D45" s="12"/>
      <c r="E45" s="12">
        <v>133941286436</v>
      </c>
      <c r="F45" s="12"/>
      <c r="G45" s="12">
        <v>130265194788</v>
      </c>
      <c r="H45" s="12"/>
      <c r="I45" s="12">
        <v>3676091648</v>
      </c>
      <c r="J45" s="12"/>
      <c r="K45" s="12">
        <v>143465</v>
      </c>
      <c r="L45" s="12"/>
      <c r="M45" s="12">
        <v>133941286436</v>
      </c>
      <c r="N45" s="12"/>
      <c r="O45" s="12">
        <v>130265194788</v>
      </c>
      <c r="P45" s="12"/>
      <c r="Q45" s="12">
        <v>3676091648</v>
      </c>
    </row>
    <row r="46" spans="1:17">
      <c r="A46" s="2" t="s">
        <v>234</v>
      </c>
      <c r="C46" s="12">
        <v>40000</v>
      </c>
      <c r="D46" s="12"/>
      <c r="E46" s="12">
        <v>38007327168</v>
      </c>
      <c r="F46" s="12"/>
      <c r="G46" s="12">
        <v>38576505101</v>
      </c>
      <c r="H46" s="12"/>
      <c r="I46" s="12">
        <v>-569177933</v>
      </c>
      <c r="J46" s="12"/>
      <c r="K46" s="12">
        <v>4774200</v>
      </c>
      <c r="L46" s="12"/>
      <c r="M46" s="12">
        <v>4464837896183</v>
      </c>
      <c r="N46" s="12"/>
      <c r="O46" s="12">
        <v>4604298766494</v>
      </c>
      <c r="P46" s="12"/>
      <c r="Q46" s="12">
        <v>-139460870311</v>
      </c>
    </row>
    <row r="47" spans="1:17">
      <c r="A47" s="2" t="s">
        <v>198</v>
      </c>
      <c r="C47" s="12">
        <v>9</v>
      </c>
      <c r="D47" s="12"/>
      <c r="E47" s="12">
        <v>8228294</v>
      </c>
      <c r="F47" s="12"/>
      <c r="G47" s="12">
        <v>7745700</v>
      </c>
      <c r="H47" s="12"/>
      <c r="I47" s="12">
        <v>482594</v>
      </c>
      <c r="J47" s="12"/>
      <c r="K47" s="12">
        <v>9</v>
      </c>
      <c r="L47" s="12"/>
      <c r="M47" s="12">
        <v>8228294</v>
      </c>
      <c r="N47" s="12"/>
      <c r="O47" s="12">
        <v>7745700</v>
      </c>
      <c r="P47" s="12"/>
      <c r="Q47" s="12">
        <v>482594</v>
      </c>
    </row>
    <row r="48" spans="1:17">
      <c r="A48" s="2" t="s">
        <v>132</v>
      </c>
      <c r="C48" s="12">
        <v>2989603</v>
      </c>
      <c r="D48" s="12"/>
      <c r="E48" s="12">
        <v>2989603000000</v>
      </c>
      <c r="F48" s="12"/>
      <c r="G48" s="12">
        <v>2839999544264</v>
      </c>
      <c r="H48" s="12"/>
      <c r="I48" s="12">
        <v>149603455736</v>
      </c>
      <c r="J48" s="12"/>
      <c r="K48" s="12">
        <v>2989603</v>
      </c>
      <c r="L48" s="12"/>
      <c r="M48" s="12">
        <v>2989603000000</v>
      </c>
      <c r="N48" s="12"/>
      <c r="O48" s="12">
        <v>2839999544264</v>
      </c>
      <c r="P48" s="12"/>
      <c r="Q48" s="12">
        <v>149603455736</v>
      </c>
    </row>
    <row r="49" spans="1:17">
      <c r="A49" s="2" t="s">
        <v>128</v>
      </c>
      <c r="C49" s="12">
        <v>472000</v>
      </c>
      <c r="D49" s="12"/>
      <c r="E49" s="12">
        <v>300042899685</v>
      </c>
      <c r="F49" s="12"/>
      <c r="G49" s="12">
        <v>293624361911</v>
      </c>
      <c r="H49" s="12"/>
      <c r="I49" s="12">
        <v>6418537774</v>
      </c>
      <c r="J49" s="12"/>
      <c r="K49" s="12">
        <v>472000</v>
      </c>
      <c r="L49" s="12"/>
      <c r="M49" s="12">
        <v>300042899685</v>
      </c>
      <c r="N49" s="12"/>
      <c r="O49" s="12">
        <v>293624361911</v>
      </c>
      <c r="P49" s="12"/>
      <c r="Q49" s="12">
        <v>6418537774</v>
      </c>
    </row>
    <row r="50" spans="1:17">
      <c r="A50" s="2" t="s">
        <v>138</v>
      </c>
      <c r="C50" s="12">
        <v>100000</v>
      </c>
      <c r="D50" s="12"/>
      <c r="E50" s="12">
        <v>97247231528</v>
      </c>
      <c r="F50" s="12"/>
      <c r="G50" s="12">
        <v>93312714722</v>
      </c>
      <c r="H50" s="12"/>
      <c r="I50" s="12">
        <v>3934516806</v>
      </c>
      <c r="J50" s="12"/>
      <c r="K50" s="12">
        <v>100000</v>
      </c>
      <c r="L50" s="12"/>
      <c r="M50" s="12">
        <v>97247231528</v>
      </c>
      <c r="N50" s="12"/>
      <c r="O50" s="12">
        <v>93312714722</v>
      </c>
      <c r="P50" s="12"/>
      <c r="Q50" s="12">
        <v>3934516806</v>
      </c>
    </row>
    <row r="51" spans="1:17">
      <c r="A51" s="2" t="s">
        <v>259</v>
      </c>
      <c r="C51" s="12">
        <v>50000</v>
      </c>
      <c r="D51" s="12"/>
      <c r="E51" s="12">
        <v>47200970903</v>
      </c>
      <c r="F51" s="12"/>
      <c r="G51" s="12">
        <v>47364664546</v>
      </c>
      <c r="H51" s="12"/>
      <c r="I51" s="12">
        <v>-163693643</v>
      </c>
      <c r="J51" s="12"/>
      <c r="K51" s="12">
        <v>70000</v>
      </c>
      <c r="L51" s="12"/>
      <c r="M51" s="12">
        <v>66006842149</v>
      </c>
      <c r="N51" s="12"/>
      <c r="O51" s="12">
        <v>66310530365</v>
      </c>
      <c r="P51" s="12"/>
      <c r="Q51" s="12">
        <v>-303688216</v>
      </c>
    </row>
    <row r="52" spans="1:17">
      <c r="A52" s="2" t="s">
        <v>141</v>
      </c>
      <c r="C52" s="12">
        <v>3511930</v>
      </c>
      <c r="D52" s="12"/>
      <c r="E52" s="12">
        <v>2410931820000</v>
      </c>
      <c r="F52" s="12"/>
      <c r="G52" s="12">
        <v>2335144040868</v>
      </c>
      <c r="H52" s="12"/>
      <c r="I52" s="12">
        <v>75787779132</v>
      </c>
      <c r="J52" s="12"/>
      <c r="K52" s="12">
        <v>3511930</v>
      </c>
      <c r="L52" s="12"/>
      <c r="M52" s="12">
        <v>2410931820000</v>
      </c>
      <c r="N52" s="12"/>
      <c r="O52" s="12">
        <v>2335144040868</v>
      </c>
      <c r="P52" s="12"/>
      <c r="Q52" s="12">
        <v>75787779132</v>
      </c>
    </row>
    <row r="53" spans="1:17">
      <c r="A53" s="2" t="s">
        <v>163</v>
      </c>
      <c r="C53" s="12">
        <v>542989</v>
      </c>
      <c r="D53" s="12"/>
      <c r="E53" s="12">
        <v>496718212200</v>
      </c>
      <c r="F53" s="12"/>
      <c r="G53" s="12">
        <v>479935151821</v>
      </c>
      <c r="H53" s="12"/>
      <c r="I53" s="12">
        <v>16783060379</v>
      </c>
      <c r="J53" s="12"/>
      <c r="K53" s="12">
        <v>2042989</v>
      </c>
      <c r="L53" s="12"/>
      <c r="M53" s="12">
        <v>1834290087200</v>
      </c>
      <c r="N53" s="12"/>
      <c r="O53" s="12">
        <v>1805749722155</v>
      </c>
      <c r="P53" s="12"/>
      <c r="Q53" s="12">
        <v>28540365045</v>
      </c>
    </row>
    <row r="54" spans="1:17">
      <c r="A54" s="2" t="s">
        <v>130</v>
      </c>
      <c r="C54" s="12">
        <v>488700</v>
      </c>
      <c r="D54" s="12"/>
      <c r="E54" s="12">
        <v>348922399994</v>
      </c>
      <c r="F54" s="12"/>
      <c r="G54" s="12">
        <v>338616293033</v>
      </c>
      <c r="H54" s="12"/>
      <c r="I54" s="12">
        <v>10306106961</v>
      </c>
      <c r="J54" s="12"/>
      <c r="K54" s="12">
        <v>488700</v>
      </c>
      <c r="L54" s="12"/>
      <c r="M54" s="12">
        <v>348922399994</v>
      </c>
      <c r="N54" s="12"/>
      <c r="O54" s="12">
        <v>338616293033</v>
      </c>
      <c r="P54" s="12"/>
      <c r="Q54" s="12">
        <v>10306106961</v>
      </c>
    </row>
    <row r="55" spans="1:17">
      <c r="A55" s="2" t="s">
        <v>270</v>
      </c>
      <c r="C55" s="12">
        <v>5000</v>
      </c>
      <c r="D55" s="12"/>
      <c r="E55" s="12">
        <v>4795164182</v>
      </c>
      <c r="F55" s="12"/>
      <c r="G55" s="12">
        <v>4780864431</v>
      </c>
      <c r="H55" s="12"/>
      <c r="I55" s="12">
        <v>14299751</v>
      </c>
      <c r="J55" s="12"/>
      <c r="K55" s="12">
        <v>5000</v>
      </c>
      <c r="L55" s="12"/>
      <c r="M55" s="12">
        <v>4795164182</v>
      </c>
      <c r="N55" s="12"/>
      <c r="O55" s="12">
        <v>4780864431</v>
      </c>
      <c r="P55" s="12"/>
      <c r="Q55" s="12">
        <v>14299751</v>
      </c>
    </row>
    <row r="56" spans="1:17">
      <c r="A56" s="2" t="s">
        <v>267</v>
      </c>
      <c r="C56" s="12">
        <v>7206051</v>
      </c>
      <c r="D56" s="12"/>
      <c r="E56" s="12">
        <v>7206051000000</v>
      </c>
      <c r="F56" s="12"/>
      <c r="G56" s="12">
        <v>7134150190859</v>
      </c>
      <c r="H56" s="12"/>
      <c r="I56" s="12">
        <v>71900809141</v>
      </c>
      <c r="J56" s="12"/>
      <c r="K56" s="12">
        <v>7206051</v>
      </c>
      <c r="L56" s="12"/>
      <c r="M56" s="12">
        <v>7206051000000</v>
      </c>
      <c r="N56" s="12"/>
      <c r="O56" s="12">
        <v>7134150190859</v>
      </c>
      <c r="P56" s="12"/>
      <c r="Q56" s="12">
        <v>71900809141</v>
      </c>
    </row>
    <row r="57" spans="1:17">
      <c r="A57" s="2" t="s">
        <v>110</v>
      </c>
      <c r="C57" s="12">
        <v>3847900</v>
      </c>
      <c r="D57" s="12"/>
      <c r="E57" s="12">
        <v>3202863421070</v>
      </c>
      <c r="F57" s="12"/>
      <c r="G57" s="12">
        <v>3145147021818</v>
      </c>
      <c r="H57" s="12"/>
      <c r="I57" s="12">
        <v>57716399252</v>
      </c>
      <c r="J57" s="12"/>
      <c r="K57" s="12">
        <v>3847900</v>
      </c>
      <c r="L57" s="12"/>
      <c r="M57" s="12">
        <v>3202863421070</v>
      </c>
      <c r="N57" s="12"/>
      <c r="O57" s="12">
        <v>3145147021818</v>
      </c>
      <c r="P57" s="12"/>
      <c r="Q57" s="12">
        <v>57716399252</v>
      </c>
    </row>
    <row r="58" spans="1:17">
      <c r="A58" s="2" t="s">
        <v>135</v>
      </c>
      <c r="C58" s="12">
        <v>65100</v>
      </c>
      <c r="D58" s="12"/>
      <c r="E58" s="12">
        <v>45438690187</v>
      </c>
      <c r="F58" s="12"/>
      <c r="G58" s="12">
        <v>44045773780</v>
      </c>
      <c r="H58" s="12"/>
      <c r="I58" s="12">
        <v>1392916407</v>
      </c>
      <c r="J58" s="12"/>
      <c r="K58" s="12">
        <v>65100</v>
      </c>
      <c r="L58" s="12"/>
      <c r="M58" s="12">
        <v>45438690187</v>
      </c>
      <c r="N58" s="12"/>
      <c r="O58" s="12">
        <v>44045773780</v>
      </c>
      <c r="P58" s="12"/>
      <c r="Q58" s="12">
        <v>1392916407</v>
      </c>
    </row>
    <row r="59" spans="1:17">
      <c r="A59" s="2" t="s">
        <v>264</v>
      </c>
      <c r="C59" s="12">
        <v>10000</v>
      </c>
      <c r="D59" s="12"/>
      <c r="E59" s="12">
        <v>9744322395</v>
      </c>
      <c r="F59" s="12"/>
      <c r="G59" s="12">
        <v>9688274564</v>
      </c>
      <c r="H59" s="12"/>
      <c r="I59" s="12">
        <v>56047831</v>
      </c>
      <c r="J59" s="12"/>
      <c r="K59" s="12">
        <v>50000</v>
      </c>
      <c r="L59" s="12"/>
      <c r="M59" s="12">
        <v>48458222175</v>
      </c>
      <c r="N59" s="12"/>
      <c r="O59" s="12">
        <v>48441372823</v>
      </c>
      <c r="P59" s="12"/>
      <c r="Q59" s="12">
        <v>16849352</v>
      </c>
    </row>
    <row r="60" spans="1:17">
      <c r="A60" s="2" t="s">
        <v>84</v>
      </c>
      <c r="C60" s="12">
        <v>2000000</v>
      </c>
      <c r="D60" s="12"/>
      <c r="E60" s="12">
        <v>1927333518755</v>
      </c>
      <c r="F60" s="12"/>
      <c r="G60" s="12">
        <v>1927187042975</v>
      </c>
      <c r="H60" s="12"/>
      <c r="I60" s="12">
        <v>146475780</v>
      </c>
      <c r="J60" s="12"/>
      <c r="K60" s="12">
        <v>2000000</v>
      </c>
      <c r="L60" s="12"/>
      <c r="M60" s="12">
        <v>1927333518755</v>
      </c>
      <c r="N60" s="12"/>
      <c r="O60" s="12">
        <v>1927187042975</v>
      </c>
      <c r="P60" s="12"/>
      <c r="Q60" s="12">
        <v>146475780</v>
      </c>
    </row>
    <row r="61" spans="1:17">
      <c r="A61" s="2" t="s">
        <v>92</v>
      </c>
      <c r="C61" s="12">
        <v>2500000</v>
      </c>
      <c r="D61" s="12"/>
      <c r="E61" s="12">
        <v>2399356892500</v>
      </c>
      <c r="F61" s="12"/>
      <c r="G61" s="12">
        <v>2377902407630</v>
      </c>
      <c r="H61" s="12"/>
      <c r="I61" s="12">
        <v>21454484870</v>
      </c>
      <c r="J61" s="12"/>
      <c r="K61" s="12">
        <v>6200000</v>
      </c>
      <c r="L61" s="12"/>
      <c r="M61" s="12">
        <v>5949400642500</v>
      </c>
      <c r="N61" s="12"/>
      <c r="O61" s="12">
        <v>5949374007742</v>
      </c>
      <c r="P61" s="12"/>
      <c r="Q61" s="12">
        <v>26634758</v>
      </c>
    </row>
    <row r="62" spans="1:17">
      <c r="A62" s="2" t="s">
        <v>188</v>
      </c>
      <c r="C62" s="12">
        <v>527000</v>
      </c>
      <c r="D62" s="12"/>
      <c r="E62" s="12">
        <v>500641875000</v>
      </c>
      <c r="F62" s="12"/>
      <c r="G62" s="12">
        <v>517568741808</v>
      </c>
      <c r="H62" s="12"/>
      <c r="I62" s="12">
        <v>-16926866808</v>
      </c>
      <c r="J62" s="12"/>
      <c r="K62" s="12">
        <v>527000</v>
      </c>
      <c r="L62" s="12"/>
      <c r="M62" s="12">
        <v>500641875000</v>
      </c>
      <c r="N62" s="12"/>
      <c r="O62" s="12">
        <v>517568741808</v>
      </c>
      <c r="P62" s="12"/>
      <c r="Q62" s="12">
        <v>-16926866808</v>
      </c>
    </row>
    <row r="63" spans="1:17">
      <c r="A63" s="2" t="s">
        <v>256</v>
      </c>
      <c r="C63" s="12">
        <v>0</v>
      </c>
      <c r="D63" s="12"/>
      <c r="E63" s="12">
        <v>0</v>
      </c>
      <c r="F63" s="12"/>
      <c r="G63" s="12">
        <v>0</v>
      </c>
      <c r="H63" s="12"/>
      <c r="I63" s="12">
        <v>0</v>
      </c>
      <c r="J63" s="12"/>
      <c r="K63" s="12">
        <v>2039000</v>
      </c>
      <c r="L63" s="12"/>
      <c r="M63" s="12">
        <v>1982545895702</v>
      </c>
      <c r="N63" s="12"/>
      <c r="O63" s="12">
        <v>1983274757122</v>
      </c>
      <c r="P63" s="12"/>
      <c r="Q63" s="12">
        <v>-728861420</v>
      </c>
    </row>
    <row r="64" spans="1:17">
      <c r="A64" s="2" t="s">
        <v>388</v>
      </c>
      <c r="C64" s="12">
        <v>0</v>
      </c>
      <c r="D64" s="12"/>
      <c r="E64" s="12">
        <v>0</v>
      </c>
      <c r="F64" s="12"/>
      <c r="G64" s="12">
        <v>0</v>
      </c>
      <c r="H64" s="12"/>
      <c r="I64" s="12">
        <v>0</v>
      </c>
      <c r="J64" s="12"/>
      <c r="K64" s="12">
        <v>979500</v>
      </c>
      <c r="L64" s="12"/>
      <c r="M64" s="12">
        <v>979500000000</v>
      </c>
      <c r="N64" s="12"/>
      <c r="O64" s="12">
        <v>968929889011</v>
      </c>
      <c r="P64" s="12"/>
      <c r="Q64" s="12">
        <v>10570110989</v>
      </c>
    </row>
    <row r="65" spans="1:17">
      <c r="A65" s="2" t="s">
        <v>224</v>
      </c>
      <c r="C65" s="12">
        <v>0</v>
      </c>
      <c r="D65" s="12"/>
      <c r="E65" s="12">
        <v>0</v>
      </c>
      <c r="F65" s="12"/>
      <c r="G65" s="12">
        <v>0</v>
      </c>
      <c r="H65" s="12"/>
      <c r="I65" s="12">
        <v>0</v>
      </c>
      <c r="J65" s="12"/>
      <c r="K65" s="12">
        <v>45000</v>
      </c>
      <c r="L65" s="12"/>
      <c r="M65" s="12">
        <v>43208325613</v>
      </c>
      <c r="N65" s="12"/>
      <c r="O65" s="12">
        <v>43197651025</v>
      </c>
      <c r="P65" s="12"/>
      <c r="Q65" s="12">
        <v>10674588</v>
      </c>
    </row>
    <row r="66" spans="1:17">
      <c r="A66" s="2" t="s">
        <v>373</v>
      </c>
      <c r="C66" s="12">
        <v>0</v>
      </c>
      <c r="D66" s="12"/>
      <c r="E66" s="12">
        <v>0</v>
      </c>
      <c r="F66" s="12"/>
      <c r="G66" s="12">
        <v>0</v>
      </c>
      <c r="H66" s="12"/>
      <c r="I66" s="12">
        <v>0</v>
      </c>
      <c r="J66" s="12"/>
      <c r="K66" s="12">
        <v>1238600</v>
      </c>
      <c r="L66" s="12"/>
      <c r="M66" s="12">
        <v>1238600000000</v>
      </c>
      <c r="N66" s="12"/>
      <c r="O66" s="12">
        <v>1223486257670</v>
      </c>
      <c r="P66" s="12"/>
      <c r="Q66" s="12">
        <v>15113742330</v>
      </c>
    </row>
    <row r="67" spans="1:17">
      <c r="A67" s="2" t="s">
        <v>375</v>
      </c>
      <c r="C67" s="12">
        <v>0</v>
      </c>
      <c r="D67" s="12"/>
      <c r="E67" s="12">
        <v>0</v>
      </c>
      <c r="F67" s="12"/>
      <c r="G67" s="12">
        <v>0</v>
      </c>
      <c r="H67" s="12"/>
      <c r="I67" s="12">
        <v>0</v>
      </c>
      <c r="J67" s="12"/>
      <c r="K67" s="12">
        <v>4721729</v>
      </c>
      <c r="L67" s="12"/>
      <c r="M67" s="12">
        <v>4721729000000</v>
      </c>
      <c r="N67" s="12"/>
      <c r="O67" s="12">
        <v>4705804398527</v>
      </c>
      <c r="P67" s="12"/>
      <c r="Q67" s="12">
        <v>15924601473</v>
      </c>
    </row>
    <row r="68" spans="1:17">
      <c r="A68" s="2" t="s">
        <v>239</v>
      </c>
      <c r="C68" s="12">
        <v>0</v>
      </c>
      <c r="D68" s="12"/>
      <c r="E68" s="12">
        <v>0</v>
      </c>
      <c r="F68" s="12"/>
      <c r="G68" s="12">
        <v>0</v>
      </c>
      <c r="H68" s="12"/>
      <c r="I68" s="12">
        <v>0</v>
      </c>
      <c r="J68" s="12"/>
      <c r="K68" s="12">
        <v>1914900</v>
      </c>
      <c r="L68" s="12"/>
      <c r="M68" s="12">
        <v>1745762439237</v>
      </c>
      <c r="N68" s="12"/>
      <c r="O68" s="12">
        <v>1792912668718</v>
      </c>
      <c r="P68" s="12"/>
      <c r="Q68" s="12">
        <v>-47150229481</v>
      </c>
    </row>
    <row r="69" spans="1:17">
      <c r="A69" s="2" t="s">
        <v>386</v>
      </c>
      <c r="C69" s="12">
        <v>0</v>
      </c>
      <c r="D69" s="12"/>
      <c r="E69" s="12">
        <v>0</v>
      </c>
      <c r="F69" s="12"/>
      <c r="G69" s="12">
        <v>0</v>
      </c>
      <c r="H69" s="12"/>
      <c r="I69" s="12">
        <v>0</v>
      </c>
      <c r="J69" s="12"/>
      <c r="K69" s="12">
        <v>1000</v>
      </c>
      <c r="L69" s="12"/>
      <c r="M69" s="12">
        <v>1000000000</v>
      </c>
      <c r="N69" s="12"/>
      <c r="O69" s="12">
        <v>999961250</v>
      </c>
      <c r="P69" s="12"/>
      <c r="Q69" s="12">
        <v>38750</v>
      </c>
    </row>
    <row r="70" spans="1:17">
      <c r="A70" s="2" t="s">
        <v>382</v>
      </c>
      <c r="C70" s="12">
        <v>0</v>
      </c>
      <c r="D70" s="12"/>
      <c r="E70" s="12">
        <v>0</v>
      </c>
      <c r="F70" s="12"/>
      <c r="G70" s="12">
        <v>0</v>
      </c>
      <c r="H70" s="12"/>
      <c r="I70" s="12">
        <v>0</v>
      </c>
      <c r="J70" s="12"/>
      <c r="K70" s="12">
        <v>726612</v>
      </c>
      <c r="L70" s="12"/>
      <c r="M70" s="12">
        <v>726612000000</v>
      </c>
      <c r="N70" s="12"/>
      <c r="O70" s="12">
        <v>725675613980</v>
      </c>
      <c r="P70" s="12"/>
      <c r="Q70" s="12">
        <v>936386020</v>
      </c>
    </row>
    <row r="71" spans="1:17">
      <c r="A71" s="2" t="s">
        <v>231</v>
      </c>
      <c r="C71" s="12">
        <v>0</v>
      </c>
      <c r="D71" s="12"/>
      <c r="E71" s="12">
        <v>0</v>
      </c>
      <c r="F71" s="12"/>
      <c r="G71" s="12">
        <v>0</v>
      </c>
      <c r="H71" s="12"/>
      <c r="I71" s="12">
        <v>0</v>
      </c>
      <c r="J71" s="12"/>
      <c r="K71" s="12">
        <v>10000</v>
      </c>
      <c r="L71" s="12"/>
      <c r="M71" s="12">
        <v>9784920822</v>
      </c>
      <c r="N71" s="12"/>
      <c r="O71" s="12">
        <v>9784720827</v>
      </c>
      <c r="P71" s="12"/>
      <c r="Q71" s="12">
        <v>199995</v>
      </c>
    </row>
    <row r="72" spans="1:17">
      <c r="A72" s="2" t="s">
        <v>369</v>
      </c>
      <c r="C72" s="12">
        <v>0</v>
      </c>
      <c r="D72" s="12"/>
      <c r="E72" s="12">
        <v>0</v>
      </c>
      <c r="F72" s="12"/>
      <c r="G72" s="12">
        <v>0</v>
      </c>
      <c r="H72" s="12"/>
      <c r="I72" s="12">
        <v>0</v>
      </c>
      <c r="J72" s="12"/>
      <c r="K72" s="12">
        <v>1011900</v>
      </c>
      <c r="L72" s="12"/>
      <c r="M72" s="12">
        <v>952429796994</v>
      </c>
      <c r="N72" s="12"/>
      <c r="O72" s="12">
        <v>971348918470</v>
      </c>
      <c r="P72" s="12"/>
      <c r="Q72" s="12">
        <v>-18919121476</v>
      </c>
    </row>
    <row r="73" spans="1:17">
      <c r="A73" s="2" t="s">
        <v>251</v>
      </c>
      <c r="C73" s="12">
        <v>0</v>
      </c>
      <c r="D73" s="12"/>
      <c r="E73" s="12">
        <v>0</v>
      </c>
      <c r="F73" s="12"/>
      <c r="G73" s="12">
        <v>0</v>
      </c>
      <c r="H73" s="12"/>
      <c r="I73" s="12">
        <v>0</v>
      </c>
      <c r="J73" s="12"/>
      <c r="K73" s="12">
        <v>1500</v>
      </c>
      <c r="L73" s="12"/>
      <c r="M73" s="12">
        <v>1499941875</v>
      </c>
      <c r="N73" s="12"/>
      <c r="O73" s="12">
        <v>1448412872</v>
      </c>
      <c r="P73" s="12"/>
      <c r="Q73" s="12">
        <v>51529003</v>
      </c>
    </row>
    <row r="74" spans="1:17">
      <c r="A74" s="2" t="s">
        <v>379</v>
      </c>
      <c r="C74" s="12">
        <v>0</v>
      </c>
      <c r="D74" s="12"/>
      <c r="E74" s="12">
        <v>0</v>
      </c>
      <c r="F74" s="12"/>
      <c r="G74" s="12">
        <v>0</v>
      </c>
      <c r="H74" s="12"/>
      <c r="I74" s="12">
        <v>0</v>
      </c>
      <c r="J74" s="12"/>
      <c r="K74" s="12">
        <v>1000000</v>
      </c>
      <c r="L74" s="12"/>
      <c r="M74" s="12">
        <v>1000000000000</v>
      </c>
      <c r="N74" s="12"/>
      <c r="O74" s="12">
        <v>998711298437</v>
      </c>
      <c r="P74" s="12"/>
      <c r="Q74" s="12">
        <v>1288701563</v>
      </c>
    </row>
    <row r="75" spans="1:17">
      <c r="A75" s="2" t="s">
        <v>377</v>
      </c>
      <c r="C75" s="12">
        <v>0</v>
      </c>
      <c r="D75" s="12"/>
      <c r="E75" s="12">
        <v>0</v>
      </c>
      <c r="F75" s="12"/>
      <c r="G75" s="12">
        <v>0</v>
      </c>
      <c r="H75" s="12"/>
      <c r="I75" s="12">
        <v>0</v>
      </c>
      <c r="J75" s="12"/>
      <c r="K75" s="12">
        <v>1000000</v>
      </c>
      <c r="L75" s="12"/>
      <c r="M75" s="12">
        <v>1000000000000</v>
      </c>
      <c r="N75" s="12"/>
      <c r="O75" s="12">
        <v>996489384540</v>
      </c>
      <c r="P75" s="12"/>
      <c r="Q75" s="12">
        <v>3510615460</v>
      </c>
    </row>
    <row r="76" spans="1:17">
      <c r="A76" s="2" t="s">
        <v>381</v>
      </c>
      <c r="C76" s="12">
        <v>0</v>
      </c>
      <c r="D76" s="12"/>
      <c r="E76" s="12">
        <v>0</v>
      </c>
      <c r="F76" s="12"/>
      <c r="G76" s="12">
        <v>0</v>
      </c>
      <c r="H76" s="12"/>
      <c r="I76" s="12">
        <v>0</v>
      </c>
      <c r="J76" s="12"/>
      <c r="K76" s="12">
        <v>3975000</v>
      </c>
      <c r="L76" s="12"/>
      <c r="M76" s="12">
        <v>3975000000000</v>
      </c>
      <c r="N76" s="12"/>
      <c r="O76" s="12">
        <v>3969976970156</v>
      </c>
      <c r="P76" s="12"/>
      <c r="Q76" s="12">
        <v>5023029844</v>
      </c>
    </row>
    <row r="77" spans="1:17">
      <c r="A77" s="2" t="s">
        <v>411</v>
      </c>
      <c r="C77" s="12">
        <v>0</v>
      </c>
      <c r="D77" s="12"/>
      <c r="E77" s="12">
        <v>0</v>
      </c>
      <c r="F77" s="12"/>
      <c r="G77" s="12">
        <v>0</v>
      </c>
      <c r="H77" s="12"/>
      <c r="I77" s="12">
        <v>0</v>
      </c>
      <c r="J77" s="12"/>
      <c r="K77" s="12">
        <v>3126396</v>
      </c>
      <c r="L77" s="12"/>
      <c r="M77" s="12">
        <v>3121979571310</v>
      </c>
      <c r="N77" s="12"/>
      <c r="O77" s="12">
        <v>3029905143717</v>
      </c>
      <c r="P77" s="12"/>
      <c r="Q77" s="12">
        <v>92074427593</v>
      </c>
    </row>
    <row r="78" spans="1:17">
      <c r="A78" s="2" t="s">
        <v>383</v>
      </c>
      <c r="C78" s="12">
        <v>0</v>
      </c>
      <c r="D78" s="12"/>
      <c r="E78" s="12">
        <v>0</v>
      </c>
      <c r="F78" s="12"/>
      <c r="G78" s="12">
        <v>0</v>
      </c>
      <c r="H78" s="12"/>
      <c r="I78" s="12">
        <v>0</v>
      </c>
      <c r="J78" s="12"/>
      <c r="K78" s="12">
        <v>1700000</v>
      </c>
      <c r="L78" s="12"/>
      <c r="M78" s="12">
        <v>1700000000000</v>
      </c>
      <c r="N78" s="12"/>
      <c r="O78" s="12">
        <v>1697282227765</v>
      </c>
      <c r="P78" s="12"/>
      <c r="Q78" s="12">
        <v>2717772235</v>
      </c>
    </row>
    <row r="79" spans="1:17">
      <c r="A79" s="2" t="s">
        <v>191</v>
      </c>
      <c r="C79" s="12">
        <v>0</v>
      </c>
      <c r="D79" s="12"/>
      <c r="E79" s="12">
        <v>0</v>
      </c>
      <c r="F79" s="12"/>
      <c r="G79" s="12">
        <v>0</v>
      </c>
      <c r="H79" s="12"/>
      <c r="I79" s="12">
        <v>0</v>
      </c>
      <c r="J79" s="12"/>
      <c r="K79" s="12">
        <v>5000000</v>
      </c>
      <c r="L79" s="12"/>
      <c r="M79" s="12">
        <v>4810241875000</v>
      </c>
      <c r="N79" s="12"/>
      <c r="O79" s="12">
        <v>4769040192531</v>
      </c>
      <c r="P79" s="12"/>
      <c r="Q79" s="12">
        <v>41201682469</v>
      </c>
    </row>
    <row r="80" spans="1:17" ht="22.5" thickBot="1">
      <c r="E80" s="4">
        <f>SUM(E8:E79)</f>
        <v>25472060179059</v>
      </c>
      <c r="G80" s="4">
        <f>SUM(G8:G79)</f>
        <v>24987020930350</v>
      </c>
      <c r="I80" s="4">
        <f>SUM(I8:I79)</f>
        <v>485039248709</v>
      </c>
      <c r="M80" s="4">
        <f>SUM(M8:M79)</f>
        <v>70286434274828</v>
      </c>
      <c r="O80" s="4">
        <f>SUM(O8:O79)</f>
        <v>69680889633202</v>
      </c>
      <c r="Q80" s="4">
        <f>SUM(Q8:Q79)</f>
        <v>605544641626</v>
      </c>
    </row>
    <row r="81" spans="9:9" ht="22.5" thickTop="1"/>
    <row r="83" spans="9:9">
      <c r="I83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67"/>
  <sheetViews>
    <sheetView rightToLeft="1" topLeftCell="A58" workbookViewId="0">
      <selection activeCell="K72" sqref="K72"/>
    </sheetView>
  </sheetViews>
  <sheetFormatPr defaultRowHeight="21.75"/>
  <cols>
    <col min="1" max="1" width="33.28515625" style="2" bestFit="1" customWidth="1"/>
    <col min="2" max="2" width="1" style="2" customWidth="1"/>
    <col min="3" max="3" width="20.5703125" style="2" bestFit="1" customWidth="1"/>
    <col min="4" max="4" width="1" style="2" customWidth="1"/>
    <col min="5" max="5" width="22.42578125" style="2" bestFit="1" customWidth="1"/>
    <col min="6" max="6" width="1" style="2" customWidth="1"/>
    <col min="7" max="7" width="17.28515625" style="2" bestFit="1" customWidth="1"/>
    <col min="8" max="8" width="1" style="2" customWidth="1"/>
    <col min="9" max="9" width="17.28515625" style="2" bestFit="1" customWidth="1"/>
    <col min="10" max="10" width="1" style="2" customWidth="1"/>
    <col min="11" max="11" width="24.85546875" style="2" bestFit="1" customWidth="1"/>
    <col min="12" max="12" width="1" style="2" customWidth="1"/>
    <col min="13" max="13" width="20.5703125" style="2" bestFit="1" customWidth="1"/>
    <col min="14" max="14" width="1" style="2" customWidth="1"/>
    <col min="15" max="15" width="22.4257812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17.28515625" style="2" bestFit="1" customWidth="1"/>
    <col min="20" max="20" width="1" style="2" customWidth="1"/>
    <col min="21" max="21" width="24.855468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22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22.5">
      <c r="A3" s="14" t="s">
        <v>359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ht="22.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6" spans="1:21" ht="22.5">
      <c r="A6" s="14" t="s">
        <v>3</v>
      </c>
      <c r="C6" s="16" t="s">
        <v>361</v>
      </c>
      <c r="D6" s="16" t="s">
        <v>361</v>
      </c>
      <c r="E6" s="16" t="s">
        <v>361</v>
      </c>
      <c r="F6" s="16" t="s">
        <v>361</v>
      </c>
      <c r="G6" s="16" t="s">
        <v>361</v>
      </c>
      <c r="H6" s="16" t="s">
        <v>361</v>
      </c>
      <c r="I6" s="16" t="s">
        <v>361</v>
      </c>
      <c r="J6" s="16" t="s">
        <v>361</v>
      </c>
      <c r="K6" s="16" t="s">
        <v>361</v>
      </c>
      <c r="M6" s="16" t="s">
        <v>362</v>
      </c>
      <c r="N6" s="16" t="s">
        <v>362</v>
      </c>
      <c r="O6" s="16" t="s">
        <v>362</v>
      </c>
      <c r="P6" s="16" t="s">
        <v>362</v>
      </c>
      <c r="Q6" s="16" t="s">
        <v>362</v>
      </c>
      <c r="R6" s="16" t="s">
        <v>362</v>
      </c>
      <c r="S6" s="16" t="s">
        <v>362</v>
      </c>
      <c r="T6" s="16" t="s">
        <v>362</v>
      </c>
      <c r="U6" s="16" t="s">
        <v>362</v>
      </c>
    </row>
    <row r="7" spans="1:21" ht="22.5">
      <c r="A7" s="16" t="s">
        <v>3</v>
      </c>
      <c r="C7" s="17" t="s">
        <v>412</v>
      </c>
      <c r="E7" s="17" t="s">
        <v>413</v>
      </c>
      <c r="G7" s="17" t="s">
        <v>414</v>
      </c>
      <c r="I7" s="17" t="s">
        <v>341</v>
      </c>
      <c r="K7" s="17" t="s">
        <v>415</v>
      </c>
      <c r="M7" s="17" t="s">
        <v>412</v>
      </c>
      <c r="O7" s="17" t="s">
        <v>413</v>
      </c>
      <c r="Q7" s="17" t="s">
        <v>414</v>
      </c>
      <c r="S7" s="17" t="s">
        <v>341</v>
      </c>
      <c r="U7" s="17" t="s">
        <v>415</v>
      </c>
    </row>
    <row r="8" spans="1:21">
      <c r="A8" s="2" t="s">
        <v>51</v>
      </c>
      <c r="C8" s="12">
        <v>0</v>
      </c>
      <c r="D8" s="12"/>
      <c r="E8" s="12">
        <v>-6387665035</v>
      </c>
      <c r="F8" s="12"/>
      <c r="G8" s="12">
        <v>3897545878</v>
      </c>
      <c r="H8" s="12"/>
      <c r="I8" s="12">
        <f>C8+E8+G8</f>
        <v>-2490119157</v>
      </c>
      <c r="K8" s="5">
        <f>I8/$I$66</f>
        <v>-0.13687181327258893</v>
      </c>
      <c r="M8" s="12">
        <v>0</v>
      </c>
      <c r="N8" s="12"/>
      <c r="O8" s="12">
        <v>22261994019</v>
      </c>
      <c r="P8" s="12"/>
      <c r="Q8" s="12">
        <v>3897545878</v>
      </c>
      <c r="R8" s="12"/>
      <c r="S8" s="12">
        <v>26159539897</v>
      </c>
      <c r="U8" s="5">
        <f>S8/$S$66</f>
        <v>4.6687909101735835E-2</v>
      </c>
    </row>
    <row r="9" spans="1:21">
      <c r="A9" s="2" t="s">
        <v>49</v>
      </c>
      <c r="C9" s="12">
        <v>0</v>
      </c>
      <c r="D9" s="12"/>
      <c r="E9" s="12">
        <v>139389951</v>
      </c>
      <c r="F9" s="12"/>
      <c r="G9" s="12">
        <v>795096454</v>
      </c>
      <c r="H9" s="12"/>
      <c r="I9" s="12">
        <f t="shared" ref="I9:I65" si="0">C9+E9+G9</f>
        <v>934486405</v>
      </c>
      <c r="K9" s="5">
        <f t="shared" ref="K9:K65" si="1">I9/$I$66</f>
        <v>5.1364951099379427E-2</v>
      </c>
      <c r="M9" s="12">
        <v>0</v>
      </c>
      <c r="N9" s="12"/>
      <c r="O9" s="12">
        <v>16876091307</v>
      </c>
      <c r="P9" s="12"/>
      <c r="Q9" s="12">
        <v>2674472276</v>
      </c>
      <c r="R9" s="12"/>
      <c r="S9" s="12">
        <v>19550563583</v>
      </c>
      <c r="U9" s="5">
        <f t="shared" ref="U9:U65" si="2">S9/$S$66</f>
        <v>3.4892621928548855E-2</v>
      </c>
    </row>
    <row r="10" spans="1:21">
      <c r="A10" s="2" t="s">
        <v>43</v>
      </c>
      <c r="C10" s="12">
        <v>0</v>
      </c>
      <c r="D10" s="12"/>
      <c r="E10" s="12">
        <v>-1302613744</v>
      </c>
      <c r="F10" s="12"/>
      <c r="G10" s="12">
        <v>3473629461</v>
      </c>
      <c r="H10" s="12"/>
      <c r="I10" s="12">
        <f t="shared" si="0"/>
        <v>2171015717</v>
      </c>
      <c r="K10" s="5">
        <f t="shared" si="1"/>
        <v>0.11933198336864961</v>
      </c>
      <c r="M10" s="12">
        <v>0</v>
      </c>
      <c r="N10" s="12"/>
      <c r="O10" s="12">
        <v>638410782</v>
      </c>
      <c r="P10" s="12"/>
      <c r="Q10" s="12">
        <v>52910480865</v>
      </c>
      <c r="R10" s="12"/>
      <c r="S10" s="12">
        <v>53548891647</v>
      </c>
      <c r="U10" s="5">
        <f t="shared" si="2"/>
        <v>9.5570709406878729E-2</v>
      </c>
    </row>
    <row r="11" spans="1:21">
      <c r="A11" s="2" t="s">
        <v>54</v>
      </c>
      <c r="C11" s="12">
        <v>0</v>
      </c>
      <c r="D11" s="12"/>
      <c r="E11" s="12">
        <v>-33142767904</v>
      </c>
      <c r="F11" s="12"/>
      <c r="G11" s="12">
        <v>43424336936</v>
      </c>
      <c r="H11" s="12"/>
      <c r="I11" s="12">
        <f t="shared" si="0"/>
        <v>10281569032</v>
      </c>
      <c r="K11" s="5">
        <f t="shared" si="1"/>
        <v>0.56513640832856615</v>
      </c>
      <c r="M11" s="12">
        <v>0</v>
      </c>
      <c r="N11" s="12"/>
      <c r="O11" s="12">
        <v>225688</v>
      </c>
      <c r="P11" s="12"/>
      <c r="Q11" s="12">
        <v>43424336936</v>
      </c>
      <c r="R11" s="12"/>
      <c r="S11" s="12">
        <v>43424562624</v>
      </c>
      <c r="U11" s="5">
        <f t="shared" si="2"/>
        <v>7.7501440795770704E-2</v>
      </c>
    </row>
    <row r="12" spans="1:21">
      <c r="A12" s="2" t="s">
        <v>50</v>
      </c>
      <c r="C12" s="12">
        <v>0</v>
      </c>
      <c r="D12" s="12"/>
      <c r="E12" s="12">
        <v>-6032056794</v>
      </c>
      <c r="F12" s="12"/>
      <c r="G12" s="12">
        <v>2952264187</v>
      </c>
      <c r="H12" s="12"/>
      <c r="I12" s="12">
        <f t="shared" si="0"/>
        <v>-3079792607</v>
      </c>
      <c r="K12" s="5">
        <f t="shared" si="1"/>
        <v>-0.16928378605442129</v>
      </c>
      <c r="M12" s="12">
        <v>0</v>
      </c>
      <c r="N12" s="12"/>
      <c r="O12" s="12">
        <v>6633095131</v>
      </c>
      <c r="P12" s="12"/>
      <c r="Q12" s="12">
        <v>2952264187</v>
      </c>
      <c r="R12" s="12"/>
      <c r="S12" s="12">
        <v>9585359318</v>
      </c>
      <c r="U12" s="5">
        <f t="shared" si="2"/>
        <v>1.7107349223584114E-2</v>
      </c>
    </row>
    <row r="13" spans="1:21">
      <c r="A13" s="2" t="s">
        <v>48</v>
      </c>
      <c r="C13" s="12">
        <v>0</v>
      </c>
      <c r="D13" s="12"/>
      <c r="E13" s="12">
        <v>-5997369544</v>
      </c>
      <c r="F13" s="12"/>
      <c r="G13" s="12">
        <v>9017809751</v>
      </c>
      <c r="H13" s="12"/>
      <c r="I13" s="12">
        <f t="shared" si="0"/>
        <v>3020440207</v>
      </c>
      <c r="K13" s="5">
        <f t="shared" si="1"/>
        <v>0.16602142385490828</v>
      </c>
      <c r="M13" s="12">
        <v>0</v>
      </c>
      <c r="N13" s="12"/>
      <c r="O13" s="12">
        <v>35097285699</v>
      </c>
      <c r="P13" s="12"/>
      <c r="Q13" s="12">
        <v>31966301060</v>
      </c>
      <c r="R13" s="12"/>
      <c r="S13" s="12">
        <v>67063586759</v>
      </c>
      <c r="U13" s="5">
        <f t="shared" si="2"/>
        <v>0.11969089116126387</v>
      </c>
    </row>
    <row r="14" spans="1:21">
      <c r="A14" s="2" t="s">
        <v>52</v>
      </c>
      <c r="C14" s="12">
        <v>0</v>
      </c>
      <c r="D14" s="12"/>
      <c r="E14" s="12">
        <v>-5152651687</v>
      </c>
      <c r="F14" s="12"/>
      <c r="G14" s="12">
        <v>5416507253</v>
      </c>
      <c r="H14" s="12"/>
      <c r="I14" s="12">
        <f t="shared" si="0"/>
        <v>263855566</v>
      </c>
      <c r="K14" s="5">
        <f t="shared" si="1"/>
        <v>1.4503076954756855E-2</v>
      </c>
      <c r="M14" s="12">
        <v>0</v>
      </c>
      <c r="N14" s="12"/>
      <c r="O14" s="12">
        <v>31480302713</v>
      </c>
      <c r="P14" s="12"/>
      <c r="Q14" s="12">
        <v>5416507253</v>
      </c>
      <c r="R14" s="12"/>
      <c r="S14" s="12">
        <v>36896809966</v>
      </c>
      <c r="U14" s="5">
        <f t="shared" si="2"/>
        <v>6.5851116518841457E-2</v>
      </c>
    </row>
    <row r="15" spans="1:21">
      <c r="A15" s="2" t="s">
        <v>67</v>
      </c>
      <c r="C15" s="12">
        <v>0</v>
      </c>
      <c r="D15" s="12"/>
      <c r="E15" s="12">
        <v>0</v>
      </c>
      <c r="F15" s="12"/>
      <c r="G15" s="12">
        <v>0</v>
      </c>
      <c r="H15" s="12"/>
      <c r="I15" s="12">
        <f t="shared" si="0"/>
        <v>0</v>
      </c>
      <c r="K15" s="5">
        <f t="shared" si="1"/>
        <v>0</v>
      </c>
      <c r="M15" s="12">
        <v>0</v>
      </c>
      <c r="N15" s="12"/>
      <c r="O15" s="12">
        <v>0</v>
      </c>
      <c r="P15" s="12"/>
      <c r="Q15" s="12">
        <v>0</v>
      </c>
      <c r="R15" s="12"/>
      <c r="S15" s="12">
        <v>0</v>
      </c>
      <c r="U15" s="5">
        <f t="shared" si="2"/>
        <v>0</v>
      </c>
    </row>
    <row r="16" spans="1:21">
      <c r="A16" s="2" t="s">
        <v>37</v>
      </c>
      <c r="C16" s="12">
        <v>0</v>
      </c>
      <c r="D16" s="12"/>
      <c r="E16" s="12">
        <v>-2705187722</v>
      </c>
      <c r="F16" s="12"/>
      <c r="G16" s="12">
        <v>28900509</v>
      </c>
      <c r="H16" s="12"/>
      <c r="I16" s="12">
        <f t="shared" si="0"/>
        <v>-2676287213</v>
      </c>
      <c r="K16" s="5">
        <f t="shared" si="1"/>
        <v>-0.14710472093346233</v>
      </c>
      <c r="M16" s="12">
        <v>0</v>
      </c>
      <c r="N16" s="12"/>
      <c r="O16" s="12">
        <v>5574527602</v>
      </c>
      <c r="P16" s="12"/>
      <c r="Q16" s="12">
        <v>5880203837</v>
      </c>
      <c r="R16" s="12"/>
      <c r="S16" s="12">
        <v>11454731439</v>
      </c>
      <c r="U16" s="5">
        <f t="shared" si="2"/>
        <v>2.0443687553929751E-2</v>
      </c>
    </row>
    <row r="17" spans="1:21">
      <c r="A17" s="2" t="s">
        <v>58</v>
      </c>
      <c r="C17" s="12">
        <v>0</v>
      </c>
      <c r="D17" s="12"/>
      <c r="E17" s="12">
        <v>1242944577</v>
      </c>
      <c r="F17" s="12"/>
      <c r="G17" s="12">
        <v>0</v>
      </c>
      <c r="H17" s="12"/>
      <c r="I17" s="12">
        <f t="shared" si="0"/>
        <v>1242944577</v>
      </c>
      <c r="K17" s="5">
        <f t="shared" si="1"/>
        <v>6.8319653528660859E-2</v>
      </c>
      <c r="M17" s="12">
        <v>0</v>
      </c>
      <c r="N17" s="12"/>
      <c r="O17" s="12">
        <v>6349452712</v>
      </c>
      <c r="P17" s="12"/>
      <c r="Q17" s="12">
        <v>8359030624</v>
      </c>
      <c r="R17" s="12"/>
      <c r="S17" s="12">
        <v>14708483336</v>
      </c>
      <c r="U17" s="5">
        <f t="shared" si="2"/>
        <v>2.6250780239996368E-2</v>
      </c>
    </row>
    <row r="18" spans="1:21">
      <c r="A18" s="2" t="s">
        <v>402</v>
      </c>
      <c r="C18" s="12">
        <v>0</v>
      </c>
      <c r="D18" s="12"/>
      <c r="E18" s="12">
        <v>0</v>
      </c>
      <c r="F18" s="12"/>
      <c r="G18" s="12">
        <v>0</v>
      </c>
      <c r="H18" s="12"/>
      <c r="I18" s="12">
        <f t="shared" si="0"/>
        <v>0</v>
      </c>
      <c r="K18" s="5">
        <f t="shared" si="1"/>
        <v>0</v>
      </c>
      <c r="M18" s="12">
        <v>0</v>
      </c>
      <c r="N18" s="12"/>
      <c r="O18" s="12">
        <v>0</v>
      </c>
      <c r="P18" s="12"/>
      <c r="Q18" s="12">
        <v>3011774763</v>
      </c>
      <c r="R18" s="12"/>
      <c r="S18" s="12">
        <v>3011774763</v>
      </c>
      <c r="U18" s="5">
        <f t="shared" si="2"/>
        <v>5.3752270461749083E-3</v>
      </c>
    </row>
    <row r="19" spans="1:21">
      <c r="A19" s="2" t="s">
        <v>23</v>
      </c>
      <c r="C19" s="12">
        <v>0</v>
      </c>
      <c r="D19" s="12"/>
      <c r="E19" s="12">
        <v>784479206</v>
      </c>
      <c r="F19" s="12"/>
      <c r="G19" s="12">
        <v>0</v>
      </c>
      <c r="H19" s="12"/>
      <c r="I19" s="12">
        <f t="shared" si="0"/>
        <v>784479206</v>
      </c>
      <c r="K19" s="5">
        <f t="shared" si="1"/>
        <v>4.3119659996198663E-2</v>
      </c>
      <c r="M19" s="12">
        <v>75285522000</v>
      </c>
      <c r="N19" s="12"/>
      <c r="O19" s="12">
        <v>-66212067272</v>
      </c>
      <c r="P19" s="12"/>
      <c r="Q19" s="12">
        <v>-8430818226</v>
      </c>
      <c r="R19" s="12"/>
      <c r="S19" s="12">
        <v>642636502</v>
      </c>
      <c r="U19" s="5">
        <f t="shared" si="2"/>
        <v>1.1469373967955105E-3</v>
      </c>
    </row>
    <row r="20" spans="1:21">
      <c r="A20" s="2" t="s">
        <v>15</v>
      </c>
      <c r="C20" s="12">
        <v>0</v>
      </c>
      <c r="D20" s="12"/>
      <c r="E20" s="12">
        <v>-313172987</v>
      </c>
      <c r="F20" s="12"/>
      <c r="G20" s="12">
        <v>0</v>
      </c>
      <c r="H20" s="12"/>
      <c r="I20" s="12">
        <f t="shared" si="0"/>
        <v>-313172987</v>
      </c>
      <c r="K20" s="5">
        <f t="shared" si="1"/>
        <v>-1.7213856806083325E-2</v>
      </c>
      <c r="M20" s="12">
        <v>0</v>
      </c>
      <c r="N20" s="12"/>
      <c r="O20" s="12">
        <v>5968777869</v>
      </c>
      <c r="P20" s="12"/>
      <c r="Q20" s="12">
        <v>-9164</v>
      </c>
      <c r="R20" s="12"/>
      <c r="S20" s="12">
        <v>5968768705</v>
      </c>
      <c r="U20" s="5">
        <f t="shared" si="2"/>
        <v>1.0652684712558097E-2</v>
      </c>
    </row>
    <row r="21" spans="1:21">
      <c r="A21" s="2" t="s">
        <v>19</v>
      </c>
      <c r="C21" s="12">
        <v>0</v>
      </c>
      <c r="D21" s="12"/>
      <c r="E21" s="12">
        <v>-1928669357</v>
      </c>
      <c r="F21" s="12"/>
      <c r="G21" s="12">
        <v>0</v>
      </c>
      <c r="H21" s="12"/>
      <c r="I21" s="12">
        <f t="shared" si="0"/>
        <v>-1928669357</v>
      </c>
      <c r="K21" s="5">
        <f t="shared" si="1"/>
        <v>-0.10601118077172729</v>
      </c>
      <c r="M21" s="12">
        <v>0</v>
      </c>
      <c r="N21" s="12"/>
      <c r="O21" s="12">
        <v>1676818791</v>
      </c>
      <c r="P21" s="12"/>
      <c r="Q21" s="12">
        <v>624803932</v>
      </c>
      <c r="R21" s="12"/>
      <c r="S21" s="12">
        <v>2301622723</v>
      </c>
      <c r="U21" s="5">
        <f t="shared" si="2"/>
        <v>4.1077921439374053E-3</v>
      </c>
    </row>
    <row r="22" spans="1:21">
      <c r="A22" s="2" t="s">
        <v>59</v>
      </c>
      <c r="C22" s="12">
        <v>0</v>
      </c>
      <c r="D22" s="12"/>
      <c r="E22" s="12">
        <v>-3663678578</v>
      </c>
      <c r="F22" s="12"/>
      <c r="G22" s="12">
        <v>0</v>
      </c>
      <c r="H22" s="12"/>
      <c r="I22" s="12">
        <f t="shared" si="0"/>
        <v>-3663678578</v>
      </c>
      <c r="K22" s="5">
        <f t="shared" si="1"/>
        <v>-0.20137764444290013</v>
      </c>
      <c r="M22" s="12">
        <v>72250810567</v>
      </c>
      <c r="N22" s="12"/>
      <c r="O22" s="12">
        <v>-82476033452</v>
      </c>
      <c r="P22" s="12"/>
      <c r="Q22" s="12">
        <v>4169966424</v>
      </c>
      <c r="R22" s="12"/>
      <c r="S22" s="12">
        <v>-6055256461</v>
      </c>
      <c r="U22" s="5">
        <f t="shared" si="2"/>
        <v>-1.0807042644939169E-2</v>
      </c>
    </row>
    <row r="23" spans="1:21">
      <c r="A23" s="2" t="s">
        <v>18</v>
      </c>
      <c r="C23" s="12">
        <v>0</v>
      </c>
      <c r="D23" s="12"/>
      <c r="E23" s="12">
        <v>14727434943</v>
      </c>
      <c r="F23" s="12"/>
      <c r="G23" s="12">
        <v>0</v>
      </c>
      <c r="H23" s="12"/>
      <c r="I23" s="12">
        <f t="shared" si="0"/>
        <v>14727434943</v>
      </c>
      <c r="K23" s="5">
        <f t="shared" si="1"/>
        <v>0.80950773774658269</v>
      </c>
      <c r="M23" s="12">
        <v>0</v>
      </c>
      <c r="N23" s="12"/>
      <c r="O23" s="12">
        <v>69021122123</v>
      </c>
      <c r="P23" s="12"/>
      <c r="Q23" s="12">
        <v>-3953164805</v>
      </c>
      <c r="R23" s="12"/>
      <c r="S23" s="12">
        <v>65067957318</v>
      </c>
      <c r="U23" s="5">
        <f t="shared" si="2"/>
        <v>0.11612921667046593</v>
      </c>
    </row>
    <row r="24" spans="1:21">
      <c r="A24" s="2" t="s">
        <v>55</v>
      </c>
      <c r="C24" s="12">
        <v>0</v>
      </c>
      <c r="D24" s="12"/>
      <c r="E24" s="12">
        <v>-6886165025</v>
      </c>
      <c r="F24" s="12"/>
      <c r="G24" s="12">
        <v>0</v>
      </c>
      <c r="H24" s="12"/>
      <c r="I24" s="12">
        <f t="shared" si="0"/>
        <v>-6886165025</v>
      </c>
      <c r="K24" s="5">
        <f t="shared" si="1"/>
        <v>-0.37850473573383009</v>
      </c>
      <c r="M24" s="12">
        <v>0</v>
      </c>
      <c r="N24" s="12"/>
      <c r="O24" s="12">
        <v>5488097584</v>
      </c>
      <c r="P24" s="12"/>
      <c r="Q24" s="12">
        <v>4196712258</v>
      </c>
      <c r="R24" s="12"/>
      <c r="S24" s="12">
        <v>9684809842</v>
      </c>
      <c r="U24" s="5">
        <f t="shared" si="2"/>
        <v>1.7284842292763225E-2</v>
      </c>
    </row>
    <row r="25" spans="1:21">
      <c r="A25" s="2" t="s">
        <v>20</v>
      </c>
      <c r="C25" s="12">
        <v>0</v>
      </c>
      <c r="D25" s="12"/>
      <c r="E25" s="12">
        <v>-11061166</v>
      </c>
      <c r="F25" s="12"/>
      <c r="G25" s="12">
        <v>0</v>
      </c>
      <c r="H25" s="12"/>
      <c r="I25" s="12">
        <f t="shared" si="0"/>
        <v>-11061166</v>
      </c>
      <c r="K25" s="5">
        <f t="shared" si="1"/>
        <v>-6.0798771138047573E-4</v>
      </c>
      <c r="M25" s="12">
        <v>0</v>
      </c>
      <c r="N25" s="12"/>
      <c r="O25" s="12">
        <v>38765317</v>
      </c>
      <c r="P25" s="12"/>
      <c r="Q25" s="12">
        <v>-2167</v>
      </c>
      <c r="R25" s="12"/>
      <c r="S25" s="12">
        <v>38763150</v>
      </c>
      <c r="U25" s="5">
        <f t="shared" si="2"/>
        <v>6.9182043370131965E-5</v>
      </c>
    </row>
    <row r="26" spans="1:21">
      <c r="A26" s="2" t="s">
        <v>403</v>
      </c>
      <c r="C26" s="12">
        <v>0</v>
      </c>
      <c r="D26" s="12"/>
      <c r="E26" s="12">
        <v>0</v>
      </c>
      <c r="F26" s="12"/>
      <c r="G26" s="12">
        <v>0</v>
      </c>
      <c r="H26" s="12"/>
      <c r="I26" s="12">
        <f t="shared" si="0"/>
        <v>0</v>
      </c>
      <c r="K26" s="5">
        <f t="shared" si="1"/>
        <v>0</v>
      </c>
      <c r="M26" s="12">
        <v>0</v>
      </c>
      <c r="N26" s="12"/>
      <c r="O26" s="12">
        <v>0</v>
      </c>
      <c r="P26" s="12"/>
      <c r="Q26" s="12">
        <v>13120492345</v>
      </c>
      <c r="R26" s="12"/>
      <c r="S26" s="12">
        <v>13120492345</v>
      </c>
      <c r="U26" s="5">
        <f t="shared" si="2"/>
        <v>2.3416633334733487E-2</v>
      </c>
    </row>
    <row r="27" spans="1:21">
      <c r="A27" s="2" t="s">
        <v>26</v>
      </c>
      <c r="C27" s="12">
        <v>0</v>
      </c>
      <c r="D27" s="12"/>
      <c r="E27" s="12">
        <v>-1227357831</v>
      </c>
      <c r="F27" s="12"/>
      <c r="G27" s="12">
        <v>0</v>
      </c>
      <c r="H27" s="12"/>
      <c r="I27" s="12">
        <f t="shared" si="0"/>
        <v>-1227357831</v>
      </c>
      <c r="K27" s="5">
        <f t="shared" si="1"/>
        <v>-6.7462912925689275E-2</v>
      </c>
      <c r="M27" s="12">
        <v>0</v>
      </c>
      <c r="N27" s="12"/>
      <c r="O27" s="12">
        <v>-3367079120</v>
      </c>
      <c r="P27" s="12"/>
      <c r="Q27" s="12">
        <v>-4178</v>
      </c>
      <c r="R27" s="12"/>
      <c r="S27" s="12">
        <v>-3367083298</v>
      </c>
      <c r="U27" s="5">
        <f t="shared" si="2"/>
        <v>-6.0093594755091613E-3</v>
      </c>
    </row>
    <row r="28" spans="1:21">
      <c r="A28" s="2" t="s">
        <v>404</v>
      </c>
      <c r="C28" s="12">
        <v>0</v>
      </c>
      <c r="D28" s="12"/>
      <c r="E28" s="12">
        <v>0</v>
      </c>
      <c r="F28" s="12"/>
      <c r="G28" s="12">
        <v>0</v>
      </c>
      <c r="H28" s="12"/>
      <c r="I28" s="12">
        <f t="shared" si="0"/>
        <v>0</v>
      </c>
      <c r="K28" s="5">
        <f t="shared" si="1"/>
        <v>0</v>
      </c>
      <c r="M28" s="12">
        <v>0</v>
      </c>
      <c r="N28" s="12"/>
      <c r="O28" s="12">
        <v>0</v>
      </c>
      <c r="P28" s="12"/>
      <c r="Q28" s="12">
        <v>8331550005</v>
      </c>
      <c r="R28" s="12"/>
      <c r="S28" s="12">
        <v>8331550005</v>
      </c>
      <c r="U28" s="5">
        <f t="shared" si="2"/>
        <v>1.4869628855919428E-2</v>
      </c>
    </row>
    <row r="29" spans="1:21">
      <c r="A29" s="2" t="s">
        <v>405</v>
      </c>
      <c r="C29" s="12">
        <v>0</v>
      </c>
      <c r="D29" s="12"/>
      <c r="E29" s="12">
        <v>0</v>
      </c>
      <c r="F29" s="12"/>
      <c r="G29" s="12">
        <v>0</v>
      </c>
      <c r="H29" s="12"/>
      <c r="I29" s="12">
        <f t="shared" si="0"/>
        <v>0</v>
      </c>
      <c r="K29" s="5">
        <f t="shared" si="1"/>
        <v>0</v>
      </c>
      <c r="M29" s="12">
        <v>0</v>
      </c>
      <c r="N29" s="12"/>
      <c r="O29" s="12">
        <v>0</v>
      </c>
      <c r="P29" s="12"/>
      <c r="Q29" s="12">
        <v>-1719415041</v>
      </c>
      <c r="R29" s="12"/>
      <c r="S29" s="12">
        <v>-1719415041</v>
      </c>
      <c r="U29" s="5">
        <f t="shared" si="2"/>
        <v>-3.0687043219583348E-3</v>
      </c>
    </row>
    <row r="30" spans="1:21">
      <c r="A30" s="2" t="s">
        <v>62</v>
      </c>
      <c r="C30" s="12">
        <v>0</v>
      </c>
      <c r="D30" s="12"/>
      <c r="E30" s="12">
        <v>1918223061</v>
      </c>
      <c r="F30" s="12"/>
      <c r="G30" s="12">
        <v>0</v>
      </c>
      <c r="H30" s="12"/>
      <c r="I30" s="12">
        <f t="shared" si="0"/>
        <v>1918223061</v>
      </c>
      <c r="K30" s="5">
        <f t="shared" si="1"/>
        <v>0.1054369899859238</v>
      </c>
      <c r="M30" s="12">
        <v>0</v>
      </c>
      <c r="N30" s="12"/>
      <c r="O30" s="12">
        <v>6292656078</v>
      </c>
      <c r="P30" s="12"/>
      <c r="Q30" s="12">
        <v>6924895661</v>
      </c>
      <c r="R30" s="12"/>
      <c r="S30" s="12">
        <v>13217551739</v>
      </c>
      <c r="U30" s="5">
        <f t="shared" si="2"/>
        <v>2.3589858864784239E-2</v>
      </c>
    </row>
    <row r="31" spans="1:21">
      <c r="A31" s="2" t="s">
        <v>406</v>
      </c>
      <c r="C31" s="12">
        <v>0</v>
      </c>
      <c r="D31" s="12"/>
      <c r="E31" s="12">
        <v>0</v>
      </c>
      <c r="F31" s="12"/>
      <c r="G31" s="12">
        <v>0</v>
      </c>
      <c r="H31" s="12"/>
      <c r="I31" s="12">
        <f t="shared" si="0"/>
        <v>0</v>
      </c>
      <c r="K31" s="5">
        <f t="shared" si="1"/>
        <v>0</v>
      </c>
      <c r="M31" s="12">
        <v>0</v>
      </c>
      <c r="N31" s="12"/>
      <c r="O31" s="12">
        <v>0</v>
      </c>
      <c r="P31" s="12"/>
      <c r="Q31" s="12">
        <v>0</v>
      </c>
      <c r="R31" s="12"/>
      <c r="S31" s="12">
        <v>0</v>
      </c>
      <c r="U31" s="5">
        <f t="shared" si="2"/>
        <v>0</v>
      </c>
    </row>
    <row r="32" spans="1:21">
      <c r="A32" s="2" t="s">
        <v>407</v>
      </c>
      <c r="C32" s="12">
        <v>0</v>
      </c>
      <c r="D32" s="12"/>
      <c r="E32" s="12">
        <v>0</v>
      </c>
      <c r="F32" s="12"/>
      <c r="G32" s="12">
        <v>0</v>
      </c>
      <c r="H32" s="12"/>
      <c r="I32" s="12">
        <f t="shared" si="0"/>
        <v>0</v>
      </c>
      <c r="K32" s="5">
        <f t="shared" si="1"/>
        <v>0</v>
      </c>
      <c r="M32" s="12">
        <v>0</v>
      </c>
      <c r="N32" s="12"/>
      <c r="O32" s="12">
        <v>0</v>
      </c>
      <c r="P32" s="12"/>
      <c r="Q32" s="12">
        <v>19576955542</v>
      </c>
      <c r="R32" s="12"/>
      <c r="S32" s="12">
        <v>19576955542</v>
      </c>
      <c r="U32" s="5">
        <f t="shared" si="2"/>
        <v>3.4939724644715127E-2</v>
      </c>
    </row>
    <row r="33" spans="1:21">
      <c r="A33" s="2" t="s">
        <v>29</v>
      </c>
      <c r="C33" s="12">
        <v>0</v>
      </c>
      <c r="D33" s="12"/>
      <c r="E33" s="12">
        <v>-7231</v>
      </c>
      <c r="F33" s="12"/>
      <c r="G33" s="12">
        <v>0</v>
      </c>
      <c r="H33" s="12"/>
      <c r="I33" s="12">
        <f t="shared" si="0"/>
        <v>-7231</v>
      </c>
      <c r="K33" s="5">
        <f t="shared" si="1"/>
        <v>-3.9745892440202235E-7</v>
      </c>
      <c r="M33" s="12">
        <v>0</v>
      </c>
      <c r="N33" s="12"/>
      <c r="O33" s="12">
        <v>16814</v>
      </c>
      <c r="P33" s="12"/>
      <c r="Q33" s="12">
        <v>637852458</v>
      </c>
      <c r="R33" s="12"/>
      <c r="S33" s="12">
        <v>637869272</v>
      </c>
      <c r="U33" s="5">
        <f t="shared" si="2"/>
        <v>1.138429143141837E-3</v>
      </c>
    </row>
    <row r="34" spans="1:21">
      <c r="A34" s="2" t="s">
        <v>408</v>
      </c>
      <c r="C34" s="12">
        <v>0</v>
      </c>
      <c r="D34" s="12"/>
      <c r="E34" s="12">
        <v>0</v>
      </c>
      <c r="F34" s="12"/>
      <c r="G34" s="12">
        <v>0</v>
      </c>
      <c r="H34" s="12"/>
      <c r="I34" s="12">
        <f t="shared" si="0"/>
        <v>0</v>
      </c>
      <c r="K34" s="5">
        <f t="shared" si="1"/>
        <v>0</v>
      </c>
      <c r="M34" s="12">
        <v>0</v>
      </c>
      <c r="N34" s="12"/>
      <c r="O34" s="12">
        <v>0</v>
      </c>
      <c r="P34" s="12"/>
      <c r="Q34" s="12">
        <v>6639232190</v>
      </c>
      <c r="R34" s="12"/>
      <c r="S34" s="12">
        <v>6639232190</v>
      </c>
      <c r="U34" s="5">
        <f t="shared" si="2"/>
        <v>1.1849285966516038E-2</v>
      </c>
    </row>
    <row r="35" spans="1:21">
      <c r="A35" s="2" t="s">
        <v>45</v>
      </c>
      <c r="C35" s="12">
        <v>0</v>
      </c>
      <c r="D35" s="12"/>
      <c r="E35" s="12">
        <v>-2497397531</v>
      </c>
      <c r="F35" s="12"/>
      <c r="G35" s="12">
        <v>0</v>
      </c>
      <c r="H35" s="12"/>
      <c r="I35" s="12">
        <f t="shared" si="0"/>
        <v>-2497397531</v>
      </c>
      <c r="K35" s="5">
        <f t="shared" si="1"/>
        <v>-0.13727187615482317</v>
      </c>
      <c r="M35" s="12">
        <v>0</v>
      </c>
      <c r="N35" s="12"/>
      <c r="O35" s="12">
        <v>3769971714</v>
      </c>
      <c r="P35" s="12"/>
      <c r="Q35" s="12">
        <v>8732425940</v>
      </c>
      <c r="R35" s="12"/>
      <c r="S35" s="12">
        <v>12502397654</v>
      </c>
      <c r="U35" s="5">
        <f t="shared" si="2"/>
        <v>2.231349662578155E-2</v>
      </c>
    </row>
    <row r="36" spans="1:21">
      <c r="A36" s="2" t="s">
        <v>30</v>
      </c>
      <c r="C36" s="12">
        <v>0</v>
      </c>
      <c r="D36" s="12"/>
      <c r="E36" s="12">
        <v>4601213774</v>
      </c>
      <c r="F36" s="12"/>
      <c r="G36" s="12">
        <v>0</v>
      </c>
      <c r="H36" s="12"/>
      <c r="I36" s="12">
        <f t="shared" si="0"/>
        <v>4601213774</v>
      </c>
      <c r="K36" s="5">
        <f t="shared" si="1"/>
        <v>0.25291017529495369</v>
      </c>
      <c r="M36" s="12">
        <v>244127792565</v>
      </c>
      <c r="N36" s="12"/>
      <c r="O36" s="12">
        <v>-172664763498</v>
      </c>
      <c r="P36" s="12"/>
      <c r="Q36" s="12">
        <v>-3279464187</v>
      </c>
      <c r="R36" s="12"/>
      <c r="S36" s="12">
        <v>68183564880</v>
      </c>
      <c r="U36" s="5">
        <f t="shared" si="2"/>
        <v>0.12168975799588956</v>
      </c>
    </row>
    <row r="37" spans="1:21">
      <c r="A37" s="2" t="s">
        <v>63</v>
      </c>
      <c r="C37" s="12">
        <v>0</v>
      </c>
      <c r="D37" s="12"/>
      <c r="E37" s="12">
        <v>-161018471</v>
      </c>
      <c r="F37" s="12"/>
      <c r="G37" s="12">
        <v>0</v>
      </c>
      <c r="H37" s="12"/>
      <c r="I37" s="12">
        <f t="shared" si="0"/>
        <v>-161018471</v>
      </c>
      <c r="K37" s="5">
        <f t="shared" si="1"/>
        <v>-8.8505363424862711E-3</v>
      </c>
      <c r="M37" s="12">
        <v>0</v>
      </c>
      <c r="N37" s="12"/>
      <c r="O37" s="12">
        <v>1796096978</v>
      </c>
      <c r="P37" s="12"/>
      <c r="Q37" s="12">
        <v>1972615546</v>
      </c>
      <c r="R37" s="12"/>
      <c r="S37" s="12">
        <v>3768712524</v>
      </c>
      <c r="U37" s="5">
        <f t="shared" si="2"/>
        <v>6.7261621742538335E-3</v>
      </c>
    </row>
    <row r="38" spans="1:21">
      <c r="A38" s="2" t="s">
        <v>22</v>
      </c>
      <c r="C38" s="12">
        <v>0</v>
      </c>
      <c r="D38" s="12"/>
      <c r="E38" s="12">
        <v>-3322836264</v>
      </c>
      <c r="F38" s="12"/>
      <c r="G38" s="12">
        <v>0</v>
      </c>
      <c r="H38" s="12"/>
      <c r="I38" s="12">
        <f t="shared" si="0"/>
        <v>-3322836264</v>
      </c>
      <c r="K38" s="5">
        <f t="shared" si="1"/>
        <v>-0.18264291625687656</v>
      </c>
      <c r="M38" s="12">
        <v>0</v>
      </c>
      <c r="N38" s="12"/>
      <c r="O38" s="12">
        <v>1579954931</v>
      </c>
      <c r="P38" s="12"/>
      <c r="Q38" s="12">
        <v>4952260231</v>
      </c>
      <c r="R38" s="12"/>
      <c r="S38" s="12">
        <v>6532215162</v>
      </c>
      <c r="U38" s="5">
        <f t="shared" si="2"/>
        <v>1.1658288674695363E-2</v>
      </c>
    </row>
    <row r="39" spans="1:21">
      <c r="A39" s="2" t="s">
        <v>409</v>
      </c>
      <c r="C39" s="12">
        <v>0</v>
      </c>
      <c r="D39" s="12"/>
      <c r="E39" s="12">
        <v>0</v>
      </c>
      <c r="F39" s="12"/>
      <c r="G39" s="12">
        <v>0</v>
      </c>
      <c r="H39" s="12"/>
      <c r="I39" s="12">
        <f t="shared" si="0"/>
        <v>0</v>
      </c>
      <c r="K39" s="5">
        <f t="shared" si="1"/>
        <v>0</v>
      </c>
      <c r="M39" s="12">
        <v>0</v>
      </c>
      <c r="N39" s="12"/>
      <c r="O39" s="12">
        <v>0</v>
      </c>
      <c r="P39" s="12"/>
      <c r="Q39" s="12">
        <v>217108843</v>
      </c>
      <c r="R39" s="12"/>
      <c r="S39" s="12">
        <v>217108843</v>
      </c>
      <c r="U39" s="5">
        <f t="shared" si="2"/>
        <v>3.8748227098327074E-4</v>
      </c>
    </row>
    <row r="40" spans="1:21">
      <c r="A40" s="2" t="s">
        <v>410</v>
      </c>
      <c r="C40" s="12">
        <v>0</v>
      </c>
      <c r="D40" s="12"/>
      <c r="E40" s="12">
        <v>0</v>
      </c>
      <c r="F40" s="12"/>
      <c r="G40" s="12">
        <v>0</v>
      </c>
      <c r="H40" s="12"/>
      <c r="I40" s="12">
        <f t="shared" si="0"/>
        <v>0</v>
      </c>
      <c r="K40" s="5">
        <f t="shared" si="1"/>
        <v>0</v>
      </c>
      <c r="M40" s="12">
        <v>0</v>
      </c>
      <c r="N40" s="12"/>
      <c r="O40" s="12">
        <v>0</v>
      </c>
      <c r="P40" s="12"/>
      <c r="Q40" s="12">
        <v>2614510658</v>
      </c>
      <c r="R40" s="12"/>
      <c r="S40" s="12">
        <v>2614510658</v>
      </c>
      <c r="U40" s="5">
        <f t="shared" si="2"/>
        <v>4.6662149421145662E-3</v>
      </c>
    </row>
    <row r="41" spans="1:21">
      <c r="A41" s="2" t="s">
        <v>31</v>
      </c>
      <c r="C41" s="12">
        <v>0</v>
      </c>
      <c r="D41" s="12"/>
      <c r="E41" s="12">
        <v>-1776843914</v>
      </c>
      <c r="F41" s="12"/>
      <c r="G41" s="12">
        <v>0</v>
      </c>
      <c r="H41" s="12"/>
      <c r="I41" s="12">
        <f t="shared" si="0"/>
        <v>-1776843914</v>
      </c>
      <c r="K41" s="5">
        <f t="shared" si="1"/>
        <v>-9.7665948124563612E-2</v>
      </c>
      <c r="M41" s="12">
        <v>0</v>
      </c>
      <c r="N41" s="12"/>
      <c r="O41" s="12">
        <v>3143227949</v>
      </c>
      <c r="P41" s="12"/>
      <c r="Q41" s="12">
        <v>-15907</v>
      </c>
      <c r="R41" s="12"/>
      <c r="S41" s="12">
        <v>3143212042</v>
      </c>
      <c r="U41" s="5">
        <f t="shared" si="2"/>
        <v>5.6098080731613667E-3</v>
      </c>
    </row>
    <row r="42" spans="1:21">
      <c r="A42" s="2" t="s">
        <v>21</v>
      </c>
      <c r="C42" s="12">
        <v>0</v>
      </c>
      <c r="D42" s="12"/>
      <c r="E42" s="12">
        <v>-430194669</v>
      </c>
      <c r="F42" s="12"/>
      <c r="G42" s="12">
        <v>0</v>
      </c>
      <c r="H42" s="12"/>
      <c r="I42" s="12">
        <f t="shared" si="0"/>
        <v>-430194669</v>
      </c>
      <c r="K42" s="5">
        <f t="shared" si="1"/>
        <v>-2.3646066992701428E-2</v>
      </c>
      <c r="M42" s="12">
        <v>24638081500</v>
      </c>
      <c r="N42" s="12"/>
      <c r="O42" s="12">
        <v>-23285757639</v>
      </c>
      <c r="P42" s="12"/>
      <c r="Q42" s="12">
        <v>0</v>
      </c>
      <c r="R42" s="12"/>
      <c r="S42" s="12">
        <v>1352323861</v>
      </c>
      <c r="U42" s="5">
        <f t="shared" si="2"/>
        <v>2.4135429654753627E-3</v>
      </c>
    </row>
    <row r="43" spans="1:21">
      <c r="A43" s="2" t="s">
        <v>28</v>
      </c>
      <c r="C43" s="12">
        <v>11355232119</v>
      </c>
      <c r="D43" s="12"/>
      <c r="E43" s="12">
        <v>-12108015587</v>
      </c>
      <c r="F43" s="12"/>
      <c r="G43" s="12">
        <v>0</v>
      </c>
      <c r="H43" s="12"/>
      <c r="I43" s="12">
        <f t="shared" si="0"/>
        <v>-752783468</v>
      </c>
      <c r="K43" s="5">
        <f t="shared" si="1"/>
        <v>-4.1377473032624013E-2</v>
      </c>
      <c r="M43" s="12">
        <v>11355232119</v>
      </c>
      <c r="N43" s="12"/>
      <c r="O43" s="12">
        <v>-11783089921</v>
      </c>
      <c r="P43" s="12"/>
      <c r="Q43" s="12">
        <v>0</v>
      </c>
      <c r="R43" s="12"/>
      <c r="S43" s="12">
        <v>-427857802</v>
      </c>
      <c r="U43" s="5">
        <f t="shared" si="2"/>
        <v>-7.6361381916106755E-4</v>
      </c>
    </row>
    <row r="44" spans="1:21">
      <c r="A44" s="2" t="s">
        <v>44</v>
      </c>
      <c r="C44" s="12">
        <v>0</v>
      </c>
      <c r="D44" s="12"/>
      <c r="E44" s="12">
        <v>-123227566</v>
      </c>
      <c r="F44" s="12"/>
      <c r="G44" s="12">
        <v>0</v>
      </c>
      <c r="H44" s="12"/>
      <c r="I44" s="12">
        <f t="shared" si="0"/>
        <v>-123227566</v>
      </c>
      <c r="K44" s="5">
        <f t="shared" si="1"/>
        <v>-6.7733226163793694E-3</v>
      </c>
      <c r="M44" s="12">
        <v>0</v>
      </c>
      <c r="N44" s="12"/>
      <c r="O44" s="12">
        <v>675503345</v>
      </c>
      <c r="P44" s="12"/>
      <c r="Q44" s="12">
        <v>0</v>
      </c>
      <c r="R44" s="12"/>
      <c r="S44" s="12">
        <v>675503345</v>
      </c>
      <c r="U44" s="5">
        <f t="shared" si="2"/>
        <v>1.2055960805677354E-3</v>
      </c>
    </row>
    <row r="45" spans="1:21">
      <c r="A45" s="2" t="s">
        <v>47</v>
      </c>
      <c r="C45" s="12">
        <v>0</v>
      </c>
      <c r="D45" s="12"/>
      <c r="E45" s="12">
        <v>2995082</v>
      </c>
      <c r="F45" s="12"/>
      <c r="G45" s="12">
        <v>0</v>
      </c>
      <c r="H45" s="12"/>
      <c r="I45" s="12">
        <f t="shared" si="0"/>
        <v>2995082</v>
      </c>
      <c r="K45" s="5">
        <f t="shared" si="1"/>
        <v>1.6462758542606251E-4</v>
      </c>
      <c r="M45" s="12">
        <v>0</v>
      </c>
      <c r="N45" s="12"/>
      <c r="O45" s="12">
        <v>154458097</v>
      </c>
      <c r="P45" s="12"/>
      <c r="Q45" s="12">
        <v>0</v>
      </c>
      <c r="R45" s="12"/>
      <c r="S45" s="12">
        <v>154458097</v>
      </c>
      <c r="U45" s="5">
        <f t="shared" si="2"/>
        <v>2.7566714174472533E-4</v>
      </c>
    </row>
    <row r="46" spans="1:21">
      <c r="A46" s="2" t="s">
        <v>36</v>
      </c>
      <c r="C46" s="12">
        <v>0</v>
      </c>
      <c r="D46" s="12"/>
      <c r="E46" s="12">
        <v>-4948677135</v>
      </c>
      <c r="F46" s="12"/>
      <c r="G46" s="12">
        <v>0</v>
      </c>
      <c r="H46" s="12"/>
      <c r="I46" s="12">
        <f t="shared" si="0"/>
        <v>-4948677135</v>
      </c>
      <c r="K46" s="5">
        <f t="shared" si="1"/>
        <v>-0.27200883574747359</v>
      </c>
      <c r="M46" s="12">
        <v>0</v>
      </c>
      <c r="N46" s="12"/>
      <c r="O46" s="12">
        <v>-2341461943</v>
      </c>
      <c r="P46" s="12"/>
      <c r="Q46" s="12">
        <v>0</v>
      </c>
      <c r="R46" s="12"/>
      <c r="S46" s="12">
        <v>-2341461943</v>
      </c>
      <c r="U46" s="5">
        <f t="shared" si="2"/>
        <v>-4.1788946896766507E-3</v>
      </c>
    </row>
    <row r="47" spans="1:21">
      <c r="A47" s="2" t="s">
        <v>25</v>
      </c>
      <c r="C47" s="12">
        <v>0</v>
      </c>
      <c r="D47" s="12"/>
      <c r="E47" s="12">
        <v>-282037644</v>
      </c>
      <c r="F47" s="12"/>
      <c r="G47" s="12">
        <v>0</v>
      </c>
      <c r="H47" s="12"/>
      <c r="I47" s="12">
        <f t="shared" si="0"/>
        <v>-282037644</v>
      </c>
      <c r="K47" s="5">
        <f t="shared" si="1"/>
        <v>-1.550247249690506E-2</v>
      </c>
      <c r="M47" s="12">
        <v>0</v>
      </c>
      <c r="N47" s="12"/>
      <c r="O47" s="12">
        <v>1194312678</v>
      </c>
      <c r="P47" s="12"/>
      <c r="Q47" s="12">
        <v>0</v>
      </c>
      <c r="R47" s="12"/>
      <c r="S47" s="12">
        <v>1194312678</v>
      </c>
      <c r="U47" s="5">
        <f t="shared" si="2"/>
        <v>2.1315344982772155E-3</v>
      </c>
    </row>
    <row r="48" spans="1:21">
      <c r="A48" s="2" t="s">
        <v>35</v>
      </c>
      <c r="C48" s="12">
        <v>0</v>
      </c>
      <c r="D48" s="12"/>
      <c r="E48" s="12">
        <v>-711926807</v>
      </c>
      <c r="F48" s="12"/>
      <c r="G48" s="12">
        <v>0</v>
      </c>
      <c r="H48" s="12"/>
      <c r="I48" s="12">
        <f t="shared" si="0"/>
        <v>-711926807</v>
      </c>
      <c r="K48" s="5">
        <f t="shared" si="1"/>
        <v>-3.9131747056172887E-2</v>
      </c>
      <c r="M48" s="12">
        <v>0</v>
      </c>
      <c r="N48" s="12"/>
      <c r="O48" s="12">
        <v>3750200720</v>
      </c>
      <c r="P48" s="12"/>
      <c r="Q48" s="12">
        <v>0</v>
      </c>
      <c r="R48" s="12"/>
      <c r="S48" s="12">
        <v>3750200720</v>
      </c>
      <c r="U48" s="5">
        <f t="shared" si="2"/>
        <v>6.6931234653979385E-3</v>
      </c>
    </row>
    <row r="49" spans="1:21">
      <c r="A49" s="2" t="s">
        <v>57</v>
      </c>
      <c r="C49" s="12">
        <v>0</v>
      </c>
      <c r="D49" s="12"/>
      <c r="E49" s="12">
        <v>0</v>
      </c>
      <c r="F49" s="12"/>
      <c r="G49" s="12">
        <v>0</v>
      </c>
      <c r="H49" s="12"/>
      <c r="I49" s="12">
        <f t="shared" si="0"/>
        <v>0</v>
      </c>
      <c r="K49" s="5">
        <f t="shared" si="1"/>
        <v>0</v>
      </c>
      <c r="M49" s="12">
        <v>0</v>
      </c>
      <c r="N49" s="12"/>
      <c r="O49" s="12">
        <v>0</v>
      </c>
      <c r="P49" s="12"/>
      <c r="Q49" s="12">
        <v>0</v>
      </c>
      <c r="R49" s="12"/>
      <c r="S49" s="12">
        <v>0</v>
      </c>
      <c r="U49" s="5">
        <f t="shared" si="2"/>
        <v>0</v>
      </c>
    </row>
    <row r="50" spans="1:21">
      <c r="A50" s="2" t="s">
        <v>40</v>
      </c>
      <c r="C50" s="12">
        <v>0</v>
      </c>
      <c r="D50" s="12"/>
      <c r="E50" s="12">
        <v>-298519354</v>
      </c>
      <c r="F50" s="12"/>
      <c r="G50" s="12">
        <v>0</v>
      </c>
      <c r="H50" s="12"/>
      <c r="I50" s="12">
        <f t="shared" si="0"/>
        <v>-298519354</v>
      </c>
      <c r="K50" s="5">
        <f t="shared" si="1"/>
        <v>-1.6408405663673981E-2</v>
      </c>
      <c r="M50" s="12">
        <v>0</v>
      </c>
      <c r="N50" s="12"/>
      <c r="O50" s="12">
        <v>-370238659</v>
      </c>
      <c r="P50" s="12"/>
      <c r="Q50" s="12">
        <v>0</v>
      </c>
      <c r="R50" s="12"/>
      <c r="S50" s="12">
        <v>-370238659</v>
      </c>
      <c r="U50" s="5">
        <f t="shared" si="2"/>
        <v>-6.6077877995564087E-4</v>
      </c>
    </row>
    <row r="51" spans="1:21">
      <c r="A51" s="2" t="s">
        <v>17</v>
      </c>
      <c r="C51" s="12">
        <v>0</v>
      </c>
      <c r="D51" s="12"/>
      <c r="E51" s="12">
        <v>-2523245885</v>
      </c>
      <c r="F51" s="12"/>
      <c r="G51" s="12">
        <v>0</v>
      </c>
      <c r="H51" s="12"/>
      <c r="I51" s="12">
        <f t="shared" si="0"/>
        <v>-2523245885</v>
      </c>
      <c r="K51" s="5">
        <f t="shared" si="1"/>
        <v>-0.13869265598865013</v>
      </c>
      <c r="M51" s="12">
        <v>0</v>
      </c>
      <c r="N51" s="12"/>
      <c r="O51" s="12">
        <v>1656522824</v>
      </c>
      <c r="P51" s="12"/>
      <c r="Q51" s="12">
        <v>0</v>
      </c>
      <c r="R51" s="12"/>
      <c r="S51" s="12">
        <v>1656522824</v>
      </c>
      <c r="U51" s="5">
        <f t="shared" si="2"/>
        <v>2.9564582303961747E-3</v>
      </c>
    </row>
    <row r="52" spans="1:21">
      <c r="A52" s="2" t="s">
        <v>39</v>
      </c>
      <c r="C52" s="12">
        <v>0</v>
      </c>
      <c r="D52" s="12"/>
      <c r="E52" s="12">
        <v>183181265</v>
      </c>
      <c r="F52" s="12"/>
      <c r="G52" s="12">
        <v>0</v>
      </c>
      <c r="H52" s="12"/>
      <c r="I52" s="12">
        <f t="shared" si="0"/>
        <v>183181265</v>
      </c>
      <c r="K52" s="5">
        <f t="shared" si="1"/>
        <v>1.0068735798299243E-2</v>
      </c>
      <c r="M52" s="12">
        <v>0</v>
      </c>
      <c r="N52" s="12"/>
      <c r="O52" s="12">
        <v>620115337</v>
      </c>
      <c r="P52" s="12"/>
      <c r="Q52" s="12">
        <v>0</v>
      </c>
      <c r="R52" s="12"/>
      <c r="S52" s="12">
        <v>620115337</v>
      </c>
      <c r="U52" s="5">
        <f t="shared" si="2"/>
        <v>1.1067430314310885E-3</v>
      </c>
    </row>
    <row r="53" spans="1:21">
      <c r="A53" s="2" t="s">
        <v>34</v>
      </c>
      <c r="C53" s="12">
        <v>0</v>
      </c>
      <c r="D53" s="12"/>
      <c r="E53" s="12">
        <v>-1663630232</v>
      </c>
      <c r="F53" s="12"/>
      <c r="G53" s="12">
        <v>0</v>
      </c>
      <c r="H53" s="12"/>
      <c r="I53" s="12">
        <f t="shared" si="0"/>
        <v>-1663630232</v>
      </c>
      <c r="K53" s="5">
        <f t="shared" si="1"/>
        <v>-9.1443048349247255E-2</v>
      </c>
      <c r="M53" s="12">
        <v>0</v>
      </c>
      <c r="N53" s="12"/>
      <c r="O53" s="12">
        <v>-1707487440</v>
      </c>
      <c r="P53" s="12"/>
      <c r="Q53" s="12">
        <v>0</v>
      </c>
      <c r="R53" s="12"/>
      <c r="S53" s="12">
        <v>-1707487440</v>
      </c>
      <c r="U53" s="5">
        <f t="shared" si="2"/>
        <v>-3.0474166864157218E-3</v>
      </c>
    </row>
    <row r="54" spans="1:21">
      <c r="A54" s="2" t="s">
        <v>64</v>
      </c>
      <c r="C54" s="12">
        <v>0</v>
      </c>
      <c r="D54" s="12"/>
      <c r="E54" s="12">
        <v>25331295</v>
      </c>
      <c r="F54" s="12"/>
      <c r="G54" s="12">
        <v>0</v>
      </c>
      <c r="H54" s="12"/>
      <c r="I54" s="12">
        <f t="shared" si="0"/>
        <v>25331295</v>
      </c>
      <c r="K54" s="5">
        <f t="shared" si="1"/>
        <v>1.3923591846785128E-3</v>
      </c>
      <c r="M54" s="12">
        <v>0</v>
      </c>
      <c r="N54" s="12"/>
      <c r="O54" s="12">
        <v>68954531</v>
      </c>
      <c r="P54" s="12"/>
      <c r="Q54" s="12">
        <v>0</v>
      </c>
      <c r="R54" s="12"/>
      <c r="S54" s="12">
        <v>68954531</v>
      </c>
      <c r="U54" s="5">
        <f t="shared" si="2"/>
        <v>1.2306573006087246E-4</v>
      </c>
    </row>
    <row r="55" spans="1:21">
      <c r="A55" s="2" t="s">
        <v>32</v>
      </c>
      <c r="C55" s="12">
        <v>0</v>
      </c>
      <c r="D55" s="12"/>
      <c r="E55" s="12">
        <v>-1228892949</v>
      </c>
      <c r="F55" s="12"/>
      <c r="G55" s="12">
        <v>0</v>
      </c>
      <c r="H55" s="12"/>
      <c r="I55" s="12">
        <f t="shared" si="0"/>
        <v>-1228892949</v>
      </c>
      <c r="K55" s="5">
        <f t="shared" si="1"/>
        <v>-6.7547292174632734E-2</v>
      </c>
      <c r="M55" s="12">
        <v>0</v>
      </c>
      <c r="N55" s="12"/>
      <c r="O55" s="12">
        <v>-1205689880</v>
      </c>
      <c r="P55" s="12"/>
      <c r="Q55" s="12">
        <v>0</v>
      </c>
      <c r="R55" s="12"/>
      <c r="S55" s="12">
        <v>-1205689880</v>
      </c>
      <c r="U55" s="5">
        <f t="shared" si="2"/>
        <v>-2.1518398161421144E-3</v>
      </c>
    </row>
    <row r="56" spans="1:21">
      <c r="A56" s="2" t="s">
        <v>65</v>
      </c>
      <c r="C56" s="12">
        <v>0</v>
      </c>
      <c r="D56" s="12"/>
      <c r="E56" s="12">
        <v>-231098178</v>
      </c>
      <c r="F56" s="12"/>
      <c r="G56" s="12">
        <v>0</v>
      </c>
      <c r="H56" s="12"/>
      <c r="I56" s="12">
        <f t="shared" si="0"/>
        <v>-231098178</v>
      </c>
      <c r="K56" s="5">
        <f t="shared" si="1"/>
        <v>-1.2702535369817053E-2</v>
      </c>
      <c r="M56" s="12">
        <v>0</v>
      </c>
      <c r="N56" s="12"/>
      <c r="O56" s="12">
        <v>-231098178</v>
      </c>
      <c r="P56" s="12"/>
      <c r="Q56" s="12">
        <v>0</v>
      </c>
      <c r="R56" s="12"/>
      <c r="S56" s="12">
        <v>-231098178</v>
      </c>
      <c r="U56" s="5">
        <f t="shared" si="2"/>
        <v>-4.1244956029513793E-4</v>
      </c>
    </row>
    <row r="57" spans="1:21">
      <c r="A57" s="2" t="s">
        <v>16</v>
      </c>
      <c r="C57" s="12">
        <v>0</v>
      </c>
      <c r="D57" s="12"/>
      <c r="E57" s="12">
        <v>-5473506799</v>
      </c>
      <c r="F57" s="12"/>
      <c r="G57" s="12">
        <v>0</v>
      </c>
      <c r="H57" s="12"/>
      <c r="I57" s="12">
        <f t="shared" si="0"/>
        <v>-5473506799</v>
      </c>
      <c r="K57" s="5">
        <f t="shared" si="1"/>
        <v>-0.3008566069752035</v>
      </c>
      <c r="M57" s="12">
        <v>0</v>
      </c>
      <c r="N57" s="12"/>
      <c r="O57" s="12">
        <v>-6603630924</v>
      </c>
      <c r="P57" s="12"/>
      <c r="Q57" s="12">
        <v>0</v>
      </c>
      <c r="R57" s="12"/>
      <c r="S57" s="12">
        <v>-6603630924</v>
      </c>
      <c r="U57" s="5">
        <f t="shared" si="2"/>
        <v>-1.1785747055760758E-2</v>
      </c>
    </row>
    <row r="58" spans="1:21">
      <c r="A58" s="2" t="s">
        <v>61</v>
      </c>
      <c r="C58" s="12">
        <v>0</v>
      </c>
      <c r="D58" s="12"/>
      <c r="E58" s="12">
        <v>-159124299</v>
      </c>
      <c r="F58" s="12"/>
      <c r="G58" s="12">
        <v>0</v>
      </c>
      <c r="H58" s="12"/>
      <c r="I58" s="12">
        <f t="shared" si="0"/>
        <v>-159124299</v>
      </c>
      <c r="K58" s="5">
        <f t="shared" si="1"/>
        <v>-8.7464213423822153E-3</v>
      </c>
      <c r="M58" s="12">
        <v>0</v>
      </c>
      <c r="N58" s="12"/>
      <c r="O58" s="12">
        <v>313567379</v>
      </c>
      <c r="P58" s="12"/>
      <c r="Q58" s="12">
        <v>0</v>
      </c>
      <c r="R58" s="12"/>
      <c r="S58" s="12">
        <v>313567379</v>
      </c>
      <c r="U58" s="5">
        <f t="shared" si="2"/>
        <v>5.5963542729207006E-4</v>
      </c>
    </row>
    <row r="59" spans="1:21">
      <c r="A59" s="2" t="s">
        <v>42</v>
      </c>
      <c r="C59" s="12">
        <v>0</v>
      </c>
      <c r="D59" s="12"/>
      <c r="E59" s="12">
        <v>3554160</v>
      </c>
      <c r="F59" s="12"/>
      <c r="G59" s="12">
        <v>0</v>
      </c>
      <c r="H59" s="12"/>
      <c r="I59" s="12">
        <f t="shared" si="0"/>
        <v>3554160</v>
      </c>
      <c r="K59" s="5">
        <f t="shared" si="1"/>
        <v>1.9535784964080927E-4</v>
      </c>
      <c r="M59" s="12">
        <v>0</v>
      </c>
      <c r="N59" s="12"/>
      <c r="O59" s="12">
        <v>3554160</v>
      </c>
      <c r="P59" s="12"/>
      <c r="Q59" s="12">
        <v>0</v>
      </c>
      <c r="R59" s="12"/>
      <c r="S59" s="12">
        <v>3554160</v>
      </c>
      <c r="U59" s="5">
        <f t="shared" si="2"/>
        <v>6.3432422613845424E-6</v>
      </c>
    </row>
    <row r="60" spans="1:21">
      <c r="A60" s="2" t="s">
        <v>33</v>
      </c>
      <c r="C60" s="12">
        <v>0</v>
      </c>
      <c r="D60" s="12"/>
      <c r="E60" s="12">
        <v>526612196</v>
      </c>
      <c r="F60" s="12"/>
      <c r="G60" s="12">
        <v>0</v>
      </c>
      <c r="H60" s="12"/>
      <c r="I60" s="12">
        <f t="shared" si="0"/>
        <v>526612196</v>
      </c>
      <c r="K60" s="5">
        <f t="shared" si="1"/>
        <v>2.894574982701521E-2</v>
      </c>
      <c r="M60" s="12">
        <v>0</v>
      </c>
      <c r="N60" s="12"/>
      <c r="O60" s="12">
        <v>2841106190</v>
      </c>
      <c r="P60" s="12"/>
      <c r="Q60" s="12">
        <v>0</v>
      </c>
      <c r="R60" s="12"/>
      <c r="S60" s="12">
        <v>2841106190</v>
      </c>
      <c r="U60" s="5">
        <f t="shared" si="2"/>
        <v>5.0706284617150661E-3</v>
      </c>
    </row>
    <row r="61" spans="1:21">
      <c r="A61" s="2" t="s">
        <v>66</v>
      </c>
      <c r="C61" s="12">
        <v>0</v>
      </c>
      <c r="D61" s="12"/>
      <c r="E61" s="12">
        <v>-361283698</v>
      </c>
      <c r="F61" s="12"/>
      <c r="G61" s="12">
        <v>0</v>
      </c>
      <c r="H61" s="12"/>
      <c r="I61" s="12">
        <f t="shared" si="0"/>
        <v>-361283698</v>
      </c>
      <c r="K61" s="5">
        <f t="shared" si="1"/>
        <v>-1.9858308672530089E-2</v>
      </c>
      <c r="M61" s="12">
        <v>0</v>
      </c>
      <c r="N61" s="12"/>
      <c r="O61" s="12">
        <v>-361283698</v>
      </c>
      <c r="P61" s="12"/>
      <c r="Q61" s="12">
        <v>0</v>
      </c>
      <c r="R61" s="12"/>
      <c r="S61" s="12">
        <v>-361283698</v>
      </c>
      <c r="U61" s="5">
        <f t="shared" si="2"/>
        <v>-6.4479652618421512E-4</v>
      </c>
    </row>
    <row r="62" spans="1:21">
      <c r="A62" s="2" t="s">
        <v>46</v>
      </c>
      <c r="C62" s="12">
        <v>0</v>
      </c>
      <c r="D62" s="12"/>
      <c r="E62" s="12">
        <v>31698945461</v>
      </c>
      <c r="F62" s="12"/>
      <c r="G62" s="12">
        <v>0</v>
      </c>
      <c r="H62" s="12"/>
      <c r="I62" s="12">
        <f t="shared" si="0"/>
        <v>31698945461</v>
      </c>
      <c r="K62" s="5">
        <f t="shared" si="1"/>
        <v>1.7423632647776834</v>
      </c>
      <c r="M62" s="12">
        <v>0</v>
      </c>
      <c r="N62" s="12"/>
      <c r="O62" s="12">
        <v>34807076156</v>
      </c>
      <c r="P62" s="12"/>
      <c r="Q62" s="12">
        <v>0</v>
      </c>
      <c r="R62" s="12"/>
      <c r="S62" s="12">
        <v>34807076156</v>
      </c>
      <c r="U62" s="5">
        <f t="shared" si="2"/>
        <v>6.2121490441614732E-2</v>
      </c>
    </row>
    <row r="63" spans="1:21">
      <c r="A63" s="2" t="s">
        <v>24</v>
      </c>
      <c r="C63" s="12">
        <v>0</v>
      </c>
      <c r="D63" s="12"/>
      <c r="E63" s="12">
        <v>564576879</v>
      </c>
      <c r="F63" s="12"/>
      <c r="G63" s="12">
        <v>0</v>
      </c>
      <c r="H63" s="12"/>
      <c r="I63" s="12">
        <f t="shared" si="0"/>
        <v>564576879</v>
      </c>
      <c r="K63" s="5">
        <f t="shared" si="1"/>
        <v>3.1032515429344591E-2</v>
      </c>
      <c r="M63" s="12">
        <v>0</v>
      </c>
      <c r="N63" s="12"/>
      <c r="O63" s="12">
        <v>538793680</v>
      </c>
      <c r="P63" s="12"/>
      <c r="Q63" s="12">
        <v>0</v>
      </c>
      <c r="R63" s="12"/>
      <c r="S63" s="12">
        <v>538793680</v>
      </c>
      <c r="U63" s="5">
        <f t="shared" si="2"/>
        <v>9.616052291238716E-4</v>
      </c>
    </row>
    <row r="64" spans="1:21">
      <c r="A64" s="2" t="s">
        <v>41</v>
      </c>
      <c r="C64" s="12">
        <v>0</v>
      </c>
      <c r="D64" s="12"/>
      <c r="E64" s="12">
        <v>686814935</v>
      </c>
      <c r="F64" s="12"/>
      <c r="G64" s="12">
        <v>0</v>
      </c>
      <c r="H64" s="12"/>
      <c r="I64" s="12">
        <f t="shared" si="0"/>
        <v>686814935</v>
      </c>
      <c r="K64" s="5">
        <f t="shared" si="1"/>
        <v>3.7751448669388038E-2</v>
      </c>
      <c r="M64" s="12">
        <v>0</v>
      </c>
      <c r="N64" s="12"/>
      <c r="O64" s="12">
        <v>3638510026</v>
      </c>
      <c r="P64" s="12"/>
      <c r="Q64" s="12">
        <v>0</v>
      </c>
      <c r="R64" s="12"/>
      <c r="S64" s="12">
        <v>3638510026</v>
      </c>
      <c r="U64" s="5">
        <f t="shared" si="2"/>
        <v>6.4937849070932563E-3</v>
      </c>
    </row>
    <row r="65" spans="1:21">
      <c r="A65" s="2" t="s">
        <v>60</v>
      </c>
      <c r="C65" s="12">
        <v>0</v>
      </c>
      <c r="D65" s="12"/>
      <c r="E65" s="12">
        <v>-6222042799</v>
      </c>
      <c r="F65" s="12"/>
      <c r="G65" s="12">
        <v>0</v>
      </c>
      <c r="H65" s="12"/>
      <c r="I65" s="12">
        <f t="shared" si="0"/>
        <v>-6222042799</v>
      </c>
      <c r="K65" s="5">
        <f t="shared" si="1"/>
        <v>-0.3420006138119055</v>
      </c>
      <c r="M65" s="12">
        <v>0</v>
      </c>
      <c r="N65" s="12"/>
      <c r="O65" s="12">
        <v>5487790386</v>
      </c>
      <c r="P65" s="12"/>
      <c r="Q65" s="12">
        <v>0</v>
      </c>
      <c r="R65" s="12"/>
      <c r="S65" s="12">
        <v>5487790386</v>
      </c>
      <c r="U65" s="5">
        <f t="shared" si="2"/>
        <v>9.79426472024191E-3</v>
      </c>
    </row>
    <row r="66" spans="1:21" ht="22.5" thickBot="1">
      <c r="C66" s="13">
        <f>SUM(C8:C65)</f>
        <v>11355232119</v>
      </c>
      <c r="D66" s="12"/>
      <c r="E66" s="13">
        <f>SUM(E8:E65)</f>
        <v>-62168247601</v>
      </c>
      <c r="F66" s="12"/>
      <c r="G66" s="13">
        <f>SUM(G8:G65)</f>
        <v>69006090429</v>
      </c>
      <c r="H66" s="12"/>
      <c r="I66" s="13">
        <f>SUM(I8:I65)</f>
        <v>18193074947</v>
      </c>
      <c r="K66" s="9">
        <f>SUM(K8:K65)</f>
        <v>0.99999999999999967</v>
      </c>
      <c r="M66" s="13">
        <f>SUM(M8:M65)</f>
        <v>427657438751</v>
      </c>
      <c r="N66" s="12"/>
      <c r="O66" s="13">
        <f>SUM(O8:O65)</f>
        <v>-93172324314</v>
      </c>
      <c r="P66" s="12"/>
      <c r="Q66" s="13">
        <f>SUM(Q8:Q65)</f>
        <v>225821406037</v>
      </c>
      <c r="R66" s="12"/>
      <c r="S66" s="13">
        <f>SUM(S8:S65)</f>
        <v>560306520474</v>
      </c>
      <c r="U66" s="9">
        <f>SUM(U8:U65)</f>
        <v>1</v>
      </c>
    </row>
    <row r="67" spans="1:21" ht="22.5" thickTop="1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96"/>
  <sheetViews>
    <sheetView rightToLeft="1" workbookViewId="0">
      <selection activeCell="C8" sqref="C8:Q95"/>
    </sheetView>
  </sheetViews>
  <sheetFormatPr defaultRowHeight="21.75"/>
  <cols>
    <col min="1" max="1" width="34.42578125" style="2" bestFit="1" customWidth="1"/>
    <col min="2" max="2" width="1" style="2" customWidth="1"/>
    <col min="3" max="3" width="21.42578125" style="2" bestFit="1" customWidth="1"/>
    <col min="4" max="4" width="1" style="2" customWidth="1"/>
    <col min="5" max="5" width="22.5703125" style="2" bestFit="1" customWidth="1"/>
    <col min="6" max="6" width="1" style="2" customWidth="1"/>
    <col min="7" max="7" width="18.85546875" style="2" bestFit="1" customWidth="1"/>
    <col min="8" max="8" width="1" style="2" customWidth="1"/>
    <col min="9" max="9" width="19" style="2" bestFit="1" customWidth="1"/>
    <col min="10" max="10" width="1" style="2" customWidth="1"/>
    <col min="11" max="11" width="21.42578125" style="2" bestFit="1" customWidth="1"/>
    <col min="12" max="12" width="1" style="2" customWidth="1"/>
    <col min="13" max="13" width="22.5703125" style="2" bestFit="1" customWidth="1"/>
    <col min="14" max="14" width="1" style="2" customWidth="1"/>
    <col min="15" max="15" width="19.42578125" style="2" bestFit="1" customWidth="1"/>
    <col min="16" max="16" width="1" style="2" customWidth="1"/>
    <col min="17" max="17" width="20.140625" style="2" bestFit="1" customWidth="1"/>
    <col min="18" max="18" width="1" style="2" customWidth="1"/>
    <col min="19" max="19" width="9.140625" style="2" customWidth="1"/>
    <col min="20" max="20" width="9.140625" style="2"/>
    <col min="21" max="21" width="9" style="2" customWidth="1"/>
    <col min="22" max="16384" width="9.140625" style="2"/>
  </cols>
  <sheetData>
    <row r="2" spans="1:17" ht="22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2.5">
      <c r="A3" s="14" t="s">
        <v>359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2.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2.5">
      <c r="A6" s="14" t="s">
        <v>363</v>
      </c>
      <c r="C6" s="16" t="s">
        <v>361</v>
      </c>
      <c r="D6" s="16" t="s">
        <v>361</v>
      </c>
      <c r="E6" s="16" t="s">
        <v>361</v>
      </c>
      <c r="F6" s="16" t="s">
        <v>361</v>
      </c>
      <c r="G6" s="16" t="s">
        <v>361</v>
      </c>
      <c r="H6" s="16" t="s">
        <v>361</v>
      </c>
      <c r="I6" s="16" t="s">
        <v>361</v>
      </c>
      <c r="K6" s="16" t="s">
        <v>362</v>
      </c>
      <c r="L6" s="16" t="s">
        <v>362</v>
      </c>
      <c r="M6" s="16" t="s">
        <v>362</v>
      </c>
      <c r="N6" s="16" t="s">
        <v>362</v>
      </c>
      <c r="O6" s="16" t="s">
        <v>362</v>
      </c>
      <c r="P6" s="16" t="s">
        <v>362</v>
      </c>
      <c r="Q6" s="16" t="s">
        <v>362</v>
      </c>
    </row>
    <row r="7" spans="1:17" ht="22.5">
      <c r="A7" s="16" t="s">
        <v>363</v>
      </c>
      <c r="C7" s="17" t="s">
        <v>416</v>
      </c>
      <c r="E7" s="17" t="s">
        <v>413</v>
      </c>
      <c r="G7" s="17" t="s">
        <v>414</v>
      </c>
      <c r="I7" s="17" t="s">
        <v>417</v>
      </c>
      <c r="K7" s="17" t="s">
        <v>416</v>
      </c>
      <c r="M7" s="17" t="s">
        <v>413</v>
      </c>
      <c r="O7" s="17" t="s">
        <v>414</v>
      </c>
      <c r="Q7" s="17" t="s">
        <v>417</v>
      </c>
    </row>
    <row r="8" spans="1:17">
      <c r="A8" s="2" t="s">
        <v>161</v>
      </c>
      <c r="C8" s="12">
        <v>0</v>
      </c>
      <c r="D8" s="12"/>
      <c r="E8" s="12">
        <v>-21026784218</v>
      </c>
      <c r="F8" s="12"/>
      <c r="G8" s="12">
        <v>15157163448</v>
      </c>
      <c r="H8" s="12"/>
      <c r="I8" s="12">
        <v>-5869620770</v>
      </c>
      <c r="J8" s="12"/>
      <c r="K8" s="12">
        <v>0</v>
      </c>
      <c r="L8" s="12"/>
      <c r="M8" s="12">
        <v>10269267866</v>
      </c>
      <c r="N8" s="12"/>
      <c r="O8" s="12">
        <v>15157163448</v>
      </c>
      <c r="P8" s="12"/>
      <c r="Q8" s="12">
        <v>25426431314</v>
      </c>
    </row>
    <row r="9" spans="1:17">
      <c r="A9" s="2" t="s">
        <v>147</v>
      </c>
      <c r="C9" s="12">
        <v>0</v>
      </c>
      <c r="D9" s="12"/>
      <c r="E9" s="12">
        <v>-36349395</v>
      </c>
      <c r="F9" s="12"/>
      <c r="G9" s="12">
        <v>503225306</v>
      </c>
      <c r="H9" s="12"/>
      <c r="I9" s="12">
        <v>466875911</v>
      </c>
      <c r="J9" s="12"/>
      <c r="K9" s="12">
        <v>0</v>
      </c>
      <c r="L9" s="12"/>
      <c r="M9" s="12">
        <v>969476807</v>
      </c>
      <c r="N9" s="12"/>
      <c r="O9" s="12">
        <v>503225306</v>
      </c>
      <c r="P9" s="12"/>
      <c r="Q9" s="12">
        <v>1472702113</v>
      </c>
    </row>
    <row r="10" spans="1:17">
      <c r="A10" s="2" t="s">
        <v>227</v>
      </c>
      <c r="C10" s="12">
        <v>48493080484</v>
      </c>
      <c r="D10" s="12"/>
      <c r="E10" s="12">
        <v>-570149590</v>
      </c>
      <c r="F10" s="12"/>
      <c r="G10" s="12">
        <v>-1158956152</v>
      </c>
      <c r="H10" s="12"/>
      <c r="I10" s="12">
        <v>46763974742</v>
      </c>
      <c r="J10" s="12"/>
      <c r="K10" s="12">
        <v>206322500867</v>
      </c>
      <c r="L10" s="12"/>
      <c r="M10" s="12">
        <v>18648014889</v>
      </c>
      <c r="N10" s="12"/>
      <c r="O10" s="12">
        <v>-10352747902</v>
      </c>
      <c r="P10" s="12"/>
      <c r="Q10" s="12">
        <v>214617767854</v>
      </c>
    </row>
    <row r="11" spans="1:17">
      <c r="A11" s="2" t="s">
        <v>142</v>
      </c>
      <c r="C11" s="12">
        <v>0</v>
      </c>
      <c r="D11" s="12"/>
      <c r="E11" s="12">
        <v>0</v>
      </c>
      <c r="F11" s="12"/>
      <c r="G11" s="12">
        <v>3676091648</v>
      </c>
      <c r="H11" s="12"/>
      <c r="I11" s="12">
        <v>3676091648</v>
      </c>
      <c r="J11" s="12"/>
      <c r="K11" s="12">
        <v>0</v>
      </c>
      <c r="L11" s="12"/>
      <c r="M11" s="12">
        <v>0</v>
      </c>
      <c r="N11" s="12"/>
      <c r="O11" s="12">
        <v>3676091648</v>
      </c>
      <c r="P11" s="12"/>
      <c r="Q11" s="12">
        <v>3676091648</v>
      </c>
    </row>
    <row r="12" spans="1:17">
      <c r="A12" s="2" t="s">
        <v>234</v>
      </c>
      <c r="C12" s="12">
        <v>38990883453</v>
      </c>
      <c r="D12" s="12"/>
      <c r="E12" s="12">
        <v>-6375801729</v>
      </c>
      <c r="F12" s="12"/>
      <c r="G12" s="12">
        <v>-569177933</v>
      </c>
      <c r="H12" s="12"/>
      <c r="I12" s="12">
        <v>32045903791</v>
      </c>
      <c r="J12" s="12"/>
      <c r="K12" s="12">
        <v>289053152262</v>
      </c>
      <c r="L12" s="12"/>
      <c r="M12" s="12">
        <v>-62323001904</v>
      </c>
      <c r="N12" s="12"/>
      <c r="O12" s="12">
        <v>-139460870311</v>
      </c>
      <c r="P12" s="12"/>
      <c r="Q12" s="12">
        <v>87269280047</v>
      </c>
    </row>
    <row r="13" spans="1:17">
      <c r="A13" s="2" t="s">
        <v>198</v>
      </c>
      <c r="C13" s="12">
        <v>0</v>
      </c>
      <c r="D13" s="12"/>
      <c r="E13" s="12">
        <v>1631246076</v>
      </c>
      <c r="F13" s="12"/>
      <c r="G13" s="12">
        <v>482594</v>
      </c>
      <c r="H13" s="12"/>
      <c r="I13" s="12">
        <v>1631728670</v>
      </c>
      <c r="J13" s="12"/>
      <c r="K13" s="12">
        <v>0</v>
      </c>
      <c r="L13" s="12"/>
      <c r="M13" s="12">
        <v>5792081857</v>
      </c>
      <c r="N13" s="12"/>
      <c r="O13" s="12">
        <v>482594</v>
      </c>
      <c r="P13" s="12"/>
      <c r="Q13" s="12">
        <v>5792564451</v>
      </c>
    </row>
    <row r="14" spans="1:17">
      <c r="A14" s="2" t="s">
        <v>132</v>
      </c>
      <c r="C14" s="12">
        <v>0</v>
      </c>
      <c r="D14" s="12"/>
      <c r="E14" s="12">
        <v>0</v>
      </c>
      <c r="F14" s="12"/>
      <c r="G14" s="12">
        <v>149603455736</v>
      </c>
      <c r="H14" s="12"/>
      <c r="I14" s="12">
        <v>149603455736</v>
      </c>
      <c r="J14" s="12"/>
      <c r="K14" s="12">
        <v>0</v>
      </c>
      <c r="L14" s="12"/>
      <c r="M14" s="12">
        <v>0</v>
      </c>
      <c r="N14" s="12"/>
      <c r="O14" s="12">
        <v>149603455736</v>
      </c>
      <c r="P14" s="12"/>
      <c r="Q14" s="12">
        <v>149603455736</v>
      </c>
    </row>
    <row r="15" spans="1:17">
      <c r="A15" s="2" t="s">
        <v>128</v>
      </c>
      <c r="C15" s="12">
        <v>0</v>
      </c>
      <c r="D15" s="12"/>
      <c r="E15" s="12">
        <v>32896039936</v>
      </c>
      <c r="F15" s="12"/>
      <c r="G15" s="12">
        <v>6418537774</v>
      </c>
      <c r="H15" s="12"/>
      <c r="I15" s="12">
        <v>39314577710</v>
      </c>
      <c r="J15" s="12"/>
      <c r="K15" s="12">
        <v>0</v>
      </c>
      <c r="L15" s="12"/>
      <c r="M15" s="12">
        <v>201620944464</v>
      </c>
      <c r="N15" s="12"/>
      <c r="O15" s="12">
        <v>6418537774</v>
      </c>
      <c r="P15" s="12"/>
      <c r="Q15" s="12">
        <v>208039482238</v>
      </c>
    </row>
    <row r="16" spans="1:17">
      <c r="A16" s="2" t="s">
        <v>138</v>
      </c>
      <c r="C16" s="12">
        <v>0</v>
      </c>
      <c r="D16" s="12"/>
      <c r="E16" s="12">
        <v>41860569197</v>
      </c>
      <c r="F16" s="12"/>
      <c r="G16" s="12">
        <v>3934516806</v>
      </c>
      <c r="H16" s="12"/>
      <c r="I16" s="12">
        <v>45795086003</v>
      </c>
      <c r="J16" s="12"/>
      <c r="K16" s="12">
        <v>0</v>
      </c>
      <c r="L16" s="12"/>
      <c r="M16" s="12">
        <v>141398701157</v>
      </c>
      <c r="N16" s="12"/>
      <c r="O16" s="12">
        <v>3934516806</v>
      </c>
      <c r="P16" s="12"/>
      <c r="Q16" s="12">
        <v>145333217963</v>
      </c>
    </row>
    <row r="17" spans="1:17">
      <c r="A17" s="2" t="s">
        <v>259</v>
      </c>
      <c r="C17" s="12">
        <v>5906863794</v>
      </c>
      <c r="D17" s="12"/>
      <c r="E17" s="12">
        <v>-8147186</v>
      </c>
      <c r="F17" s="12"/>
      <c r="G17" s="12">
        <v>-163693643</v>
      </c>
      <c r="H17" s="12"/>
      <c r="I17" s="12">
        <v>5735022965</v>
      </c>
      <c r="J17" s="12"/>
      <c r="K17" s="12">
        <v>25059376452</v>
      </c>
      <c r="L17" s="12"/>
      <c r="M17" s="12">
        <v>843859797</v>
      </c>
      <c r="N17" s="12"/>
      <c r="O17" s="12">
        <v>-303688216</v>
      </c>
      <c r="P17" s="12"/>
      <c r="Q17" s="12">
        <v>25599548033</v>
      </c>
    </row>
    <row r="18" spans="1:17">
      <c r="A18" s="2" t="s">
        <v>141</v>
      </c>
      <c r="C18" s="12">
        <v>0</v>
      </c>
      <c r="D18" s="12"/>
      <c r="E18" s="12">
        <v>-110761387211</v>
      </c>
      <c r="F18" s="12"/>
      <c r="G18" s="12">
        <v>75787779132</v>
      </c>
      <c r="H18" s="12"/>
      <c r="I18" s="12">
        <v>-34973608079</v>
      </c>
      <c r="J18" s="12"/>
      <c r="K18" s="12">
        <v>0</v>
      </c>
      <c r="L18" s="12"/>
      <c r="M18" s="12">
        <v>73114500801</v>
      </c>
      <c r="N18" s="12"/>
      <c r="O18" s="12">
        <v>75787779132</v>
      </c>
      <c r="P18" s="12"/>
      <c r="Q18" s="12">
        <v>148902279933</v>
      </c>
    </row>
    <row r="19" spans="1:17">
      <c r="A19" s="2" t="s">
        <v>163</v>
      </c>
      <c r="C19" s="12">
        <v>0</v>
      </c>
      <c r="D19" s="12"/>
      <c r="E19" s="12">
        <v>0</v>
      </c>
      <c r="F19" s="12"/>
      <c r="G19" s="12">
        <v>16783060379</v>
      </c>
      <c r="H19" s="12"/>
      <c r="I19" s="12">
        <v>16783060379</v>
      </c>
      <c r="J19" s="12"/>
      <c r="K19" s="12">
        <v>0</v>
      </c>
      <c r="L19" s="12"/>
      <c r="M19" s="12">
        <v>0</v>
      </c>
      <c r="N19" s="12"/>
      <c r="O19" s="12">
        <v>28540365045</v>
      </c>
      <c r="P19" s="12"/>
      <c r="Q19" s="12">
        <v>28540365045</v>
      </c>
    </row>
    <row r="20" spans="1:17">
      <c r="A20" s="2" t="s">
        <v>130</v>
      </c>
      <c r="C20" s="12">
        <v>0</v>
      </c>
      <c r="D20" s="12"/>
      <c r="E20" s="12">
        <v>15019728627</v>
      </c>
      <c r="F20" s="12"/>
      <c r="G20" s="12">
        <v>10306106961</v>
      </c>
      <c r="H20" s="12"/>
      <c r="I20" s="12">
        <v>25325835588</v>
      </c>
      <c r="J20" s="12"/>
      <c r="K20" s="12">
        <v>0</v>
      </c>
      <c r="L20" s="12"/>
      <c r="M20" s="12">
        <v>27064805932</v>
      </c>
      <c r="N20" s="12"/>
      <c r="O20" s="12">
        <v>10306106961</v>
      </c>
      <c r="P20" s="12"/>
      <c r="Q20" s="12">
        <v>37370912893</v>
      </c>
    </row>
    <row r="21" spans="1:17">
      <c r="A21" s="2" t="s">
        <v>270</v>
      </c>
      <c r="C21" s="12">
        <v>13493729731</v>
      </c>
      <c r="D21" s="12"/>
      <c r="E21" s="12">
        <v>214692871</v>
      </c>
      <c r="F21" s="12"/>
      <c r="G21" s="12">
        <v>14299751</v>
      </c>
      <c r="H21" s="12"/>
      <c r="I21" s="12">
        <v>13722722353</v>
      </c>
      <c r="J21" s="12"/>
      <c r="K21" s="12">
        <v>44166948445</v>
      </c>
      <c r="L21" s="12"/>
      <c r="M21" s="12">
        <v>2874827472</v>
      </c>
      <c r="N21" s="12"/>
      <c r="O21" s="12">
        <v>14299751</v>
      </c>
      <c r="P21" s="12"/>
      <c r="Q21" s="12">
        <v>47056075668</v>
      </c>
    </row>
    <row r="22" spans="1:17">
      <c r="A22" s="2" t="s">
        <v>267</v>
      </c>
      <c r="C22" s="12">
        <v>28525083563</v>
      </c>
      <c r="D22" s="12"/>
      <c r="E22" s="12">
        <v>0</v>
      </c>
      <c r="F22" s="12"/>
      <c r="G22" s="12">
        <v>71900809141</v>
      </c>
      <c r="H22" s="12"/>
      <c r="I22" s="12">
        <v>100425892704</v>
      </c>
      <c r="J22" s="12"/>
      <c r="K22" s="12">
        <v>317761056377</v>
      </c>
      <c r="L22" s="12"/>
      <c r="M22" s="12">
        <v>0</v>
      </c>
      <c r="N22" s="12"/>
      <c r="O22" s="12">
        <v>71900809141</v>
      </c>
      <c r="P22" s="12"/>
      <c r="Q22" s="12">
        <v>389661865518</v>
      </c>
    </row>
    <row r="23" spans="1:17">
      <c r="A23" s="2" t="s">
        <v>110</v>
      </c>
      <c r="C23" s="12">
        <v>0</v>
      </c>
      <c r="D23" s="12"/>
      <c r="E23" s="12">
        <v>-91697635532</v>
      </c>
      <c r="F23" s="12"/>
      <c r="G23" s="12">
        <v>57716399252</v>
      </c>
      <c r="H23" s="12"/>
      <c r="I23" s="12">
        <v>-33981236280</v>
      </c>
      <c r="J23" s="12"/>
      <c r="K23" s="12">
        <v>0</v>
      </c>
      <c r="L23" s="12"/>
      <c r="M23" s="12">
        <v>120649042479</v>
      </c>
      <c r="N23" s="12"/>
      <c r="O23" s="12">
        <v>57716399252</v>
      </c>
      <c r="P23" s="12"/>
      <c r="Q23" s="12">
        <v>178365441731</v>
      </c>
    </row>
    <row r="24" spans="1:17">
      <c r="A24" s="2" t="s">
        <v>135</v>
      </c>
      <c r="C24" s="12">
        <v>0</v>
      </c>
      <c r="D24" s="12"/>
      <c r="E24" s="12">
        <v>91369545065</v>
      </c>
      <c r="F24" s="12"/>
      <c r="G24" s="12">
        <v>1392916407</v>
      </c>
      <c r="H24" s="12"/>
      <c r="I24" s="12">
        <v>92762461472</v>
      </c>
      <c r="J24" s="12"/>
      <c r="K24" s="12">
        <v>0</v>
      </c>
      <c r="L24" s="12"/>
      <c r="M24" s="12">
        <v>125683325150</v>
      </c>
      <c r="N24" s="12"/>
      <c r="O24" s="12">
        <v>1392916407</v>
      </c>
      <c r="P24" s="12"/>
      <c r="Q24" s="12">
        <v>127076241557</v>
      </c>
    </row>
    <row r="25" spans="1:17">
      <c r="A25" s="2" t="s">
        <v>264</v>
      </c>
      <c r="C25" s="12">
        <v>74204206888</v>
      </c>
      <c r="D25" s="12"/>
      <c r="E25" s="12">
        <v>18168565940</v>
      </c>
      <c r="F25" s="12"/>
      <c r="G25" s="12">
        <v>56047831</v>
      </c>
      <c r="H25" s="12"/>
      <c r="I25" s="12">
        <v>92428820659</v>
      </c>
      <c r="J25" s="12"/>
      <c r="K25" s="12">
        <v>316546385833</v>
      </c>
      <c r="L25" s="12"/>
      <c r="M25" s="12">
        <v>37108711981</v>
      </c>
      <c r="N25" s="12"/>
      <c r="O25" s="12">
        <v>16849352</v>
      </c>
      <c r="P25" s="12"/>
      <c r="Q25" s="12">
        <v>353671947166</v>
      </c>
    </row>
    <row r="26" spans="1:17">
      <c r="A26" s="2" t="s">
        <v>84</v>
      </c>
      <c r="C26" s="12">
        <v>65570257041</v>
      </c>
      <c r="D26" s="12"/>
      <c r="E26" s="12">
        <v>-1176150055</v>
      </c>
      <c r="F26" s="12"/>
      <c r="G26" s="12">
        <v>146475780</v>
      </c>
      <c r="H26" s="12"/>
      <c r="I26" s="12">
        <v>64540582766</v>
      </c>
      <c r="J26" s="12"/>
      <c r="K26" s="12">
        <v>249705519470</v>
      </c>
      <c r="L26" s="12"/>
      <c r="M26" s="12">
        <v>14407535141</v>
      </c>
      <c r="N26" s="12"/>
      <c r="O26" s="12">
        <v>146475780</v>
      </c>
      <c r="P26" s="12"/>
      <c r="Q26" s="12">
        <v>264259530391</v>
      </c>
    </row>
    <row r="27" spans="1:17">
      <c r="A27" s="2" t="s">
        <v>92</v>
      </c>
      <c r="C27" s="12">
        <v>42469319197</v>
      </c>
      <c r="D27" s="12"/>
      <c r="E27" s="12">
        <v>-1625302726</v>
      </c>
      <c r="F27" s="12"/>
      <c r="G27" s="12">
        <v>21454484870</v>
      </c>
      <c r="H27" s="12"/>
      <c r="I27" s="12">
        <v>62298501341</v>
      </c>
      <c r="J27" s="12"/>
      <c r="K27" s="12">
        <v>143607520275</v>
      </c>
      <c r="L27" s="12"/>
      <c r="M27" s="12">
        <v>12938738369</v>
      </c>
      <c r="N27" s="12"/>
      <c r="O27" s="12">
        <v>26634758</v>
      </c>
      <c r="P27" s="12"/>
      <c r="Q27" s="12">
        <v>156572893402</v>
      </c>
    </row>
    <row r="28" spans="1:17">
      <c r="A28" s="2" t="s">
        <v>188</v>
      </c>
      <c r="C28" s="12">
        <v>33633754660</v>
      </c>
      <c r="D28" s="12"/>
      <c r="E28" s="12">
        <v>21530725450</v>
      </c>
      <c r="F28" s="12"/>
      <c r="G28" s="12">
        <v>-16926866808</v>
      </c>
      <c r="H28" s="12"/>
      <c r="I28" s="12">
        <v>38237613302</v>
      </c>
      <c r="J28" s="12"/>
      <c r="K28" s="12">
        <v>205680298910</v>
      </c>
      <c r="L28" s="12"/>
      <c r="M28" s="12">
        <v>-53706382227</v>
      </c>
      <c r="N28" s="12"/>
      <c r="O28" s="12">
        <v>-16926866808</v>
      </c>
      <c r="P28" s="12"/>
      <c r="Q28" s="12">
        <v>135047049875</v>
      </c>
    </row>
    <row r="29" spans="1:17">
      <c r="A29" s="2" t="s">
        <v>256</v>
      </c>
      <c r="C29" s="12">
        <v>76501326905</v>
      </c>
      <c r="D29" s="12"/>
      <c r="E29" s="12">
        <v>-2533619017</v>
      </c>
      <c r="F29" s="12"/>
      <c r="G29" s="12">
        <v>0</v>
      </c>
      <c r="H29" s="12"/>
      <c r="I29" s="12">
        <v>73967707888</v>
      </c>
      <c r="J29" s="12"/>
      <c r="K29" s="12">
        <v>335930914183</v>
      </c>
      <c r="L29" s="12"/>
      <c r="M29" s="12">
        <v>46871951838</v>
      </c>
      <c r="N29" s="12"/>
      <c r="O29" s="12">
        <v>-728861420</v>
      </c>
      <c r="P29" s="12"/>
      <c r="Q29" s="12">
        <v>382074004601</v>
      </c>
    </row>
    <row r="30" spans="1:17">
      <c r="A30" s="2" t="s">
        <v>388</v>
      </c>
      <c r="C30" s="12">
        <v>0</v>
      </c>
      <c r="D30" s="12"/>
      <c r="E30" s="12">
        <v>0</v>
      </c>
      <c r="F30" s="12"/>
      <c r="G30" s="12">
        <v>0</v>
      </c>
      <c r="H30" s="12"/>
      <c r="I30" s="12">
        <v>0</v>
      </c>
      <c r="J30" s="12"/>
      <c r="K30" s="12">
        <v>35470857771</v>
      </c>
      <c r="L30" s="12"/>
      <c r="M30" s="12">
        <v>0</v>
      </c>
      <c r="N30" s="12"/>
      <c r="O30" s="12">
        <v>10570110989</v>
      </c>
      <c r="P30" s="12"/>
      <c r="Q30" s="12">
        <v>46040968760</v>
      </c>
    </row>
    <row r="31" spans="1:17">
      <c r="A31" s="2" t="s">
        <v>224</v>
      </c>
      <c r="C31" s="12">
        <v>13278947945</v>
      </c>
      <c r="D31" s="12"/>
      <c r="E31" s="12">
        <v>212001785</v>
      </c>
      <c r="F31" s="12"/>
      <c r="G31" s="12">
        <v>0</v>
      </c>
      <c r="H31" s="12"/>
      <c r="I31" s="12">
        <v>13490949730</v>
      </c>
      <c r="J31" s="12"/>
      <c r="K31" s="12">
        <v>52115083102</v>
      </c>
      <c r="L31" s="12"/>
      <c r="M31" s="12">
        <v>2878258462</v>
      </c>
      <c r="N31" s="12"/>
      <c r="O31" s="12">
        <v>10674588</v>
      </c>
      <c r="P31" s="12"/>
      <c r="Q31" s="12">
        <v>55004016152</v>
      </c>
    </row>
    <row r="32" spans="1:17">
      <c r="A32" s="2" t="s">
        <v>373</v>
      </c>
      <c r="C32" s="12">
        <v>0</v>
      </c>
      <c r="D32" s="12"/>
      <c r="E32" s="12">
        <v>0</v>
      </c>
      <c r="F32" s="12"/>
      <c r="G32" s="12">
        <v>0</v>
      </c>
      <c r="H32" s="12"/>
      <c r="I32" s="12">
        <v>0</v>
      </c>
      <c r="J32" s="12"/>
      <c r="K32" s="12">
        <v>39940912329</v>
      </c>
      <c r="L32" s="12"/>
      <c r="M32" s="12">
        <v>0</v>
      </c>
      <c r="N32" s="12"/>
      <c r="O32" s="12">
        <v>15113742330</v>
      </c>
      <c r="P32" s="12"/>
      <c r="Q32" s="12">
        <v>55054654659</v>
      </c>
    </row>
    <row r="33" spans="1:17">
      <c r="A33" s="2" t="s">
        <v>375</v>
      </c>
      <c r="C33" s="12">
        <v>0</v>
      </c>
      <c r="D33" s="12"/>
      <c r="E33" s="12">
        <v>0</v>
      </c>
      <c r="F33" s="12"/>
      <c r="G33" s="12">
        <v>0</v>
      </c>
      <c r="H33" s="12"/>
      <c r="I33" s="12">
        <v>0</v>
      </c>
      <c r="J33" s="12"/>
      <c r="K33" s="12">
        <v>52572894948</v>
      </c>
      <c r="L33" s="12"/>
      <c r="M33" s="12">
        <v>0</v>
      </c>
      <c r="N33" s="12"/>
      <c r="O33" s="12">
        <v>15924601473</v>
      </c>
      <c r="P33" s="12"/>
      <c r="Q33" s="12">
        <v>68497496421</v>
      </c>
    </row>
    <row r="34" spans="1:17">
      <c r="A34" s="2" t="s">
        <v>239</v>
      </c>
      <c r="C34" s="12">
        <v>3081243699</v>
      </c>
      <c r="D34" s="12"/>
      <c r="E34" s="12">
        <v>41944874</v>
      </c>
      <c r="F34" s="12"/>
      <c r="G34" s="12">
        <v>0</v>
      </c>
      <c r="H34" s="12"/>
      <c r="I34" s="12">
        <v>3123188573</v>
      </c>
      <c r="J34" s="12"/>
      <c r="K34" s="12">
        <v>48972172192</v>
      </c>
      <c r="L34" s="12"/>
      <c r="M34" s="12">
        <v>201744660</v>
      </c>
      <c r="N34" s="12"/>
      <c r="O34" s="12">
        <v>-47150229481</v>
      </c>
      <c r="P34" s="12"/>
      <c r="Q34" s="12">
        <v>2023687371</v>
      </c>
    </row>
    <row r="35" spans="1:17">
      <c r="A35" s="2" t="s">
        <v>386</v>
      </c>
      <c r="C35" s="12">
        <v>0</v>
      </c>
      <c r="D35" s="12"/>
      <c r="E35" s="12">
        <v>0</v>
      </c>
      <c r="F35" s="12"/>
      <c r="G35" s="12">
        <v>0</v>
      </c>
      <c r="H35" s="12"/>
      <c r="I35" s="12">
        <v>0</v>
      </c>
      <c r="J35" s="12"/>
      <c r="K35" s="12">
        <v>35739805</v>
      </c>
      <c r="L35" s="12"/>
      <c r="M35" s="12">
        <v>0</v>
      </c>
      <c r="N35" s="12"/>
      <c r="O35" s="12">
        <v>38750</v>
      </c>
      <c r="P35" s="12"/>
      <c r="Q35" s="12">
        <v>35778555</v>
      </c>
    </row>
    <row r="36" spans="1:17">
      <c r="A36" s="2" t="s">
        <v>382</v>
      </c>
      <c r="C36" s="12">
        <v>0</v>
      </c>
      <c r="D36" s="12"/>
      <c r="E36" s="12">
        <v>0</v>
      </c>
      <c r="F36" s="12"/>
      <c r="G36" s="12">
        <v>0</v>
      </c>
      <c r="H36" s="12"/>
      <c r="I36" s="12">
        <v>0</v>
      </c>
      <c r="J36" s="12"/>
      <c r="K36" s="12">
        <v>9114951808</v>
      </c>
      <c r="L36" s="12"/>
      <c r="M36" s="12">
        <v>0</v>
      </c>
      <c r="N36" s="12"/>
      <c r="O36" s="12">
        <v>936386020</v>
      </c>
      <c r="P36" s="12"/>
      <c r="Q36" s="12">
        <v>10051337828</v>
      </c>
    </row>
    <row r="37" spans="1:17">
      <c r="A37" s="2" t="s">
        <v>231</v>
      </c>
      <c r="C37" s="12">
        <v>4120939725</v>
      </c>
      <c r="D37" s="12"/>
      <c r="E37" s="12">
        <v>65827449</v>
      </c>
      <c r="F37" s="12"/>
      <c r="G37" s="12">
        <v>0</v>
      </c>
      <c r="H37" s="12"/>
      <c r="I37" s="12">
        <v>4186767174</v>
      </c>
      <c r="J37" s="12"/>
      <c r="K37" s="12">
        <v>17546679961</v>
      </c>
      <c r="L37" s="12"/>
      <c r="M37" s="12">
        <v>735991479</v>
      </c>
      <c r="N37" s="12"/>
      <c r="O37" s="12">
        <v>199995</v>
      </c>
      <c r="P37" s="12"/>
      <c r="Q37" s="12">
        <v>18282871435</v>
      </c>
    </row>
    <row r="38" spans="1:17">
      <c r="A38" s="2" t="s">
        <v>369</v>
      </c>
      <c r="C38" s="12">
        <v>0</v>
      </c>
      <c r="D38" s="12"/>
      <c r="E38" s="12">
        <v>0</v>
      </c>
      <c r="F38" s="12"/>
      <c r="G38" s="12">
        <v>0</v>
      </c>
      <c r="H38" s="12"/>
      <c r="I38" s="12">
        <v>0</v>
      </c>
      <c r="J38" s="12"/>
      <c r="K38" s="12">
        <v>22719496362</v>
      </c>
      <c r="L38" s="12"/>
      <c r="M38" s="12">
        <v>0</v>
      </c>
      <c r="N38" s="12"/>
      <c r="O38" s="12">
        <v>-18919121476</v>
      </c>
      <c r="P38" s="12"/>
      <c r="Q38" s="12">
        <v>3800374886</v>
      </c>
    </row>
    <row r="39" spans="1:17">
      <c r="A39" s="2" t="s">
        <v>251</v>
      </c>
      <c r="C39" s="12">
        <v>91274827720</v>
      </c>
      <c r="D39" s="12"/>
      <c r="E39" s="12">
        <v>109809443399</v>
      </c>
      <c r="F39" s="12"/>
      <c r="G39" s="12">
        <v>0</v>
      </c>
      <c r="H39" s="12"/>
      <c r="I39" s="12">
        <v>201084271119</v>
      </c>
      <c r="J39" s="12"/>
      <c r="K39" s="12">
        <v>362210185493</v>
      </c>
      <c r="L39" s="12"/>
      <c r="M39" s="12">
        <v>110055423905</v>
      </c>
      <c r="N39" s="12"/>
      <c r="O39" s="12">
        <v>51529003</v>
      </c>
      <c r="P39" s="12"/>
      <c r="Q39" s="12">
        <v>472317138401</v>
      </c>
    </row>
    <row r="40" spans="1:17">
      <c r="A40" s="2" t="s">
        <v>379</v>
      </c>
      <c r="C40" s="12">
        <v>0</v>
      </c>
      <c r="D40" s="12"/>
      <c r="E40" s="12">
        <v>0</v>
      </c>
      <c r="F40" s="12"/>
      <c r="G40" s="12">
        <v>0</v>
      </c>
      <c r="H40" s="12"/>
      <c r="I40" s="12">
        <v>0</v>
      </c>
      <c r="J40" s="12"/>
      <c r="K40" s="12">
        <v>12544455374</v>
      </c>
      <c r="L40" s="12"/>
      <c r="M40" s="12">
        <v>0</v>
      </c>
      <c r="N40" s="12"/>
      <c r="O40" s="12">
        <v>1288701563</v>
      </c>
      <c r="P40" s="12"/>
      <c r="Q40" s="12">
        <v>13833156937</v>
      </c>
    </row>
    <row r="41" spans="1:17">
      <c r="A41" s="2" t="s">
        <v>377</v>
      </c>
      <c r="C41" s="12">
        <v>0</v>
      </c>
      <c r="D41" s="12"/>
      <c r="E41" s="12">
        <v>0</v>
      </c>
      <c r="F41" s="12"/>
      <c r="G41" s="12">
        <v>0</v>
      </c>
      <c r="H41" s="12"/>
      <c r="I41" s="12">
        <v>0</v>
      </c>
      <c r="J41" s="12"/>
      <c r="K41" s="12">
        <v>27593682154</v>
      </c>
      <c r="L41" s="12"/>
      <c r="M41" s="12">
        <v>0</v>
      </c>
      <c r="N41" s="12"/>
      <c r="O41" s="12">
        <v>3510615460</v>
      </c>
      <c r="P41" s="12"/>
      <c r="Q41" s="12">
        <v>31104297614</v>
      </c>
    </row>
    <row r="42" spans="1:17">
      <c r="A42" s="2" t="s">
        <v>381</v>
      </c>
      <c r="C42" s="12">
        <v>0</v>
      </c>
      <c r="D42" s="12"/>
      <c r="E42" s="12">
        <v>0</v>
      </c>
      <c r="F42" s="12"/>
      <c r="G42" s="12">
        <v>0</v>
      </c>
      <c r="H42" s="12"/>
      <c r="I42" s="12">
        <v>0</v>
      </c>
      <c r="J42" s="12"/>
      <c r="K42" s="12">
        <v>49467955730</v>
      </c>
      <c r="L42" s="12"/>
      <c r="M42" s="12">
        <v>0</v>
      </c>
      <c r="N42" s="12"/>
      <c r="O42" s="12">
        <v>5023029844</v>
      </c>
      <c r="P42" s="12"/>
      <c r="Q42" s="12">
        <v>54490985574</v>
      </c>
    </row>
    <row r="43" spans="1:17">
      <c r="A43" s="2" t="s">
        <v>411</v>
      </c>
      <c r="C43" s="12">
        <v>0</v>
      </c>
      <c r="D43" s="12"/>
      <c r="E43" s="12">
        <v>0</v>
      </c>
      <c r="F43" s="12"/>
      <c r="G43" s="12">
        <v>0</v>
      </c>
      <c r="H43" s="12"/>
      <c r="I43" s="12">
        <v>0</v>
      </c>
      <c r="J43" s="12"/>
      <c r="K43" s="12">
        <v>0</v>
      </c>
      <c r="L43" s="12"/>
      <c r="M43" s="12">
        <v>0</v>
      </c>
      <c r="N43" s="12"/>
      <c r="O43" s="12">
        <v>92074427593</v>
      </c>
      <c r="P43" s="12"/>
      <c r="Q43" s="12">
        <v>92074427593</v>
      </c>
    </row>
    <row r="44" spans="1:17">
      <c r="A44" s="2" t="s">
        <v>383</v>
      </c>
      <c r="C44" s="12">
        <v>0</v>
      </c>
      <c r="D44" s="12"/>
      <c r="E44" s="12">
        <v>0</v>
      </c>
      <c r="F44" s="12"/>
      <c r="G44" s="12">
        <v>0</v>
      </c>
      <c r="H44" s="12"/>
      <c r="I44" s="12">
        <v>0</v>
      </c>
      <c r="J44" s="12"/>
      <c r="K44" s="12">
        <v>21325574138</v>
      </c>
      <c r="L44" s="12"/>
      <c r="M44" s="12">
        <v>0</v>
      </c>
      <c r="N44" s="12"/>
      <c r="O44" s="12">
        <v>2717772235</v>
      </c>
      <c r="P44" s="12"/>
      <c r="Q44" s="12">
        <v>24043346373</v>
      </c>
    </row>
    <row r="45" spans="1:17">
      <c r="A45" s="2" t="s">
        <v>191</v>
      </c>
      <c r="C45" s="12">
        <v>37210712637</v>
      </c>
      <c r="D45" s="12"/>
      <c r="E45" s="12">
        <v>4989806638</v>
      </c>
      <c r="F45" s="12"/>
      <c r="G45" s="12">
        <v>0</v>
      </c>
      <c r="H45" s="12"/>
      <c r="I45" s="12">
        <v>42200519275</v>
      </c>
      <c r="J45" s="12"/>
      <c r="K45" s="12">
        <v>321779339696</v>
      </c>
      <c r="L45" s="12"/>
      <c r="M45" s="12">
        <v>18989264138</v>
      </c>
      <c r="N45" s="12"/>
      <c r="O45" s="12">
        <v>41201682469</v>
      </c>
      <c r="P45" s="12"/>
      <c r="Q45" s="12">
        <v>381970286303</v>
      </c>
    </row>
    <row r="46" spans="1:17">
      <c r="A46" s="2" t="s">
        <v>88</v>
      </c>
      <c r="C46" s="12">
        <v>43816158157</v>
      </c>
      <c r="D46" s="12"/>
      <c r="E46" s="12">
        <v>0</v>
      </c>
      <c r="F46" s="12"/>
      <c r="G46" s="12">
        <v>0</v>
      </c>
      <c r="H46" s="12"/>
      <c r="I46" s="12">
        <v>43816158157</v>
      </c>
      <c r="J46" s="12"/>
      <c r="K46" s="12">
        <v>68040840598</v>
      </c>
      <c r="L46" s="12"/>
      <c r="M46" s="12">
        <v>-113343750</v>
      </c>
      <c r="N46" s="12"/>
      <c r="O46" s="12">
        <v>0</v>
      </c>
      <c r="P46" s="12"/>
      <c r="Q46" s="12">
        <v>67927496848</v>
      </c>
    </row>
    <row r="47" spans="1:17">
      <c r="A47" s="2" t="s">
        <v>192</v>
      </c>
      <c r="C47" s="12">
        <v>31142465754</v>
      </c>
      <c r="D47" s="12"/>
      <c r="E47" s="12">
        <v>4486559539</v>
      </c>
      <c r="F47" s="12"/>
      <c r="G47" s="12">
        <v>0</v>
      </c>
      <c r="H47" s="12"/>
      <c r="I47" s="12">
        <v>35629025293</v>
      </c>
      <c r="J47" s="12"/>
      <c r="K47" s="12">
        <v>119243835617</v>
      </c>
      <c r="L47" s="12"/>
      <c r="M47" s="12">
        <v>19888362696</v>
      </c>
      <c r="N47" s="12"/>
      <c r="O47" s="12">
        <v>0</v>
      </c>
      <c r="P47" s="12"/>
      <c r="Q47" s="12">
        <v>139132198313</v>
      </c>
    </row>
    <row r="48" spans="1:17">
      <c r="A48" s="2" t="s">
        <v>236</v>
      </c>
      <c r="C48" s="12">
        <v>76470939473</v>
      </c>
      <c r="D48" s="12"/>
      <c r="E48" s="12">
        <v>1145052428</v>
      </c>
      <c r="F48" s="12"/>
      <c r="G48" s="12">
        <v>0</v>
      </c>
      <c r="H48" s="12"/>
      <c r="I48" s="12">
        <v>77615991901</v>
      </c>
      <c r="J48" s="12"/>
      <c r="K48" s="12">
        <v>307391854598</v>
      </c>
      <c r="L48" s="12"/>
      <c r="M48" s="12">
        <v>12955305563</v>
      </c>
      <c r="N48" s="12"/>
      <c r="O48" s="12">
        <v>0</v>
      </c>
      <c r="P48" s="12"/>
      <c r="Q48" s="12">
        <v>320347160161</v>
      </c>
    </row>
    <row r="49" spans="1:17">
      <c r="A49" s="2" t="s">
        <v>274</v>
      </c>
      <c r="C49" s="12">
        <v>62669098616</v>
      </c>
      <c r="D49" s="12"/>
      <c r="E49" s="12">
        <v>15146413053</v>
      </c>
      <c r="F49" s="12"/>
      <c r="G49" s="12">
        <v>0</v>
      </c>
      <c r="H49" s="12"/>
      <c r="I49" s="12">
        <v>77815511669</v>
      </c>
      <c r="J49" s="12"/>
      <c r="K49" s="12">
        <v>268112012230</v>
      </c>
      <c r="L49" s="12"/>
      <c r="M49" s="12">
        <v>52661459289</v>
      </c>
      <c r="N49" s="12"/>
      <c r="O49" s="12">
        <v>0</v>
      </c>
      <c r="P49" s="12"/>
      <c r="Q49" s="12">
        <v>320773471519</v>
      </c>
    </row>
    <row r="50" spans="1:17">
      <c r="A50" s="2" t="s">
        <v>169</v>
      </c>
      <c r="C50" s="12">
        <v>33343230804</v>
      </c>
      <c r="D50" s="12"/>
      <c r="E50" s="12">
        <v>1448242005</v>
      </c>
      <c r="F50" s="12"/>
      <c r="G50" s="12">
        <v>0</v>
      </c>
      <c r="H50" s="12"/>
      <c r="I50" s="12">
        <v>34791472809</v>
      </c>
      <c r="J50" s="12"/>
      <c r="K50" s="12">
        <v>134765670506</v>
      </c>
      <c r="L50" s="12"/>
      <c r="M50" s="12">
        <v>5236412206</v>
      </c>
      <c r="N50" s="12"/>
      <c r="O50" s="12">
        <v>0</v>
      </c>
      <c r="P50" s="12"/>
      <c r="Q50" s="12">
        <v>140002082712</v>
      </c>
    </row>
    <row r="51" spans="1:17">
      <c r="A51" s="2" t="s">
        <v>261</v>
      </c>
      <c r="C51" s="12">
        <v>23019321072</v>
      </c>
      <c r="D51" s="12"/>
      <c r="E51" s="12">
        <v>366748604</v>
      </c>
      <c r="F51" s="12"/>
      <c r="G51" s="12">
        <v>0</v>
      </c>
      <c r="H51" s="12"/>
      <c r="I51" s="12">
        <v>23386069676</v>
      </c>
      <c r="J51" s="12"/>
      <c r="K51" s="12">
        <v>94275394401</v>
      </c>
      <c r="L51" s="12"/>
      <c r="M51" s="12">
        <v>40749844</v>
      </c>
      <c r="N51" s="12"/>
      <c r="O51" s="12">
        <v>0</v>
      </c>
      <c r="P51" s="12"/>
      <c r="Q51" s="12">
        <v>94316144245</v>
      </c>
    </row>
    <row r="52" spans="1:17">
      <c r="A52" s="2" t="s">
        <v>245</v>
      </c>
      <c r="C52" s="12">
        <v>4814383562</v>
      </c>
      <c r="D52" s="12"/>
      <c r="E52" s="12">
        <v>216391614</v>
      </c>
      <c r="F52" s="12"/>
      <c r="G52" s="12">
        <v>0</v>
      </c>
      <c r="H52" s="12"/>
      <c r="I52" s="12">
        <v>5030775176</v>
      </c>
      <c r="J52" s="12"/>
      <c r="K52" s="12">
        <v>7835923348</v>
      </c>
      <c r="L52" s="12"/>
      <c r="M52" s="12">
        <v>4662299548</v>
      </c>
      <c r="N52" s="12"/>
      <c r="O52" s="12">
        <v>0</v>
      </c>
      <c r="P52" s="12"/>
      <c r="Q52" s="12">
        <v>12498222896</v>
      </c>
    </row>
    <row r="53" spans="1:17">
      <c r="A53" s="2" t="s">
        <v>166</v>
      </c>
      <c r="C53" s="12">
        <v>6792181007</v>
      </c>
      <c r="D53" s="12"/>
      <c r="E53" s="12">
        <v>850917025</v>
      </c>
      <c r="F53" s="12"/>
      <c r="G53" s="12">
        <v>0</v>
      </c>
      <c r="H53" s="12"/>
      <c r="I53" s="12">
        <v>7643098032</v>
      </c>
      <c r="J53" s="12"/>
      <c r="K53" s="12">
        <v>26766728645</v>
      </c>
      <c r="L53" s="12"/>
      <c r="M53" s="12">
        <v>3236274589</v>
      </c>
      <c r="N53" s="12"/>
      <c r="O53" s="12">
        <v>0</v>
      </c>
      <c r="P53" s="12"/>
      <c r="Q53" s="12">
        <v>30003003234</v>
      </c>
    </row>
    <row r="54" spans="1:17">
      <c r="A54" s="2" t="s">
        <v>95</v>
      </c>
      <c r="C54" s="12">
        <v>60225334770</v>
      </c>
      <c r="D54" s="12"/>
      <c r="E54" s="12">
        <v>9703623970</v>
      </c>
      <c r="F54" s="12"/>
      <c r="G54" s="12">
        <v>0</v>
      </c>
      <c r="H54" s="12"/>
      <c r="I54" s="12">
        <v>69928958740</v>
      </c>
      <c r="J54" s="12"/>
      <c r="K54" s="12">
        <v>230129598276</v>
      </c>
      <c r="L54" s="12"/>
      <c r="M54" s="12">
        <v>41569055936</v>
      </c>
      <c r="N54" s="12"/>
      <c r="O54" s="12">
        <v>0</v>
      </c>
      <c r="P54" s="12"/>
      <c r="Q54" s="12">
        <v>271698654212</v>
      </c>
    </row>
    <row r="55" spans="1:17">
      <c r="A55" s="2" t="s">
        <v>371</v>
      </c>
      <c r="C55" s="12">
        <v>87841049133</v>
      </c>
      <c r="D55" s="12"/>
      <c r="E55" s="12">
        <v>8415023443</v>
      </c>
      <c r="F55" s="12"/>
      <c r="G55" s="12">
        <v>0</v>
      </c>
      <c r="H55" s="12"/>
      <c r="I55" s="12">
        <v>96256072576</v>
      </c>
      <c r="J55" s="12"/>
      <c r="K55" s="12">
        <v>336035255047</v>
      </c>
      <c r="L55" s="12"/>
      <c r="M55" s="12">
        <v>32573981837</v>
      </c>
      <c r="N55" s="12"/>
      <c r="O55" s="12">
        <v>0</v>
      </c>
      <c r="P55" s="12"/>
      <c r="Q55" s="12">
        <v>368609236884</v>
      </c>
    </row>
    <row r="56" spans="1:17">
      <c r="A56" s="2" t="s">
        <v>253</v>
      </c>
      <c r="C56" s="12">
        <v>82234383692</v>
      </c>
      <c r="D56" s="12"/>
      <c r="E56" s="12">
        <v>18218762449</v>
      </c>
      <c r="F56" s="12"/>
      <c r="G56" s="12">
        <v>0</v>
      </c>
      <c r="H56" s="12"/>
      <c r="I56" s="12">
        <v>100453146141</v>
      </c>
      <c r="J56" s="12"/>
      <c r="K56" s="12">
        <v>327886203946</v>
      </c>
      <c r="L56" s="12"/>
      <c r="M56" s="12">
        <v>73599001857</v>
      </c>
      <c r="N56" s="12"/>
      <c r="O56" s="12">
        <v>0</v>
      </c>
      <c r="P56" s="12"/>
      <c r="Q56" s="12">
        <v>401485205803</v>
      </c>
    </row>
    <row r="57" spans="1:17">
      <c r="A57" s="2" t="s">
        <v>273</v>
      </c>
      <c r="C57" s="12">
        <v>95798506757</v>
      </c>
      <c r="D57" s="12"/>
      <c r="E57" s="12">
        <v>-634442708</v>
      </c>
      <c r="F57" s="12"/>
      <c r="G57" s="12">
        <v>0</v>
      </c>
      <c r="H57" s="12"/>
      <c r="I57" s="12">
        <v>95164064049</v>
      </c>
      <c r="J57" s="12"/>
      <c r="K57" s="12">
        <v>394530947538</v>
      </c>
      <c r="L57" s="12"/>
      <c r="M57" s="12">
        <v>40273263903</v>
      </c>
      <c r="N57" s="12"/>
      <c r="O57" s="12">
        <v>0</v>
      </c>
      <c r="P57" s="12"/>
      <c r="Q57" s="12">
        <v>434804211441</v>
      </c>
    </row>
    <row r="58" spans="1:17">
      <c r="A58" s="2" t="s">
        <v>178</v>
      </c>
      <c r="C58" s="12">
        <v>33615514853</v>
      </c>
      <c r="D58" s="12"/>
      <c r="E58" s="12">
        <v>0</v>
      </c>
      <c r="F58" s="12"/>
      <c r="G58" s="12">
        <v>0</v>
      </c>
      <c r="H58" s="12"/>
      <c r="I58" s="12">
        <v>33615514853</v>
      </c>
      <c r="J58" s="12"/>
      <c r="K58" s="12">
        <v>132256323424</v>
      </c>
      <c r="L58" s="12"/>
      <c r="M58" s="12">
        <v>-13349482687</v>
      </c>
      <c r="N58" s="12"/>
      <c r="O58" s="12">
        <v>0</v>
      </c>
      <c r="P58" s="12"/>
      <c r="Q58" s="12">
        <v>118906840737</v>
      </c>
    </row>
    <row r="59" spans="1:17">
      <c r="A59" s="2" t="s">
        <v>175</v>
      </c>
      <c r="C59" s="12">
        <v>67231029706</v>
      </c>
      <c r="D59" s="12"/>
      <c r="E59" s="12">
        <v>2103918470</v>
      </c>
      <c r="F59" s="12"/>
      <c r="G59" s="12">
        <v>0</v>
      </c>
      <c r="H59" s="12"/>
      <c r="I59" s="12">
        <v>69334948176</v>
      </c>
      <c r="J59" s="12"/>
      <c r="K59" s="12">
        <v>264512646861</v>
      </c>
      <c r="L59" s="12"/>
      <c r="M59" s="12">
        <v>9331638385</v>
      </c>
      <c r="N59" s="12"/>
      <c r="O59" s="12">
        <v>0</v>
      </c>
      <c r="P59" s="12"/>
      <c r="Q59" s="12">
        <v>273844285246</v>
      </c>
    </row>
    <row r="60" spans="1:17">
      <c r="A60" s="2" t="s">
        <v>185</v>
      </c>
      <c r="C60" s="12">
        <v>44922148684</v>
      </c>
      <c r="D60" s="12"/>
      <c r="E60" s="12">
        <v>4842512246</v>
      </c>
      <c r="F60" s="12"/>
      <c r="G60" s="12">
        <v>0</v>
      </c>
      <c r="H60" s="12"/>
      <c r="I60" s="12">
        <v>49764660930</v>
      </c>
      <c r="J60" s="12"/>
      <c r="K60" s="12">
        <v>342929738577</v>
      </c>
      <c r="L60" s="12"/>
      <c r="M60" s="12">
        <v>-66591719470</v>
      </c>
      <c r="N60" s="12"/>
      <c r="O60" s="12">
        <v>0</v>
      </c>
      <c r="P60" s="12"/>
      <c r="Q60" s="12">
        <v>276338019107</v>
      </c>
    </row>
    <row r="61" spans="1:17">
      <c r="A61" s="2" t="s">
        <v>277</v>
      </c>
      <c r="C61" s="12">
        <v>37456390610</v>
      </c>
      <c r="D61" s="12"/>
      <c r="E61" s="12">
        <v>10171006609</v>
      </c>
      <c r="F61" s="12"/>
      <c r="G61" s="12">
        <v>0</v>
      </c>
      <c r="H61" s="12"/>
      <c r="I61" s="12">
        <v>47627397219</v>
      </c>
      <c r="J61" s="12"/>
      <c r="K61" s="12">
        <v>37456390610</v>
      </c>
      <c r="L61" s="12"/>
      <c r="M61" s="12">
        <v>10171006609</v>
      </c>
      <c r="N61" s="12"/>
      <c r="O61" s="12">
        <v>0</v>
      </c>
      <c r="P61" s="12"/>
      <c r="Q61" s="12">
        <v>47627397219</v>
      </c>
    </row>
    <row r="62" spans="1:17">
      <c r="A62" s="2" t="s">
        <v>172</v>
      </c>
      <c r="C62" s="12">
        <v>17811779479</v>
      </c>
      <c r="D62" s="12"/>
      <c r="E62" s="12">
        <v>2463365241</v>
      </c>
      <c r="F62" s="12"/>
      <c r="G62" s="12">
        <v>0</v>
      </c>
      <c r="H62" s="12"/>
      <c r="I62" s="12">
        <v>20275144720</v>
      </c>
      <c r="J62" s="12"/>
      <c r="K62" s="12">
        <v>71940026229</v>
      </c>
      <c r="L62" s="12"/>
      <c r="M62" s="12">
        <v>9168108852</v>
      </c>
      <c r="N62" s="12"/>
      <c r="O62" s="12">
        <v>0</v>
      </c>
      <c r="P62" s="12"/>
      <c r="Q62" s="12">
        <v>81108135081</v>
      </c>
    </row>
    <row r="63" spans="1:17">
      <c r="A63" s="2" t="s">
        <v>248</v>
      </c>
      <c r="C63" s="12">
        <v>2521351569</v>
      </c>
      <c r="D63" s="12"/>
      <c r="E63" s="12">
        <v>38132283</v>
      </c>
      <c r="F63" s="12"/>
      <c r="G63" s="12">
        <v>0</v>
      </c>
      <c r="H63" s="12"/>
      <c r="I63" s="12">
        <v>2559483852</v>
      </c>
      <c r="J63" s="12"/>
      <c r="K63" s="12">
        <v>7570468882</v>
      </c>
      <c r="L63" s="12"/>
      <c r="M63" s="12">
        <v>429576117</v>
      </c>
      <c r="N63" s="12"/>
      <c r="O63" s="12">
        <v>0</v>
      </c>
      <c r="P63" s="12"/>
      <c r="Q63" s="12">
        <v>8000044999</v>
      </c>
    </row>
    <row r="64" spans="1:17">
      <c r="A64" s="2" t="s">
        <v>242</v>
      </c>
      <c r="C64" s="12">
        <v>31064637698</v>
      </c>
      <c r="D64" s="12"/>
      <c r="E64" s="12">
        <v>751519677</v>
      </c>
      <c r="F64" s="12"/>
      <c r="G64" s="12">
        <v>0</v>
      </c>
      <c r="H64" s="12"/>
      <c r="I64" s="12">
        <v>31816157375</v>
      </c>
      <c r="J64" s="12"/>
      <c r="K64" s="12">
        <v>118935719013</v>
      </c>
      <c r="L64" s="12"/>
      <c r="M64" s="12">
        <v>12963714436</v>
      </c>
      <c r="N64" s="12"/>
      <c r="O64" s="12">
        <v>0</v>
      </c>
      <c r="P64" s="12"/>
      <c r="Q64" s="12">
        <v>131899433449</v>
      </c>
    </row>
    <row r="65" spans="1:17">
      <c r="A65" s="2" t="s">
        <v>179</v>
      </c>
      <c r="C65" s="12">
        <v>22771254415</v>
      </c>
      <c r="D65" s="12"/>
      <c r="E65" s="12">
        <v>7374969999</v>
      </c>
      <c r="F65" s="12"/>
      <c r="G65" s="12">
        <v>0</v>
      </c>
      <c r="H65" s="12"/>
      <c r="I65" s="12">
        <v>30146224414</v>
      </c>
      <c r="J65" s="12"/>
      <c r="K65" s="12">
        <v>55080884067</v>
      </c>
      <c r="L65" s="12"/>
      <c r="M65" s="12">
        <v>8201498403</v>
      </c>
      <c r="N65" s="12"/>
      <c r="O65" s="12">
        <v>0</v>
      </c>
      <c r="P65" s="12"/>
      <c r="Q65" s="12">
        <v>63282382470</v>
      </c>
    </row>
    <row r="66" spans="1:17">
      <c r="A66" s="2" t="s">
        <v>384</v>
      </c>
      <c r="C66" s="12">
        <v>0</v>
      </c>
      <c r="D66" s="12"/>
      <c r="E66" s="12">
        <v>0</v>
      </c>
      <c r="F66" s="12"/>
      <c r="G66" s="12">
        <v>0</v>
      </c>
      <c r="H66" s="12"/>
      <c r="I66" s="12">
        <v>0</v>
      </c>
      <c r="J66" s="12"/>
      <c r="K66" s="12">
        <v>13658551942</v>
      </c>
      <c r="L66" s="12"/>
      <c r="M66" s="12">
        <v>0</v>
      </c>
      <c r="N66" s="12"/>
      <c r="O66" s="12">
        <v>0</v>
      </c>
      <c r="P66" s="12"/>
      <c r="Q66" s="12">
        <v>13658551942</v>
      </c>
    </row>
    <row r="67" spans="1:17">
      <c r="A67" s="2" t="s">
        <v>182</v>
      </c>
      <c r="C67" s="12">
        <v>46407397146</v>
      </c>
      <c r="D67" s="12"/>
      <c r="E67" s="12">
        <v>11142469400</v>
      </c>
      <c r="F67" s="12"/>
      <c r="G67" s="12">
        <v>0</v>
      </c>
      <c r="H67" s="12"/>
      <c r="I67" s="12">
        <v>57549866546</v>
      </c>
      <c r="J67" s="12"/>
      <c r="K67" s="12">
        <v>184408059226</v>
      </c>
      <c r="L67" s="12"/>
      <c r="M67" s="12">
        <v>43296852222</v>
      </c>
      <c r="N67" s="12"/>
      <c r="O67" s="12">
        <v>0</v>
      </c>
      <c r="P67" s="12"/>
      <c r="Q67" s="12">
        <v>227704911448</v>
      </c>
    </row>
    <row r="68" spans="1:17">
      <c r="A68" s="2" t="s">
        <v>157</v>
      </c>
      <c r="C68" s="12">
        <v>0</v>
      </c>
      <c r="D68" s="12"/>
      <c r="E68" s="12">
        <v>28096096434</v>
      </c>
      <c r="F68" s="12"/>
      <c r="G68" s="12">
        <v>0</v>
      </c>
      <c r="H68" s="12"/>
      <c r="I68" s="12">
        <v>28096096434</v>
      </c>
      <c r="J68" s="12"/>
      <c r="K68" s="12">
        <v>0</v>
      </c>
      <c r="L68" s="12"/>
      <c r="M68" s="12">
        <v>19510682941</v>
      </c>
      <c r="N68" s="12"/>
      <c r="O68" s="12">
        <v>0</v>
      </c>
      <c r="P68" s="12"/>
      <c r="Q68" s="12">
        <v>19510682941</v>
      </c>
    </row>
    <row r="69" spans="1:17">
      <c r="A69" s="2" t="s">
        <v>145</v>
      </c>
      <c r="C69" s="12">
        <v>0</v>
      </c>
      <c r="D69" s="12"/>
      <c r="E69" s="12">
        <v>59097910095</v>
      </c>
      <c r="F69" s="12"/>
      <c r="G69" s="12">
        <v>0</v>
      </c>
      <c r="H69" s="12"/>
      <c r="I69" s="12">
        <v>59097910095</v>
      </c>
      <c r="J69" s="12"/>
      <c r="K69" s="12">
        <v>0</v>
      </c>
      <c r="L69" s="12"/>
      <c r="M69" s="12">
        <v>72180494408</v>
      </c>
      <c r="N69" s="12"/>
      <c r="O69" s="12">
        <v>0</v>
      </c>
      <c r="P69" s="12"/>
      <c r="Q69" s="12">
        <v>72180494408</v>
      </c>
    </row>
    <row r="70" spans="1:17">
      <c r="A70" s="2" t="s">
        <v>150</v>
      </c>
      <c r="C70" s="12">
        <v>0</v>
      </c>
      <c r="D70" s="12"/>
      <c r="E70" s="12">
        <v>25721785261</v>
      </c>
      <c r="F70" s="12"/>
      <c r="G70" s="12">
        <v>0</v>
      </c>
      <c r="H70" s="12"/>
      <c r="I70" s="12">
        <v>25721785261</v>
      </c>
      <c r="J70" s="12"/>
      <c r="K70" s="12">
        <v>0</v>
      </c>
      <c r="L70" s="12"/>
      <c r="M70" s="12">
        <v>21071866340</v>
      </c>
      <c r="N70" s="12"/>
      <c r="O70" s="12">
        <v>0</v>
      </c>
      <c r="P70" s="12"/>
      <c r="Q70" s="12">
        <v>21071866340</v>
      </c>
    </row>
    <row r="71" spans="1:17">
      <c r="A71" s="2" t="s">
        <v>107</v>
      </c>
      <c r="C71" s="12">
        <v>0</v>
      </c>
      <c r="D71" s="12"/>
      <c r="E71" s="12">
        <v>29307321714</v>
      </c>
      <c r="F71" s="12"/>
      <c r="G71" s="12">
        <v>0</v>
      </c>
      <c r="H71" s="12"/>
      <c r="I71" s="12">
        <v>29307321714</v>
      </c>
      <c r="J71" s="12"/>
      <c r="K71" s="12">
        <v>0</v>
      </c>
      <c r="L71" s="12"/>
      <c r="M71" s="12">
        <v>18309811693</v>
      </c>
      <c r="N71" s="12"/>
      <c r="O71" s="12">
        <v>0</v>
      </c>
      <c r="P71" s="12"/>
      <c r="Q71" s="12">
        <v>18309811693</v>
      </c>
    </row>
    <row r="72" spans="1:17">
      <c r="A72" s="2" t="s">
        <v>98</v>
      </c>
      <c r="C72" s="12">
        <v>0</v>
      </c>
      <c r="D72" s="12"/>
      <c r="E72" s="12">
        <v>31027521272</v>
      </c>
      <c r="F72" s="12"/>
      <c r="G72" s="12">
        <v>0</v>
      </c>
      <c r="H72" s="12"/>
      <c r="I72" s="12">
        <v>31027521272</v>
      </c>
      <c r="J72" s="12"/>
      <c r="K72" s="12">
        <v>0</v>
      </c>
      <c r="L72" s="12"/>
      <c r="M72" s="12">
        <v>27936218084</v>
      </c>
      <c r="N72" s="12"/>
      <c r="O72" s="12">
        <v>0</v>
      </c>
      <c r="P72" s="12"/>
      <c r="Q72" s="12">
        <v>27936218084</v>
      </c>
    </row>
    <row r="73" spans="1:17">
      <c r="A73" s="2" t="s">
        <v>113</v>
      </c>
      <c r="C73" s="12">
        <v>0</v>
      </c>
      <c r="D73" s="12"/>
      <c r="E73" s="12">
        <v>95612809591</v>
      </c>
      <c r="F73" s="12"/>
      <c r="G73" s="12">
        <v>0</v>
      </c>
      <c r="H73" s="12"/>
      <c r="I73" s="12">
        <v>95612809591</v>
      </c>
      <c r="J73" s="12"/>
      <c r="K73" s="12">
        <v>0</v>
      </c>
      <c r="L73" s="12"/>
      <c r="M73" s="12">
        <v>369103118080</v>
      </c>
      <c r="N73" s="12"/>
      <c r="O73" s="12">
        <v>0</v>
      </c>
      <c r="P73" s="12"/>
      <c r="Q73" s="12">
        <v>369103118080</v>
      </c>
    </row>
    <row r="74" spans="1:17">
      <c r="A74" s="2" t="s">
        <v>120</v>
      </c>
      <c r="C74" s="12">
        <v>0</v>
      </c>
      <c r="D74" s="12"/>
      <c r="E74" s="12">
        <v>47940024427</v>
      </c>
      <c r="F74" s="12"/>
      <c r="G74" s="12">
        <v>0</v>
      </c>
      <c r="H74" s="12"/>
      <c r="I74" s="12">
        <v>47940024427</v>
      </c>
      <c r="J74" s="12"/>
      <c r="K74" s="12">
        <v>0</v>
      </c>
      <c r="L74" s="12"/>
      <c r="M74" s="12">
        <v>182655126908</v>
      </c>
      <c r="N74" s="12"/>
      <c r="O74" s="12">
        <v>0</v>
      </c>
      <c r="P74" s="12"/>
      <c r="Q74" s="12">
        <v>182655126908</v>
      </c>
    </row>
    <row r="75" spans="1:17">
      <c r="A75" s="2" t="s">
        <v>200</v>
      </c>
      <c r="C75" s="12">
        <v>0</v>
      </c>
      <c r="D75" s="12"/>
      <c r="E75" s="12">
        <v>66732719063</v>
      </c>
      <c r="F75" s="12"/>
      <c r="G75" s="12">
        <v>0</v>
      </c>
      <c r="H75" s="12"/>
      <c r="I75" s="12">
        <v>66732719063</v>
      </c>
      <c r="J75" s="12"/>
      <c r="K75" s="12">
        <v>0</v>
      </c>
      <c r="L75" s="12"/>
      <c r="M75" s="12">
        <v>245538753019</v>
      </c>
      <c r="N75" s="12"/>
      <c r="O75" s="12">
        <v>0</v>
      </c>
      <c r="P75" s="12"/>
      <c r="Q75" s="12">
        <v>245538753019</v>
      </c>
    </row>
    <row r="76" spans="1:17">
      <c r="A76" s="2" t="s">
        <v>211</v>
      </c>
      <c r="C76" s="12">
        <v>0</v>
      </c>
      <c r="D76" s="12"/>
      <c r="E76" s="12">
        <v>44000194676</v>
      </c>
      <c r="F76" s="12"/>
      <c r="G76" s="12">
        <v>0</v>
      </c>
      <c r="H76" s="12"/>
      <c r="I76" s="12">
        <v>44000194676</v>
      </c>
      <c r="J76" s="12"/>
      <c r="K76" s="12">
        <v>0</v>
      </c>
      <c r="L76" s="12"/>
      <c r="M76" s="12">
        <v>165915403279</v>
      </c>
      <c r="N76" s="12"/>
      <c r="O76" s="12">
        <v>0</v>
      </c>
      <c r="P76" s="12"/>
      <c r="Q76" s="12">
        <v>165915403279</v>
      </c>
    </row>
    <row r="77" spans="1:17">
      <c r="A77" s="2" t="s">
        <v>203</v>
      </c>
      <c r="C77" s="12">
        <v>0</v>
      </c>
      <c r="D77" s="12"/>
      <c r="E77" s="12">
        <v>25099283936</v>
      </c>
      <c r="F77" s="12"/>
      <c r="G77" s="12">
        <v>0</v>
      </c>
      <c r="H77" s="12"/>
      <c r="I77" s="12">
        <v>25099283936</v>
      </c>
      <c r="J77" s="12"/>
      <c r="K77" s="12">
        <v>0</v>
      </c>
      <c r="L77" s="12"/>
      <c r="M77" s="12">
        <v>86797065614</v>
      </c>
      <c r="N77" s="12"/>
      <c r="O77" s="12">
        <v>0</v>
      </c>
      <c r="P77" s="12"/>
      <c r="Q77" s="12">
        <v>86797065614</v>
      </c>
    </row>
    <row r="78" spans="1:17">
      <c r="A78" s="2" t="s">
        <v>217</v>
      </c>
      <c r="C78" s="12">
        <v>0</v>
      </c>
      <c r="D78" s="12"/>
      <c r="E78" s="12">
        <v>18488241913</v>
      </c>
      <c r="F78" s="12"/>
      <c r="G78" s="12">
        <v>0</v>
      </c>
      <c r="H78" s="12"/>
      <c r="I78" s="12">
        <v>18488241913</v>
      </c>
      <c r="J78" s="12"/>
      <c r="K78" s="12">
        <v>0</v>
      </c>
      <c r="L78" s="12"/>
      <c r="M78" s="12">
        <v>69864908350</v>
      </c>
      <c r="N78" s="12"/>
      <c r="O78" s="12">
        <v>0</v>
      </c>
      <c r="P78" s="12"/>
      <c r="Q78" s="12">
        <v>69864908350</v>
      </c>
    </row>
    <row r="79" spans="1:17">
      <c r="A79" s="2" t="s">
        <v>206</v>
      </c>
      <c r="C79" s="12">
        <v>0</v>
      </c>
      <c r="D79" s="12"/>
      <c r="E79" s="12">
        <v>28877603222</v>
      </c>
      <c r="F79" s="12"/>
      <c r="G79" s="12">
        <v>0</v>
      </c>
      <c r="H79" s="12"/>
      <c r="I79" s="12">
        <v>28877603222</v>
      </c>
      <c r="J79" s="12"/>
      <c r="K79" s="12">
        <v>0</v>
      </c>
      <c r="L79" s="12"/>
      <c r="M79" s="12">
        <v>59514577132</v>
      </c>
      <c r="N79" s="12"/>
      <c r="O79" s="12">
        <v>0</v>
      </c>
      <c r="P79" s="12"/>
      <c r="Q79" s="12">
        <v>59514577132</v>
      </c>
    </row>
    <row r="80" spans="1:17">
      <c r="A80" s="2" t="s">
        <v>209</v>
      </c>
      <c r="C80" s="12">
        <v>0</v>
      </c>
      <c r="D80" s="12"/>
      <c r="E80" s="12">
        <v>159124756080</v>
      </c>
      <c r="F80" s="12"/>
      <c r="G80" s="12">
        <v>0</v>
      </c>
      <c r="H80" s="12"/>
      <c r="I80" s="12">
        <v>159124756080</v>
      </c>
      <c r="J80" s="12"/>
      <c r="K80" s="12">
        <v>0</v>
      </c>
      <c r="L80" s="12"/>
      <c r="M80" s="12">
        <v>361709047871</v>
      </c>
      <c r="N80" s="12"/>
      <c r="O80" s="12">
        <v>0</v>
      </c>
      <c r="P80" s="12"/>
      <c r="Q80" s="12">
        <v>361709047871</v>
      </c>
    </row>
    <row r="81" spans="1:17">
      <c r="A81" s="2" t="s">
        <v>195</v>
      </c>
      <c r="C81" s="12">
        <v>0</v>
      </c>
      <c r="D81" s="12"/>
      <c r="E81" s="12">
        <v>98849188058</v>
      </c>
      <c r="F81" s="12"/>
      <c r="G81" s="12">
        <v>0</v>
      </c>
      <c r="H81" s="12"/>
      <c r="I81" s="12">
        <v>98849188058</v>
      </c>
      <c r="J81" s="12"/>
      <c r="K81" s="12">
        <v>0</v>
      </c>
      <c r="L81" s="12"/>
      <c r="M81" s="12">
        <v>318935125868</v>
      </c>
      <c r="N81" s="12"/>
      <c r="O81" s="12">
        <v>0</v>
      </c>
      <c r="P81" s="12"/>
      <c r="Q81" s="12">
        <v>318935125868</v>
      </c>
    </row>
    <row r="82" spans="1:17">
      <c r="A82" s="2" t="s">
        <v>330</v>
      </c>
      <c r="C82" s="12">
        <v>0</v>
      </c>
      <c r="D82" s="12"/>
      <c r="E82" s="12">
        <v>9279433608</v>
      </c>
      <c r="F82" s="12"/>
      <c r="G82" s="12">
        <v>0</v>
      </c>
      <c r="H82" s="12"/>
      <c r="I82" s="12">
        <v>9279433608</v>
      </c>
      <c r="J82" s="12"/>
      <c r="K82" s="12">
        <v>0</v>
      </c>
      <c r="L82" s="12"/>
      <c r="M82" s="12">
        <v>22951596084</v>
      </c>
      <c r="N82" s="12"/>
      <c r="O82" s="12">
        <v>0</v>
      </c>
      <c r="P82" s="12"/>
      <c r="Q82" s="12">
        <v>22951596084</v>
      </c>
    </row>
    <row r="83" spans="1:17">
      <c r="A83" s="2" t="s">
        <v>221</v>
      </c>
      <c r="C83" s="12">
        <v>0</v>
      </c>
      <c r="D83" s="12"/>
      <c r="E83" s="12">
        <v>14898772673</v>
      </c>
      <c r="F83" s="12"/>
      <c r="G83" s="12">
        <v>0</v>
      </c>
      <c r="H83" s="12"/>
      <c r="I83" s="12">
        <v>14898772673</v>
      </c>
      <c r="J83" s="12"/>
      <c r="K83" s="12">
        <v>0</v>
      </c>
      <c r="L83" s="12"/>
      <c r="M83" s="12">
        <v>15937279996</v>
      </c>
      <c r="N83" s="12"/>
      <c r="O83" s="12">
        <v>0</v>
      </c>
      <c r="P83" s="12"/>
      <c r="Q83" s="12">
        <v>15937279996</v>
      </c>
    </row>
    <row r="84" spans="1:17">
      <c r="A84" s="2" t="s">
        <v>219</v>
      </c>
      <c r="C84" s="12">
        <v>0</v>
      </c>
      <c r="D84" s="12"/>
      <c r="E84" s="12">
        <v>4376796587</v>
      </c>
      <c r="F84" s="12"/>
      <c r="G84" s="12">
        <v>0</v>
      </c>
      <c r="H84" s="12"/>
      <c r="I84" s="12">
        <v>4376796587</v>
      </c>
      <c r="J84" s="12"/>
      <c r="K84" s="12">
        <v>0</v>
      </c>
      <c r="L84" s="12"/>
      <c r="M84" s="12">
        <v>5565783421</v>
      </c>
      <c r="N84" s="12"/>
      <c r="O84" s="12">
        <v>0</v>
      </c>
      <c r="P84" s="12"/>
      <c r="Q84" s="12">
        <v>5565783421</v>
      </c>
    </row>
    <row r="85" spans="1:17">
      <c r="A85" s="2" t="s">
        <v>281</v>
      </c>
      <c r="C85" s="12">
        <v>0</v>
      </c>
      <c r="D85" s="12"/>
      <c r="E85" s="12">
        <v>117795020006</v>
      </c>
      <c r="F85" s="12"/>
      <c r="G85" s="12">
        <v>0</v>
      </c>
      <c r="H85" s="12"/>
      <c r="I85" s="12">
        <v>117795020006</v>
      </c>
      <c r="J85" s="12"/>
      <c r="K85" s="12">
        <v>0</v>
      </c>
      <c r="L85" s="12"/>
      <c r="M85" s="12">
        <v>117795020006</v>
      </c>
      <c r="N85" s="12"/>
      <c r="O85" s="12">
        <v>0</v>
      </c>
      <c r="P85" s="12"/>
      <c r="Q85" s="12">
        <v>117795020006</v>
      </c>
    </row>
    <row r="86" spans="1:17">
      <c r="A86" s="2" t="s">
        <v>117</v>
      </c>
      <c r="C86" s="12">
        <v>0</v>
      </c>
      <c r="D86" s="12"/>
      <c r="E86" s="12">
        <v>-49343781805</v>
      </c>
      <c r="F86" s="12"/>
      <c r="G86" s="12">
        <v>0</v>
      </c>
      <c r="H86" s="12"/>
      <c r="I86" s="12">
        <v>-49343781805</v>
      </c>
      <c r="J86" s="12"/>
      <c r="K86" s="12">
        <v>0</v>
      </c>
      <c r="L86" s="12"/>
      <c r="M86" s="12">
        <v>172788720245</v>
      </c>
      <c r="N86" s="12"/>
      <c r="O86" s="12">
        <v>0</v>
      </c>
      <c r="P86" s="12"/>
      <c r="Q86" s="12">
        <v>172788720245</v>
      </c>
    </row>
    <row r="87" spans="1:17">
      <c r="A87" s="2" t="s">
        <v>154</v>
      </c>
      <c r="C87" s="12">
        <v>0</v>
      </c>
      <c r="D87" s="12"/>
      <c r="E87" s="12">
        <v>7345800999</v>
      </c>
      <c r="F87" s="12"/>
      <c r="G87" s="12">
        <v>0</v>
      </c>
      <c r="H87" s="12"/>
      <c r="I87" s="12">
        <v>7345800999</v>
      </c>
      <c r="J87" s="12"/>
      <c r="K87" s="12">
        <v>0</v>
      </c>
      <c r="L87" s="12"/>
      <c r="M87" s="12">
        <v>12995626379</v>
      </c>
      <c r="N87" s="12"/>
      <c r="O87" s="12">
        <v>0</v>
      </c>
      <c r="P87" s="12"/>
      <c r="Q87" s="12">
        <v>12995626379</v>
      </c>
    </row>
    <row r="88" spans="1:17">
      <c r="A88" s="2" t="s">
        <v>214</v>
      </c>
      <c r="C88" s="12">
        <v>0</v>
      </c>
      <c r="D88" s="12"/>
      <c r="E88" s="12">
        <v>786369527</v>
      </c>
      <c r="F88" s="12"/>
      <c r="G88" s="12">
        <v>0</v>
      </c>
      <c r="H88" s="12"/>
      <c r="I88" s="12">
        <v>786369527</v>
      </c>
      <c r="J88" s="12"/>
      <c r="K88" s="12">
        <v>0</v>
      </c>
      <c r="L88" s="12"/>
      <c r="M88" s="12">
        <v>1428928311</v>
      </c>
      <c r="N88" s="12"/>
      <c r="O88" s="12">
        <v>0</v>
      </c>
      <c r="P88" s="12"/>
      <c r="Q88" s="12">
        <v>1428928311</v>
      </c>
    </row>
    <row r="89" spans="1:17">
      <c r="A89" s="2" t="s">
        <v>126</v>
      </c>
      <c r="C89" s="12">
        <v>0</v>
      </c>
      <c r="D89" s="12"/>
      <c r="E89" s="12">
        <v>27028293863</v>
      </c>
      <c r="F89" s="12"/>
      <c r="G89" s="12">
        <v>0</v>
      </c>
      <c r="H89" s="12"/>
      <c r="I89" s="12">
        <v>27028293863</v>
      </c>
      <c r="J89" s="12"/>
      <c r="K89" s="12">
        <v>0</v>
      </c>
      <c r="L89" s="12"/>
      <c r="M89" s="12">
        <v>21211908859</v>
      </c>
      <c r="N89" s="12"/>
      <c r="O89" s="12">
        <v>0</v>
      </c>
      <c r="P89" s="12"/>
      <c r="Q89" s="12">
        <v>21211908859</v>
      </c>
    </row>
    <row r="90" spans="1:17">
      <c r="A90" s="2" t="s">
        <v>278</v>
      </c>
      <c r="C90" s="12">
        <v>0</v>
      </c>
      <c r="D90" s="12"/>
      <c r="E90" s="12">
        <v>-1160962177</v>
      </c>
      <c r="F90" s="12"/>
      <c r="G90" s="12">
        <v>0</v>
      </c>
      <c r="H90" s="12"/>
      <c r="I90" s="12">
        <v>-1160962177</v>
      </c>
      <c r="J90" s="12"/>
      <c r="K90" s="12">
        <v>0</v>
      </c>
      <c r="L90" s="12"/>
      <c r="M90" s="12">
        <v>-1160962177</v>
      </c>
      <c r="N90" s="12"/>
      <c r="O90" s="12">
        <v>0</v>
      </c>
      <c r="P90" s="12"/>
      <c r="Q90" s="12">
        <v>-1160962177</v>
      </c>
    </row>
    <row r="91" spans="1:17">
      <c r="A91" s="2" t="s">
        <v>101</v>
      </c>
      <c r="C91" s="12">
        <v>0</v>
      </c>
      <c r="D91" s="12"/>
      <c r="E91" s="12">
        <v>6852334462</v>
      </c>
      <c r="F91" s="12"/>
      <c r="G91" s="12">
        <v>0</v>
      </c>
      <c r="H91" s="12"/>
      <c r="I91" s="12">
        <v>6852334462</v>
      </c>
      <c r="J91" s="12"/>
      <c r="K91" s="12">
        <v>0</v>
      </c>
      <c r="L91" s="12"/>
      <c r="M91" s="12">
        <v>14287013928</v>
      </c>
      <c r="N91" s="12"/>
      <c r="O91" s="12">
        <v>0</v>
      </c>
      <c r="P91" s="12"/>
      <c r="Q91" s="12">
        <v>14287013928</v>
      </c>
    </row>
    <row r="92" spans="1:17">
      <c r="A92" s="2" t="s">
        <v>123</v>
      </c>
      <c r="C92" s="12">
        <v>0</v>
      </c>
      <c r="D92" s="12"/>
      <c r="E92" s="12">
        <v>-8945540884</v>
      </c>
      <c r="F92" s="12"/>
      <c r="G92" s="12">
        <v>0</v>
      </c>
      <c r="H92" s="12"/>
      <c r="I92" s="12">
        <v>-8945540884</v>
      </c>
      <c r="J92" s="12"/>
      <c r="K92" s="12">
        <v>0</v>
      </c>
      <c r="L92" s="12"/>
      <c r="M92" s="12">
        <v>30660177530</v>
      </c>
      <c r="N92" s="12"/>
      <c r="O92" s="12">
        <v>0</v>
      </c>
      <c r="P92" s="12"/>
      <c r="Q92" s="12">
        <v>30660177530</v>
      </c>
    </row>
    <row r="93" spans="1:17">
      <c r="A93" s="2" t="s">
        <v>104</v>
      </c>
      <c r="C93" s="12">
        <v>0</v>
      </c>
      <c r="D93" s="12"/>
      <c r="E93" s="12">
        <v>355483045</v>
      </c>
      <c r="F93" s="12"/>
      <c r="G93" s="12">
        <v>0</v>
      </c>
      <c r="H93" s="12"/>
      <c r="I93" s="12">
        <v>355483045</v>
      </c>
      <c r="J93" s="12"/>
      <c r="K93" s="12">
        <v>0</v>
      </c>
      <c r="L93" s="12"/>
      <c r="M93" s="12">
        <v>394677276</v>
      </c>
      <c r="N93" s="12"/>
      <c r="O93" s="12">
        <v>0</v>
      </c>
      <c r="P93" s="12"/>
      <c r="Q93" s="12">
        <v>394677276</v>
      </c>
    </row>
    <row r="94" spans="1:17">
      <c r="A94" s="2" t="s">
        <v>431</v>
      </c>
      <c r="C94" s="12">
        <v>3009374000</v>
      </c>
      <c r="D94" s="12"/>
      <c r="E94" s="12">
        <v>0</v>
      </c>
      <c r="F94" s="12"/>
      <c r="G94" s="12">
        <v>0</v>
      </c>
      <c r="H94" s="12"/>
      <c r="I94" s="12">
        <f>C94+E94+G94</f>
        <v>3009374000</v>
      </c>
      <c r="J94" s="12"/>
      <c r="K94" s="12">
        <v>15312716000</v>
      </c>
      <c r="L94" s="12"/>
      <c r="M94" s="12">
        <v>0</v>
      </c>
      <c r="N94" s="12"/>
      <c r="O94" s="12">
        <v>0</v>
      </c>
      <c r="P94" s="12"/>
      <c r="Q94" s="12">
        <f>K94+M94+O94</f>
        <v>15312716000</v>
      </c>
    </row>
    <row r="95" spans="1:17" ht="22.5" thickBot="1">
      <c r="C95" s="13">
        <f>SUM(C8:C94)</f>
        <v>1491733108399</v>
      </c>
      <c r="D95" s="12"/>
      <c r="E95" s="13">
        <f>SUM(E8:E94)</f>
        <v>1087493471641</v>
      </c>
      <c r="F95" s="12"/>
      <c r="G95" s="13">
        <f>SUM(G8:G94)</f>
        <v>416033158280</v>
      </c>
      <c r="H95" s="12"/>
      <c r="I95" s="13">
        <f>SUM(I8:I94)</f>
        <v>2995259738320</v>
      </c>
      <c r="J95" s="12"/>
      <c r="K95" s="13">
        <f>SUM(K8:K94)</f>
        <v>6766319443518</v>
      </c>
      <c r="L95" s="12"/>
      <c r="M95" s="13">
        <f>SUM(M8:M94)</f>
        <v>3591189070343</v>
      </c>
      <c r="N95" s="12"/>
      <c r="O95" s="13">
        <f>SUM(O8:O94)</f>
        <v>379723235589</v>
      </c>
      <c r="P95" s="12"/>
      <c r="Q95" s="13">
        <f>SUM(Q8:Q93)</f>
        <v>10721919033450</v>
      </c>
    </row>
    <row r="96" spans="1:17" ht="22.5" thickTop="1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4"/>
  <sheetViews>
    <sheetView rightToLeft="1" workbookViewId="0">
      <selection activeCell="K14" sqref="K14"/>
    </sheetView>
  </sheetViews>
  <sheetFormatPr defaultRowHeight="21.75"/>
  <cols>
    <col min="1" max="1" width="24.28515625" style="2" bestFit="1" customWidth="1"/>
    <col min="2" max="2" width="1" style="2" customWidth="1"/>
    <col min="3" max="3" width="24.85546875" style="2" bestFit="1" customWidth="1"/>
    <col min="4" max="4" width="1" style="2" customWidth="1"/>
    <col min="5" max="5" width="41.28515625" style="2" bestFit="1" customWidth="1"/>
    <col min="6" max="6" width="1" style="2" customWidth="1"/>
    <col min="7" max="7" width="36" style="2" bestFit="1" customWidth="1"/>
    <col min="8" max="8" width="1" style="2" customWidth="1"/>
    <col min="9" max="9" width="41.28515625" style="2" bestFit="1" customWidth="1"/>
    <col min="10" max="10" width="1" style="2" customWidth="1"/>
    <col min="11" max="11" width="36" style="2" bestFit="1" customWidth="1"/>
    <col min="12" max="12" width="1" style="2" customWidth="1"/>
    <col min="13" max="13" width="9.140625" style="2" customWidth="1"/>
    <col min="14" max="20" width="9.140625" style="2"/>
    <col min="21" max="21" width="9" style="2" customWidth="1"/>
    <col min="22" max="16384" width="9.140625" style="2"/>
  </cols>
  <sheetData>
    <row r="2" spans="1:11" ht="22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22.5">
      <c r="A3" s="14" t="s">
        <v>359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22.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6" spans="1:11" ht="22.5">
      <c r="A6" s="16" t="s">
        <v>418</v>
      </c>
      <c r="B6" s="16" t="s">
        <v>418</v>
      </c>
      <c r="C6" s="16" t="s">
        <v>418</v>
      </c>
      <c r="E6" s="16" t="s">
        <v>361</v>
      </c>
      <c r="F6" s="16" t="s">
        <v>361</v>
      </c>
      <c r="G6" s="16" t="s">
        <v>361</v>
      </c>
      <c r="I6" s="16" t="s">
        <v>362</v>
      </c>
      <c r="J6" s="16" t="s">
        <v>362</v>
      </c>
      <c r="K6" s="16" t="s">
        <v>362</v>
      </c>
    </row>
    <row r="7" spans="1:11" ht="22.5">
      <c r="A7" s="17" t="s">
        <v>419</v>
      </c>
      <c r="C7" s="17" t="s">
        <v>338</v>
      </c>
      <c r="E7" s="17" t="s">
        <v>420</v>
      </c>
      <c r="G7" s="17" t="s">
        <v>421</v>
      </c>
      <c r="I7" s="17" t="s">
        <v>420</v>
      </c>
      <c r="K7" s="17" t="s">
        <v>421</v>
      </c>
    </row>
    <row r="8" spans="1:11">
      <c r="A8" s="2" t="s">
        <v>344</v>
      </c>
      <c r="C8" s="2" t="s">
        <v>345</v>
      </c>
      <c r="E8" s="3">
        <v>53594</v>
      </c>
      <c r="G8" s="5">
        <f>E8/$E$13</f>
        <v>6.6960918449470078E-7</v>
      </c>
      <c r="I8" s="3">
        <v>10129409657</v>
      </c>
      <c r="K8" s="5">
        <f>I8/$I$13</f>
        <v>2.8228235136936355E-2</v>
      </c>
    </row>
    <row r="9" spans="1:11">
      <c r="A9" s="2" t="s">
        <v>348</v>
      </c>
      <c r="C9" s="2" t="s">
        <v>349</v>
      </c>
      <c r="E9" s="3">
        <v>542352248</v>
      </c>
      <c r="G9" s="5">
        <f t="shared" ref="G9:G12" si="0">E9/$E$13</f>
        <v>6.7762071592369988E-3</v>
      </c>
      <c r="I9" s="3">
        <v>15053484005</v>
      </c>
      <c r="K9" s="5">
        <f t="shared" ref="K9:K12" si="1">I9/$I$13</f>
        <v>4.1950449287002353E-2</v>
      </c>
    </row>
    <row r="10" spans="1:11">
      <c r="A10" s="2" t="s">
        <v>351</v>
      </c>
      <c r="C10" s="2" t="s">
        <v>352</v>
      </c>
      <c r="E10" s="3">
        <v>6161667</v>
      </c>
      <c r="G10" s="5">
        <f t="shared" si="0"/>
        <v>7.6984528398662343E-5</v>
      </c>
      <c r="I10" s="3">
        <v>22213783701</v>
      </c>
      <c r="K10" s="5">
        <f t="shared" si="1"/>
        <v>6.1904487114857763E-2</v>
      </c>
    </row>
    <row r="11" spans="1:11">
      <c r="A11" s="2" t="s">
        <v>351</v>
      </c>
      <c r="C11" s="2" t="s">
        <v>354</v>
      </c>
      <c r="E11" s="3">
        <v>20311081620</v>
      </c>
      <c r="G11" s="5">
        <f t="shared" si="0"/>
        <v>0.25376883232775138</v>
      </c>
      <c r="I11" s="3">
        <v>79579946229</v>
      </c>
      <c r="K11" s="5">
        <f t="shared" si="1"/>
        <v>0.22177022258987936</v>
      </c>
    </row>
    <row r="12" spans="1:11">
      <c r="A12" s="2" t="s">
        <v>351</v>
      </c>
      <c r="C12" s="2" t="s">
        <v>357</v>
      </c>
      <c r="E12" s="3">
        <v>59178082194</v>
      </c>
      <c r="G12" s="5">
        <f t="shared" si="0"/>
        <v>0.73937730637542853</v>
      </c>
      <c r="I12" s="3">
        <v>231863013667</v>
      </c>
      <c r="K12" s="5">
        <f t="shared" si="1"/>
        <v>0.64614660587132411</v>
      </c>
    </row>
    <row r="13" spans="1:11" ht="22.5" thickBot="1">
      <c r="E13" s="4">
        <f>SUM(E8:E12)</f>
        <v>80037731323</v>
      </c>
      <c r="G13" s="11">
        <f>SUM(G8:G12)</f>
        <v>1</v>
      </c>
      <c r="I13" s="4">
        <f>SUM(I8:I12)</f>
        <v>358839637259</v>
      </c>
      <c r="K13" s="11">
        <f>SUM(K8:K12)</f>
        <v>1</v>
      </c>
    </row>
    <row r="14" spans="1:11" ht="22.5" thickTop="1"/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9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E10" sqref="E10"/>
    </sheetView>
  </sheetViews>
  <sheetFormatPr defaultRowHeight="21.75"/>
  <cols>
    <col min="1" max="1" width="34.140625" style="2" bestFit="1" customWidth="1"/>
    <col min="2" max="2" width="1" style="2" customWidth="1"/>
    <col min="3" max="3" width="14.140625" style="2" bestFit="1" customWidth="1"/>
    <col min="4" max="4" width="1" style="2" customWidth="1"/>
    <col min="5" max="5" width="18.5703125" style="2" bestFit="1" customWidth="1"/>
    <col min="6" max="6" width="1" style="2" customWidth="1"/>
    <col min="7" max="7" width="9.140625" style="2" customWidth="1"/>
    <col min="8" max="20" width="9.140625" style="2"/>
    <col min="21" max="21" width="9" style="2" customWidth="1"/>
    <col min="22" max="16384" width="9.140625" style="2"/>
  </cols>
  <sheetData>
    <row r="2" spans="1:5" ht="22.5">
      <c r="A2" s="14" t="s">
        <v>0</v>
      </c>
      <c r="B2" s="14"/>
      <c r="C2" s="14"/>
      <c r="D2" s="14"/>
      <c r="E2" s="14"/>
    </row>
    <row r="3" spans="1:5" ht="22.5">
      <c r="A3" s="14" t="s">
        <v>359</v>
      </c>
      <c r="B3" s="14"/>
      <c r="C3" s="14"/>
      <c r="D3" s="14"/>
      <c r="E3" s="14"/>
    </row>
    <row r="4" spans="1:5" ht="22.5">
      <c r="A4" s="14" t="s">
        <v>2</v>
      </c>
      <c r="B4" s="14"/>
      <c r="C4" s="14"/>
      <c r="D4" s="14"/>
      <c r="E4" s="14"/>
    </row>
    <row r="5" spans="1:5" ht="22.5">
      <c r="E5" s="1" t="s">
        <v>432</v>
      </c>
    </row>
    <row r="6" spans="1:5" ht="22.5">
      <c r="A6" s="18" t="s">
        <v>422</v>
      </c>
      <c r="C6" s="16" t="s">
        <v>361</v>
      </c>
      <c r="E6" s="16" t="s">
        <v>433</v>
      </c>
    </row>
    <row r="7" spans="1:5" ht="22.5">
      <c r="A7" s="19" t="s">
        <v>422</v>
      </c>
      <c r="C7" s="17" t="s">
        <v>341</v>
      </c>
      <c r="E7" s="17" t="s">
        <v>341</v>
      </c>
    </row>
    <row r="8" spans="1:5">
      <c r="A8" s="2" t="s">
        <v>435</v>
      </c>
      <c r="C8" s="3">
        <v>600299251</v>
      </c>
      <c r="E8" s="3">
        <v>7925827890</v>
      </c>
    </row>
    <row r="9" spans="1:5">
      <c r="A9" s="2" t="s">
        <v>434</v>
      </c>
      <c r="C9" s="3">
        <v>0</v>
      </c>
      <c r="E9" s="3">
        <v>360609078</v>
      </c>
    </row>
    <row r="10" spans="1:5" ht="22.5" thickBot="1">
      <c r="A10" s="2" t="s">
        <v>368</v>
      </c>
      <c r="C10" s="4">
        <v>600299251</v>
      </c>
      <c r="E10" s="4">
        <v>8286436968</v>
      </c>
    </row>
    <row r="11" spans="1:5" ht="22.5" thickTop="1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0"/>
  <sheetViews>
    <sheetView rightToLeft="1" tabSelected="1" topLeftCell="A44" workbookViewId="0">
      <selection activeCell="E62" sqref="E62"/>
    </sheetView>
  </sheetViews>
  <sheetFormatPr defaultRowHeight="21.75"/>
  <cols>
    <col min="1" max="1" width="33.28515625" style="2" bestFit="1" customWidth="1"/>
    <col min="2" max="2" width="1" style="2" customWidth="1"/>
    <col min="3" max="3" width="16" style="2" bestFit="1" customWidth="1"/>
    <col min="4" max="4" width="1" style="2" customWidth="1"/>
    <col min="5" max="5" width="20.5703125" style="2" bestFit="1" customWidth="1"/>
    <col min="6" max="6" width="1" style="2" customWidth="1"/>
    <col min="7" max="7" width="25.140625" style="2" bestFit="1" customWidth="1"/>
    <col min="8" max="8" width="1" style="2" customWidth="1"/>
    <col min="9" max="9" width="14.140625" style="2" bestFit="1" customWidth="1"/>
    <col min="10" max="10" width="1" style="2" customWidth="1"/>
    <col min="11" max="11" width="18.7109375" style="2" bestFit="1" customWidth="1"/>
    <col min="12" max="12" width="1" style="2" customWidth="1"/>
    <col min="13" max="13" width="12.14062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16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20.5703125" style="2" bestFit="1" customWidth="1"/>
    <col min="22" max="22" width="1" style="2" customWidth="1"/>
    <col min="23" max="23" width="25.140625" style="2" bestFit="1" customWidth="1"/>
    <col min="24" max="24" width="1" style="2" customWidth="1"/>
    <col min="25" max="25" width="38.140625" style="2" bestFit="1" customWidth="1"/>
    <col min="26" max="26" width="1" style="2" customWidth="1"/>
    <col min="27" max="27" width="9.140625" style="2" customWidth="1"/>
    <col min="28" max="16384" width="9.140625" style="2"/>
  </cols>
  <sheetData>
    <row r="2" spans="1:25" ht="22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ht="22.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ht="22.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6" spans="1:25" ht="22.5">
      <c r="A6" s="14" t="s">
        <v>3</v>
      </c>
      <c r="C6" s="16" t="s">
        <v>4</v>
      </c>
      <c r="D6" s="16" t="s">
        <v>4</v>
      </c>
      <c r="E6" s="16" t="s">
        <v>4</v>
      </c>
      <c r="F6" s="16" t="s">
        <v>4</v>
      </c>
      <c r="G6" s="16" t="s">
        <v>4</v>
      </c>
      <c r="I6" s="16" t="s">
        <v>5</v>
      </c>
      <c r="J6" s="16" t="s">
        <v>5</v>
      </c>
      <c r="K6" s="16" t="s">
        <v>5</v>
      </c>
      <c r="L6" s="16" t="s">
        <v>5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  <c r="T6" s="16" t="s">
        <v>6</v>
      </c>
      <c r="U6" s="16" t="s">
        <v>6</v>
      </c>
      <c r="V6" s="16" t="s">
        <v>6</v>
      </c>
      <c r="W6" s="16" t="s">
        <v>6</v>
      </c>
      <c r="X6" s="16" t="s">
        <v>6</v>
      </c>
      <c r="Y6" s="16" t="s">
        <v>6</v>
      </c>
    </row>
    <row r="7" spans="1:25" ht="22.5">
      <c r="A7" s="14" t="s">
        <v>3</v>
      </c>
      <c r="C7" s="15" t="s">
        <v>7</v>
      </c>
      <c r="E7" s="15" t="s">
        <v>8</v>
      </c>
      <c r="G7" s="15" t="s">
        <v>9</v>
      </c>
      <c r="I7" s="17" t="s">
        <v>10</v>
      </c>
      <c r="J7" s="17" t="s">
        <v>10</v>
      </c>
      <c r="K7" s="17" t="s">
        <v>10</v>
      </c>
      <c r="M7" s="17" t="s">
        <v>11</v>
      </c>
      <c r="N7" s="17" t="s">
        <v>11</v>
      </c>
      <c r="O7" s="17" t="s">
        <v>11</v>
      </c>
      <c r="Q7" s="15" t="s">
        <v>7</v>
      </c>
      <c r="S7" s="15" t="s">
        <v>12</v>
      </c>
      <c r="U7" s="15" t="s">
        <v>8</v>
      </c>
      <c r="W7" s="15" t="s">
        <v>9</v>
      </c>
      <c r="Y7" s="15" t="s">
        <v>13</v>
      </c>
    </row>
    <row r="8" spans="1:25" ht="22.5">
      <c r="A8" s="16" t="s">
        <v>3</v>
      </c>
      <c r="C8" s="16" t="s">
        <v>7</v>
      </c>
      <c r="E8" s="16" t="s">
        <v>8</v>
      </c>
      <c r="G8" s="16" t="s">
        <v>9</v>
      </c>
      <c r="I8" s="17" t="s">
        <v>7</v>
      </c>
      <c r="K8" s="17" t="s">
        <v>8</v>
      </c>
      <c r="M8" s="17" t="s">
        <v>7</v>
      </c>
      <c r="O8" s="17" t="s">
        <v>14</v>
      </c>
      <c r="Q8" s="16" t="s">
        <v>7</v>
      </c>
      <c r="S8" s="16" t="s">
        <v>12</v>
      </c>
      <c r="U8" s="16" t="s">
        <v>8</v>
      </c>
      <c r="W8" s="16" t="s">
        <v>9</v>
      </c>
      <c r="Y8" s="16" t="s">
        <v>13</v>
      </c>
    </row>
    <row r="9" spans="1:25">
      <c r="A9" s="2" t="s">
        <v>15</v>
      </c>
      <c r="C9" s="12">
        <v>27874666</v>
      </c>
      <c r="D9" s="12"/>
      <c r="E9" s="12">
        <v>285234915751</v>
      </c>
      <c r="F9" s="12"/>
      <c r="G9" s="12">
        <v>349939188046.43799</v>
      </c>
      <c r="H9" s="12"/>
      <c r="I9" s="12">
        <v>0</v>
      </c>
      <c r="J9" s="12"/>
      <c r="K9" s="12">
        <v>0</v>
      </c>
      <c r="L9" s="12"/>
      <c r="M9" s="12">
        <v>0</v>
      </c>
      <c r="N9" s="12"/>
      <c r="O9" s="12">
        <v>0</v>
      </c>
      <c r="P9" s="12"/>
      <c r="Q9" s="12">
        <v>27874666</v>
      </c>
      <c r="R9" s="12"/>
      <c r="S9" s="12">
        <v>10800</v>
      </c>
      <c r="T9" s="12"/>
      <c r="U9" s="12">
        <v>285234915751</v>
      </c>
      <c r="V9" s="12"/>
      <c r="W9" s="12">
        <v>299472522258.44202</v>
      </c>
      <c r="Y9" s="6">
        <v>1.5616304007254973E-3</v>
      </c>
    </row>
    <row r="10" spans="1:25">
      <c r="A10" s="2" t="s">
        <v>16</v>
      </c>
      <c r="C10" s="12">
        <v>125100597</v>
      </c>
      <c r="D10" s="12"/>
      <c r="E10" s="12">
        <v>528975601932</v>
      </c>
      <c r="F10" s="12"/>
      <c r="G10" s="12">
        <v>549058271600.03601</v>
      </c>
      <c r="H10" s="12"/>
      <c r="I10" s="12">
        <v>51570113</v>
      </c>
      <c r="J10" s="12"/>
      <c r="K10" s="12">
        <v>207576018485</v>
      </c>
      <c r="L10" s="12"/>
      <c r="M10" s="12">
        <v>0</v>
      </c>
      <c r="N10" s="12"/>
      <c r="O10" s="12">
        <v>0</v>
      </c>
      <c r="P10" s="12"/>
      <c r="Q10" s="12">
        <v>176670710</v>
      </c>
      <c r="R10" s="12"/>
      <c r="S10" s="12">
        <v>3926</v>
      </c>
      <c r="T10" s="12"/>
      <c r="U10" s="12">
        <v>736551620417</v>
      </c>
      <c r="V10" s="12"/>
      <c r="W10" s="12">
        <v>689983018523.39905</v>
      </c>
      <c r="Y10" s="6">
        <v>3.5979877204914737E-3</v>
      </c>
    </row>
    <row r="11" spans="1:25">
      <c r="A11" s="2" t="s">
        <v>17</v>
      </c>
      <c r="C11" s="12">
        <v>131898195</v>
      </c>
      <c r="D11" s="12"/>
      <c r="E11" s="12">
        <v>756892714740</v>
      </c>
      <c r="F11" s="12"/>
      <c r="G11" s="12">
        <v>1033924014143.9399</v>
      </c>
      <c r="H11" s="12"/>
      <c r="I11" s="12">
        <v>0</v>
      </c>
      <c r="J11" s="12"/>
      <c r="K11" s="12">
        <v>0</v>
      </c>
      <c r="L11" s="12"/>
      <c r="M11" s="12">
        <v>0</v>
      </c>
      <c r="N11" s="12"/>
      <c r="O11" s="12">
        <v>0</v>
      </c>
      <c r="P11" s="12"/>
      <c r="Q11" s="12">
        <v>131898195</v>
      </c>
      <c r="R11" s="12"/>
      <c r="S11" s="12">
        <v>6770</v>
      </c>
      <c r="T11" s="12"/>
      <c r="U11" s="12">
        <v>756892714740</v>
      </c>
      <c r="V11" s="12"/>
      <c r="W11" s="12">
        <v>888282433471.37598</v>
      </c>
      <c r="Y11" s="6">
        <v>4.632040502674936E-3</v>
      </c>
    </row>
    <row r="12" spans="1:25">
      <c r="A12" s="2" t="s">
        <v>18</v>
      </c>
      <c r="C12" s="12">
        <v>138430177</v>
      </c>
      <c r="D12" s="12"/>
      <c r="E12" s="12">
        <v>1132164896873</v>
      </c>
      <c r="F12" s="12"/>
      <c r="G12" s="12">
        <v>1340710133841.29</v>
      </c>
      <c r="H12" s="12"/>
      <c r="I12" s="12">
        <v>0</v>
      </c>
      <c r="J12" s="12"/>
      <c r="K12" s="12">
        <v>0</v>
      </c>
      <c r="L12" s="12"/>
      <c r="M12" s="12">
        <v>0</v>
      </c>
      <c r="N12" s="12"/>
      <c r="O12" s="12">
        <v>0</v>
      </c>
      <c r="P12" s="12"/>
      <c r="Q12" s="12">
        <v>138430177</v>
      </c>
      <c r="R12" s="12"/>
      <c r="S12" s="12">
        <v>9448</v>
      </c>
      <c r="T12" s="12"/>
      <c r="U12" s="12">
        <v>1132164896873</v>
      </c>
      <c r="V12" s="12"/>
      <c r="W12" s="12">
        <v>1301050672199.3201</v>
      </c>
      <c r="Y12" s="6">
        <v>6.7844631195826764E-3</v>
      </c>
    </row>
    <row r="13" spans="1:25">
      <c r="A13" s="2" t="s">
        <v>19</v>
      </c>
      <c r="C13" s="12">
        <v>33620881</v>
      </c>
      <c r="D13" s="12"/>
      <c r="E13" s="12">
        <v>353575648530</v>
      </c>
      <c r="F13" s="12"/>
      <c r="G13" s="12">
        <v>514720258815.29199</v>
      </c>
      <c r="H13" s="12"/>
      <c r="I13" s="12">
        <v>0</v>
      </c>
      <c r="J13" s="12"/>
      <c r="K13" s="12">
        <v>0</v>
      </c>
      <c r="L13" s="12"/>
      <c r="M13" s="12">
        <v>0</v>
      </c>
      <c r="N13" s="12"/>
      <c r="O13" s="12">
        <v>0</v>
      </c>
      <c r="P13" s="12"/>
      <c r="Q13" s="12">
        <v>33620881</v>
      </c>
      <c r="R13" s="12"/>
      <c r="S13" s="12">
        <v>12860</v>
      </c>
      <c r="T13" s="12"/>
      <c r="U13" s="12">
        <v>353575648530</v>
      </c>
      <c r="V13" s="12"/>
      <c r="W13" s="12">
        <v>430104127898.93799</v>
      </c>
      <c r="Y13" s="6">
        <v>2.2428224016655175E-3</v>
      </c>
    </row>
    <row r="14" spans="1:25">
      <c r="A14" s="2" t="s">
        <v>20</v>
      </c>
      <c r="C14" s="12">
        <v>11661853</v>
      </c>
      <c r="D14" s="12"/>
      <c r="E14" s="12">
        <v>27939139222</v>
      </c>
      <c r="F14" s="12"/>
      <c r="G14" s="12">
        <v>28619382881.817001</v>
      </c>
      <c r="H14" s="12"/>
      <c r="I14" s="12">
        <v>0</v>
      </c>
      <c r="J14" s="12"/>
      <c r="K14" s="12">
        <v>0</v>
      </c>
      <c r="L14" s="12"/>
      <c r="M14" s="12">
        <v>0</v>
      </c>
      <c r="N14" s="12"/>
      <c r="O14" s="12">
        <v>0</v>
      </c>
      <c r="P14" s="12"/>
      <c r="Q14" s="12">
        <v>11661853</v>
      </c>
      <c r="R14" s="12"/>
      <c r="S14" s="12">
        <v>2302</v>
      </c>
      <c r="T14" s="12"/>
      <c r="U14" s="12">
        <v>27939139222</v>
      </c>
      <c r="V14" s="12"/>
      <c r="W14" s="12">
        <v>26705236884.451801</v>
      </c>
      <c r="Y14" s="6">
        <v>1.3925721619743758E-4</v>
      </c>
    </row>
    <row r="15" spans="1:25">
      <c r="A15" s="2" t="s">
        <v>21</v>
      </c>
      <c r="C15" s="12">
        <v>1048429</v>
      </c>
      <c r="D15" s="12"/>
      <c r="E15" s="12">
        <v>97752551579</v>
      </c>
      <c r="F15" s="12"/>
      <c r="G15" s="12">
        <v>163096179026.33899</v>
      </c>
      <c r="H15" s="12"/>
      <c r="I15" s="12">
        <v>0</v>
      </c>
      <c r="J15" s="12"/>
      <c r="K15" s="12">
        <v>0</v>
      </c>
      <c r="L15" s="12"/>
      <c r="M15" s="12">
        <v>0</v>
      </c>
      <c r="N15" s="12"/>
      <c r="O15" s="12">
        <v>0</v>
      </c>
      <c r="P15" s="12"/>
      <c r="Q15" s="12">
        <v>1048429</v>
      </c>
      <c r="R15" s="12"/>
      <c r="S15" s="12">
        <v>140410</v>
      </c>
      <c r="T15" s="12"/>
      <c r="U15" s="12">
        <v>97752551579</v>
      </c>
      <c r="V15" s="12"/>
      <c r="W15" s="12">
        <v>146440302449.72699</v>
      </c>
      <c r="Y15" s="6">
        <v>7.6362808337913761E-4</v>
      </c>
    </row>
    <row r="16" spans="1:25">
      <c r="A16" s="2" t="s">
        <v>22</v>
      </c>
      <c r="C16" s="12">
        <v>44775114</v>
      </c>
      <c r="D16" s="12"/>
      <c r="E16" s="12">
        <v>484200167021</v>
      </c>
      <c r="F16" s="12"/>
      <c r="G16" s="12">
        <v>563889436052.74097</v>
      </c>
      <c r="H16" s="12"/>
      <c r="I16" s="12">
        <v>0</v>
      </c>
      <c r="J16" s="12"/>
      <c r="K16" s="12">
        <v>0</v>
      </c>
      <c r="L16" s="12"/>
      <c r="M16" s="12">
        <v>0</v>
      </c>
      <c r="N16" s="12"/>
      <c r="O16" s="12">
        <v>0</v>
      </c>
      <c r="P16" s="12"/>
      <c r="Q16" s="12">
        <v>44775114</v>
      </c>
      <c r="R16" s="12"/>
      <c r="S16" s="12">
        <v>10560</v>
      </c>
      <c r="T16" s="12"/>
      <c r="U16" s="12">
        <v>484200167021</v>
      </c>
      <c r="V16" s="12"/>
      <c r="W16" s="12">
        <v>470353273674.32397</v>
      </c>
      <c r="Y16" s="6">
        <v>2.4527057297654233E-3</v>
      </c>
    </row>
    <row r="17" spans="1:25">
      <c r="A17" s="2" t="s">
        <v>23</v>
      </c>
      <c r="C17" s="12">
        <v>11131289</v>
      </c>
      <c r="D17" s="12"/>
      <c r="E17" s="12">
        <v>385749233789</v>
      </c>
      <c r="F17" s="12"/>
      <c r="G17" s="12">
        <v>428639492783.091</v>
      </c>
      <c r="H17" s="12"/>
      <c r="I17" s="12">
        <v>0</v>
      </c>
      <c r="J17" s="12"/>
      <c r="K17" s="12">
        <v>0</v>
      </c>
      <c r="L17" s="12"/>
      <c r="M17" s="12">
        <v>0</v>
      </c>
      <c r="N17" s="12"/>
      <c r="O17" s="12">
        <v>0</v>
      </c>
      <c r="P17" s="12"/>
      <c r="Q17" s="12">
        <v>11131289</v>
      </c>
      <c r="R17" s="12"/>
      <c r="S17" s="12">
        <v>37270</v>
      </c>
      <c r="T17" s="12"/>
      <c r="U17" s="12">
        <v>385749233789</v>
      </c>
      <c r="V17" s="12"/>
      <c r="W17" s="12">
        <v>412694236528.69501</v>
      </c>
      <c r="Y17" s="6">
        <v>2.1520367247958479E-3</v>
      </c>
    </row>
    <row r="18" spans="1:25">
      <c r="A18" s="2" t="s">
        <v>24</v>
      </c>
      <c r="C18" s="12">
        <v>2010777</v>
      </c>
      <c r="D18" s="12"/>
      <c r="E18" s="12">
        <v>105004293245</v>
      </c>
      <c r="F18" s="12"/>
      <c r="G18" s="12">
        <v>150979976374.065</v>
      </c>
      <c r="H18" s="12"/>
      <c r="I18" s="12">
        <v>4021554</v>
      </c>
      <c r="J18" s="12"/>
      <c r="K18" s="12">
        <v>0</v>
      </c>
      <c r="L18" s="12"/>
      <c r="M18" s="12">
        <v>0</v>
      </c>
      <c r="N18" s="12"/>
      <c r="O18" s="12">
        <v>0</v>
      </c>
      <c r="P18" s="12"/>
      <c r="Q18" s="12">
        <v>6032331</v>
      </c>
      <c r="R18" s="12"/>
      <c r="S18" s="12">
        <v>26777</v>
      </c>
      <c r="T18" s="12"/>
      <c r="U18" s="12">
        <v>105004293245</v>
      </c>
      <c r="V18" s="12"/>
      <c r="W18" s="12">
        <v>160683260229.26599</v>
      </c>
      <c r="Y18" s="6">
        <v>8.3789945791807772E-4</v>
      </c>
    </row>
    <row r="19" spans="1:25">
      <c r="A19" s="2" t="s">
        <v>25</v>
      </c>
      <c r="C19" s="12">
        <v>2002500</v>
      </c>
      <c r="D19" s="12"/>
      <c r="E19" s="12">
        <v>99511931457</v>
      </c>
      <c r="F19" s="12"/>
      <c r="G19" s="12">
        <v>158665263574.5</v>
      </c>
      <c r="H19" s="12"/>
      <c r="I19" s="12">
        <v>0</v>
      </c>
      <c r="J19" s="12"/>
      <c r="K19" s="12">
        <v>0</v>
      </c>
      <c r="L19" s="12"/>
      <c r="M19" s="12">
        <v>0</v>
      </c>
      <c r="N19" s="12"/>
      <c r="O19" s="12">
        <v>0</v>
      </c>
      <c r="P19" s="12"/>
      <c r="Q19" s="12">
        <v>2002500</v>
      </c>
      <c r="R19" s="12"/>
      <c r="S19" s="12">
        <v>76750</v>
      </c>
      <c r="T19" s="12"/>
      <c r="U19" s="12">
        <v>99511931457</v>
      </c>
      <c r="V19" s="12"/>
      <c r="W19" s="12">
        <v>152888373877.5</v>
      </c>
      <c r="Y19" s="6">
        <v>7.9725221787976428E-4</v>
      </c>
    </row>
    <row r="20" spans="1:25">
      <c r="A20" s="2" t="s">
        <v>26</v>
      </c>
      <c r="C20" s="12">
        <v>48535846</v>
      </c>
      <c r="D20" s="12"/>
      <c r="E20" s="12">
        <v>180819245674</v>
      </c>
      <c r="F20" s="12"/>
      <c r="G20" s="12">
        <v>258792059200.51999</v>
      </c>
      <c r="H20" s="12"/>
      <c r="I20" s="12">
        <v>0</v>
      </c>
      <c r="J20" s="12"/>
      <c r="K20" s="12">
        <v>0</v>
      </c>
      <c r="L20" s="12"/>
      <c r="M20" s="12">
        <v>0</v>
      </c>
      <c r="N20" s="12"/>
      <c r="O20" s="12">
        <v>0</v>
      </c>
      <c r="P20" s="12"/>
      <c r="Q20" s="12">
        <v>48535846</v>
      </c>
      <c r="R20" s="12"/>
      <c r="S20" s="12">
        <v>4688</v>
      </c>
      <c r="T20" s="12"/>
      <c r="U20" s="12">
        <v>180819245674</v>
      </c>
      <c r="V20" s="12"/>
      <c r="W20" s="12">
        <v>226346487599.26099</v>
      </c>
      <c r="Y20" s="6">
        <v>1.1803071395892601E-3</v>
      </c>
    </row>
    <row r="21" spans="1:25">
      <c r="A21" s="2" t="s">
        <v>28</v>
      </c>
      <c r="C21" s="12">
        <v>21690833</v>
      </c>
      <c r="D21" s="12"/>
      <c r="E21" s="12">
        <v>55917149931</v>
      </c>
      <c r="F21" s="12"/>
      <c r="G21" s="12">
        <v>69004631773.593002</v>
      </c>
      <c r="H21" s="12"/>
      <c r="I21" s="12">
        <v>8349978</v>
      </c>
      <c r="J21" s="12"/>
      <c r="K21" s="12">
        <v>24548928522</v>
      </c>
      <c r="L21" s="12"/>
      <c r="M21" s="12">
        <v>0</v>
      </c>
      <c r="N21" s="12"/>
      <c r="O21" s="12">
        <v>0</v>
      </c>
      <c r="P21" s="12"/>
      <c r="Q21" s="12">
        <v>30040811</v>
      </c>
      <c r="R21" s="12"/>
      <c r="S21" s="12">
        <v>2600</v>
      </c>
      <c r="T21" s="12"/>
      <c r="U21" s="12">
        <v>80466078453</v>
      </c>
      <c r="V21" s="12"/>
      <c r="W21" s="12">
        <v>77697769864.239197</v>
      </c>
      <c r="Y21" s="6">
        <v>4.0516304659115996E-4</v>
      </c>
    </row>
    <row r="22" spans="1:25">
      <c r="A22" s="2" t="s">
        <v>29</v>
      </c>
      <c r="C22" s="12">
        <v>175</v>
      </c>
      <c r="D22" s="12"/>
      <c r="E22" s="12">
        <v>1231446</v>
      </c>
      <c r="F22" s="12"/>
      <c r="G22" s="12">
        <v>3805500.2859999998</v>
      </c>
      <c r="H22" s="12"/>
      <c r="I22" s="12">
        <v>0</v>
      </c>
      <c r="J22" s="12"/>
      <c r="K22" s="12">
        <v>0</v>
      </c>
      <c r="L22" s="12"/>
      <c r="M22" s="12">
        <v>0</v>
      </c>
      <c r="N22" s="12"/>
      <c r="O22" s="12">
        <v>0</v>
      </c>
      <c r="P22" s="12"/>
      <c r="Q22" s="12">
        <v>175</v>
      </c>
      <c r="R22" s="12"/>
      <c r="S22" s="12">
        <v>18880</v>
      </c>
      <c r="T22" s="12"/>
      <c r="U22" s="12">
        <v>1231446</v>
      </c>
      <c r="V22" s="12"/>
      <c r="W22" s="12">
        <v>3286726.6880000001</v>
      </c>
      <c r="Y22" s="6">
        <v>1.7138975810365653E-8</v>
      </c>
    </row>
    <row r="23" spans="1:25">
      <c r="A23" s="2" t="s">
        <v>30</v>
      </c>
      <c r="C23" s="12">
        <v>1739156558</v>
      </c>
      <c r="D23" s="12"/>
      <c r="E23" s="12">
        <v>1650433746966</v>
      </c>
      <c r="F23" s="12"/>
      <c r="G23" s="12">
        <v>1719683862029.6899</v>
      </c>
      <c r="H23" s="12"/>
      <c r="I23" s="12">
        <v>2674640</v>
      </c>
      <c r="J23" s="12"/>
      <c r="K23" s="12">
        <v>2488727655</v>
      </c>
      <c r="L23" s="12"/>
      <c r="M23" s="12">
        <v>0</v>
      </c>
      <c r="N23" s="12"/>
      <c r="O23" s="12">
        <v>0</v>
      </c>
      <c r="P23" s="12"/>
      <c r="Q23" s="12">
        <v>1741831198</v>
      </c>
      <c r="R23" s="12"/>
      <c r="S23" s="12">
        <v>909</v>
      </c>
      <c r="T23" s="12"/>
      <c r="U23" s="12">
        <v>1652922474621</v>
      </c>
      <c r="V23" s="12"/>
      <c r="W23" s="12">
        <v>1575046938187.6399</v>
      </c>
      <c r="Y23" s="6">
        <v>8.2132449504692256E-3</v>
      </c>
    </row>
    <row r="24" spans="1:25">
      <c r="A24" s="2" t="s">
        <v>31</v>
      </c>
      <c r="C24" s="12">
        <v>10853574</v>
      </c>
      <c r="D24" s="12"/>
      <c r="E24" s="12">
        <v>193335580845</v>
      </c>
      <c r="F24" s="12"/>
      <c r="G24" s="12">
        <v>278990126350.90802</v>
      </c>
      <c r="H24" s="12"/>
      <c r="I24" s="12">
        <v>0</v>
      </c>
      <c r="J24" s="12"/>
      <c r="K24" s="12">
        <v>0</v>
      </c>
      <c r="L24" s="12"/>
      <c r="M24" s="12">
        <v>0</v>
      </c>
      <c r="N24" s="12"/>
      <c r="O24" s="12">
        <v>0</v>
      </c>
      <c r="P24" s="12"/>
      <c r="Q24" s="12">
        <v>10853574</v>
      </c>
      <c r="R24" s="12"/>
      <c r="S24" s="12">
        <v>23150</v>
      </c>
      <c r="T24" s="12"/>
      <c r="U24" s="12">
        <v>193335580845</v>
      </c>
      <c r="V24" s="12"/>
      <c r="W24" s="12">
        <v>249946649575.21301</v>
      </c>
      <c r="Y24" s="6">
        <v>1.3033726219438895E-3</v>
      </c>
    </row>
    <row r="25" spans="1:25">
      <c r="A25" s="2" t="s">
        <v>32</v>
      </c>
      <c r="C25" s="12">
        <v>53076071</v>
      </c>
      <c r="D25" s="12"/>
      <c r="E25" s="12">
        <v>111821168915</v>
      </c>
      <c r="F25" s="12"/>
      <c r="G25" s="12">
        <v>121542352570.46899</v>
      </c>
      <c r="H25" s="12"/>
      <c r="I25" s="12">
        <v>60019584</v>
      </c>
      <c r="J25" s="12"/>
      <c r="K25" s="12">
        <v>126336473319</v>
      </c>
      <c r="L25" s="12"/>
      <c r="M25" s="12">
        <v>0</v>
      </c>
      <c r="N25" s="12"/>
      <c r="O25" s="12">
        <v>0</v>
      </c>
      <c r="P25" s="12"/>
      <c r="Q25" s="12">
        <v>113095655</v>
      </c>
      <c r="R25" s="12"/>
      <c r="S25" s="12">
        <v>2011</v>
      </c>
      <c r="T25" s="12"/>
      <c r="U25" s="12">
        <v>238157642234</v>
      </c>
      <c r="V25" s="12"/>
      <c r="W25" s="12">
        <v>226246330131.392</v>
      </c>
      <c r="Y25" s="6">
        <v>1.1797848581274941E-3</v>
      </c>
    </row>
    <row r="26" spans="1:25">
      <c r="A26" s="2" t="s">
        <v>33</v>
      </c>
      <c r="C26" s="12">
        <v>33798763</v>
      </c>
      <c r="D26" s="12"/>
      <c r="E26" s="12">
        <v>289497806562</v>
      </c>
      <c r="F26" s="12"/>
      <c r="G26" s="12">
        <v>376903326981.474</v>
      </c>
      <c r="H26" s="12"/>
      <c r="I26" s="12">
        <v>0</v>
      </c>
      <c r="J26" s="12"/>
      <c r="K26" s="12">
        <v>0</v>
      </c>
      <c r="L26" s="12"/>
      <c r="M26" s="12">
        <v>0</v>
      </c>
      <c r="N26" s="12"/>
      <c r="O26" s="12">
        <v>0</v>
      </c>
      <c r="P26" s="12"/>
      <c r="Q26" s="12">
        <v>33798763</v>
      </c>
      <c r="R26" s="12"/>
      <c r="S26" s="12">
        <v>10410</v>
      </c>
      <c r="T26" s="12"/>
      <c r="U26" s="12">
        <v>289497806562</v>
      </c>
      <c r="V26" s="12"/>
      <c r="W26" s="12">
        <v>350005676527.84497</v>
      </c>
      <c r="Y26" s="6">
        <v>1.8251407533833247E-3</v>
      </c>
    </row>
    <row r="27" spans="1:25">
      <c r="A27" s="2" t="s">
        <v>34</v>
      </c>
      <c r="C27" s="12">
        <v>16074242</v>
      </c>
      <c r="D27" s="12"/>
      <c r="E27" s="12">
        <v>58620430900</v>
      </c>
      <c r="F27" s="12"/>
      <c r="G27" s="12">
        <v>63992803863.021599</v>
      </c>
      <c r="H27" s="12"/>
      <c r="I27" s="12">
        <v>102145421</v>
      </c>
      <c r="J27" s="12"/>
      <c r="K27" s="12">
        <v>291986363863</v>
      </c>
      <c r="L27" s="12"/>
      <c r="M27" s="12">
        <v>0</v>
      </c>
      <c r="N27" s="12"/>
      <c r="O27" s="12">
        <v>0</v>
      </c>
      <c r="P27" s="12"/>
      <c r="Q27" s="12">
        <v>118219663</v>
      </c>
      <c r="R27" s="12"/>
      <c r="S27" s="12">
        <v>2901</v>
      </c>
      <c r="T27" s="12"/>
      <c r="U27" s="12">
        <v>350606794763</v>
      </c>
      <c r="V27" s="12"/>
      <c r="W27" s="12">
        <v>341162272355.92603</v>
      </c>
      <c r="Y27" s="6">
        <v>1.7790259088672948E-3</v>
      </c>
    </row>
    <row r="28" spans="1:25">
      <c r="A28" s="2" t="s">
        <v>35</v>
      </c>
      <c r="C28" s="12">
        <v>44457712</v>
      </c>
      <c r="D28" s="12"/>
      <c r="E28" s="12">
        <v>180094537874</v>
      </c>
      <c r="F28" s="12"/>
      <c r="G28" s="12">
        <v>279946067226.93298</v>
      </c>
      <c r="H28" s="12"/>
      <c r="I28" s="12">
        <v>0</v>
      </c>
      <c r="J28" s="12"/>
      <c r="K28" s="12">
        <v>0</v>
      </c>
      <c r="L28" s="12"/>
      <c r="M28" s="12">
        <v>0</v>
      </c>
      <c r="N28" s="12"/>
      <c r="O28" s="12">
        <v>0</v>
      </c>
      <c r="P28" s="12"/>
      <c r="Q28" s="12">
        <v>44457712</v>
      </c>
      <c r="R28" s="12"/>
      <c r="S28" s="12">
        <v>5300</v>
      </c>
      <c r="T28" s="12"/>
      <c r="U28" s="12">
        <v>180094537874</v>
      </c>
      <c r="V28" s="12"/>
      <c r="W28" s="12">
        <v>234394021532.819</v>
      </c>
      <c r="Y28" s="6">
        <v>1.2222718365395493E-3</v>
      </c>
    </row>
    <row r="29" spans="1:25">
      <c r="A29" s="2" t="s">
        <v>36</v>
      </c>
      <c r="C29" s="12">
        <v>26413139</v>
      </c>
      <c r="D29" s="12"/>
      <c r="E29" s="12">
        <v>232643999494</v>
      </c>
      <c r="F29" s="12"/>
      <c r="G29" s="12">
        <v>389921758462.13098</v>
      </c>
      <c r="H29" s="12"/>
      <c r="I29" s="12">
        <v>0</v>
      </c>
      <c r="J29" s="12"/>
      <c r="K29" s="12">
        <v>0</v>
      </c>
      <c r="L29" s="12"/>
      <c r="M29" s="12">
        <v>0</v>
      </c>
      <c r="N29" s="12"/>
      <c r="O29" s="12">
        <v>0</v>
      </c>
      <c r="P29" s="12"/>
      <c r="Q29" s="12">
        <v>26413139</v>
      </c>
      <c r="R29" s="12"/>
      <c r="S29" s="12">
        <v>13710</v>
      </c>
      <c r="T29" s="12"/>
      <c r="U29" s="12">
        <v>232643999494</v>
      </c>
      <c r="V29" s="12"/>
      <c r="W29" s="12">
        <v>360230950708.61298</v>
      </c>
      <c r="Y29" s="6">
        <v>1.8784615017979672E-3</v>
      </c>
    </row>
    <row r="30" spans="1:25">
      <c r="A30" s="2" t="s">
        <v>37</v>
      </c>
      <c r="C30" s="12">
        <v>69882768</v>
      </c>
      <c r="D30" s="12"/>
      <c r="E30" s="12">
        <v>909433829362</v>
      </c>
      <c r="F30" s="12"/>
      <c r="G30" s="12">
        <v>1307622686920.1299</v>
      </c>
      <c r="H30" s="12"/>
      <c r="I30" s="12">
        <v>0</v>
      </c>
      <c r="J30" s="12"/>
      <c r="K30" s="12">
        <v>0</v>
      </c>
      <c r="L30" s="12"/>
      <c r="M30" s="12">
        <v>-2248790</v>
      </c>
      <c r="N30" s="12"/>
      <c r="O30" s="12">
        <v>39906790884</v>
      </c>
      <c r="P30" s="12"/>
      <c r="Q30" s="12">
        <v>67633978</v>
      </c>
      <c r="R30" s="12"/>
      <c r="S30" s="12">
        <v>17460</v>
      </c>
      <c r="T30" s="12"/>
      <c r="U30" s="12">
        <v>880168736415</v>
      </c>
      <c r="V30" s="12"/>
      <c r="W30" s="12">
        <v>1174715566850.26</v>
      </c>
      <c r="Y30" s="6">
        <v>6.1256756632106614E-3</v>
      </c>
    </row>
    <row r="31" spans="1:25">
      <c r="A31" s="2" t="s">
        <v>39</v>
      </c>
      <c r="C31" s="12">
        <v>3000000</v>
      </c>
      <c r="D31" s="12"/>
      <c r="E31" s="12">
        <v>63102996540</v>
      </c>
      <c r="F31" s="12"/>
      <c r="G31" s="12">
        <v>96065132040</v>
      </c>
      <c r="H31" s="12"/>
      <c r="I31" s="12">
        <v>0</v>
      </c>
      <c r="J31" s="12"/>
      <c r="K31" s="12">
        <v>0</v>
      </c>
      <c r="L31" s="12"/>
      <c r="M31" s="12">
        <v>0</v>
      </c>
      <c r="N31" s="12"/>
      <c r="O31" s="12">
        <v>0</v>
      </c>
      <c r="P31" s="12"/>
      <c r="Q31" s="12">
        <v>3000000</v>
      </c>
      <c r="R31" s="12"/>
      <c r="S31" s="12">
        <v>31650</v>
      </c>
      <c r="T31" s="12"/>
      <c r="U31" s="12">
        <v>63102996540</v>
      </c>
      <c r="V31" s="12"/>
      <c r="W31" s="12">
        <v>94453601400</v>
      </c>
      <c r="Y31" s="6">
        <v>4.9253806089413397E-4</v>
      </c>
    </row>
    <row r="32" spans="1:25">
      <c r="A32" s="2" t="s">
        <v>40</v>
      </c>
      <c r="C32" s="12">
        <v>2400000</v>
      </c>
      <c r="D32" s="12"/>
      <c r="E32" s="12">
        <v>45609045907</v>
      </c>
      <c r="F32" s="12"/>
      <c r="G32" s="12">
        <v>58635840768</v>
      </c>
      <c r="H32" s="12"/>
      <c r="I32" s="12">
        <v>0</v>
      </c>
      <c r="J32" s="12"/>
      <c r="K32" s="12">
        <v>0</v>
      </c>
      <c r="L32" s="12"/>
      <c r="M32" s="12">
        <v>0</v>
      </c>
      <c r="N32" s="12"/>
      <c r="O32" s="12">
        <v>0</v>
      </c>
      <c r="P32" s="12"/>
      <c r="Q32" s="12">
        <v>2400000</v>
      </c>
      <c r="R32" s="12"/>
      <c r="S32" s="12">
        <v>22700</v>
      </c>
      <c r="T32" s="12"/>
      <c r="U32" s="12">
        <v>45609045907</v>
      </c>
      <c r="V32" s="12"/>
      <c r="W32" s="12">
        <v>54195178560</v>
      </c>
      <c r="Y32" s="6">
        <v>2.826063565825426E-4</v>
      </c>
    </row>
    <row r="33" spans="1:25">
      <c r="A33" s="2" t="s">
        <v>41</v>
      </c>
      <c r="C33" s="12">
        <v>5000000</v>
      </c>
      <c r="D33" s="12"/>
      <c r="E33" s="12">
        <v>145325402368</v>
      </c>
      <c r="F33" s="12"/>
      <c r="G33" s="12">
        <v>196218777000</v>
      </c>
      <c r="H33" s="12"/>
      <c r="I33" s="12">
        <v>0</v>
      </c>
      <c r="J33" s="12"/>
      <c r="K33" s="12">
        <v>0</v>
      </c>
      <c r="L33" s="12"/>
      <c r="M33" s="12">
        <v>0</v>
      </c>
      <c r="N33" s="12"/>
      <c r="O33" s="12">
        <v>0</v>
      </c>
      <c r="P33" s="12"/>
      <c r="Q33" s="12">
        <v>5000000</v>
      </c>
      <c r="R33" s="12"/>
      <c r="S33" s="12">
        <v>39400</v>
      </c>
      <c r="T33" s="12"/>
      <c r="U33" s="12">
        <v>145325402368</v>
      </c>
      <c r="V33" s="12"/>
      <c r="W33" s="12">
        <v>195970084000</v>
      </c>
      <c r="Y33" s="6">
        <v>1.021906245351705E-3</v>
      </c>
    </row>
    <row r="34" spans="1:25">
      <c r="A34" s="2" t="s">
        <v>42</v>
      </c>
      <c r="C34" s="12">
        <v>7600000</v>
      </c>
      <c r="D34" s="12"/>
      <c r="E34" s="12">
        <v>43708128200</v>
      </c>
      <c r="F34" s="12"/>
      <c r="G34" s="12">
        <v>48657879699.199997</v>
      </c>
      <c r="H34" s="12"/>
      <c r="I34" s="12">
        <v>6497168</v>
      </c>
      <c r="J34" s="12"/>
      <c r="K34" s="12">
        <v>19697360920.628799</v>
      </c>
      <c r="L34" s="12"/>
      <c r="M34" s="12">
        <v>0</v>
      </c>
      <c r="N34" s="12"/>
      <c r="O34" s="12">
        <v>0</v>
      </c>
      <c r="P34" s="12"/>
      <c r="Q34" s="12">
        <v>14097168</v>
      </c>
      <c r="R34" s="12"/>
      <c r="S34" s="12">
        <v>3470</v>
      </c>
      <c r="T34" s="12"/>
      <c r="U34" s="12">
        <v>43708128320</v>
      </c>
      <c r="V34" s="12"/>
      <c r="W34" s="12">
        <v>48661433979.765099</v>
      </c>
      <c r="Y34" s="6">
        <v>2.5375007387194682E-4</v>
      </c>
    </row>
    <row r="35" spans="1:25">
      <c r="A35" s="2" t="s">
        <v>43</v>
      </c>
      <c r="C35" s="12">
        <v>1518139</v>
      </c>
      <c r="D35" s="12"/>
      <c r="E35" s="12">
        <v>114504939154</v>
      </c>
      <c r="F35" s="12"/>
      <c r="G35" s="12">
        <v>177920713111.034</v>
      </c>
      <c r="H35" s="12"/>
      <c r="I35" s="12">
        <v>0</v>
      </c>
      <c r="J35" s="12"/>
      <c r="K35" s="12">
        <v>0</v>
      </c>
      <c r="L35" s="12"/>
      <c r="M35" s="12">
        <v>-1100000</v>
      </c>
      <c r="N35" s="12"/>
      <c r="O35" s="12">
        <v>131601874447</v>
      </c>
      <c r="P35" s="12"/>
      <c r="Q35" s="12">
        <v>418139</v>
      </c>
      <c r="R35" s="12"/>
      <c r="S35" s="12">
        <v>114560</v>
      </c>
      <c r="T35" s="12"/>
      <c r="U35" s="12">
        <v>31537942666</v>
      </c>
      <c r="V35" s="12"/>
      <c r="W35" s="12">
        <v>47888351768.905602</v>
      </c>
      <c r="Y35" s="6">
        <v>2.4971875682945567E-4</v>
      </c>
    </row>
    <row r="36" spans="1:25">
      <c r="A36" s="2" t="s">
        <v>44</v>
      </c>
      <c r="C36" s="12">
        <v>10000000</v>
      </c>
      <c r="D36" s="12"/>
      <c r="E36" s="12">
        <v>100025750000</v>
      </c>
      <c r="F36" s="12"/>
      <c r="G36" s="12">
        <v>116566769000</v>
      </c>
      <c r="H36" s="12"/>
      <c r="I36" s="12">
        <v>0</v>
      </c>
      <c r="J36" s="12"/>
      <c r="K36" s="12">
        <v>0</v>
      </c>
      <c r="L36" s="12"/>
      <c r="M36" s="12">
        <v>0</v>
      </c>
      <c r="N36" s="12"/>
      <c r="O36" s="12">
        <v>0</v>
      </c>
      <c r="P36" s="12"/>
      <c r="Q36" s="12">
        <v>10000000</v>
      </c>
      <c r="R36" s="12"/>
      <c r="S36" s="12">
        <v>10690</v>
      </c>
      <c r="T36" s="12"/>
      <c r="U36" s="12">
        <v>100025750000</v>
      </c>
      <c r="V36" s="12"/>
      <c r="W36" s="12">
        <v>106869533500</v>
      </c>
      <c r="Y36" s="6">
        <v>5.5728222130819343E-4</v>
      </c>
    </row>
    <row r="37" spans="1:25">
      <c r="A37" s="2" t="s">
        <v>45</v>
      </c>
      <c r="C37" s="12">
        <v>63916300</v>
      </c>
      <c r="D37" s="12"/>
      <c r="E37" s="12">
        <v>705160579785</v>
      </c>
      <c r="F37" s="12"/>
      <c r="G37" s="12">
        <v>763582102061.27502</v>
      </c>
      <c r="H37" s="12"/>
      <c r="I37" s="12">
        <v>0</v>
      </c>
      <c r="J37" s="12"/>
      <c r="K37" s="12">
        <v>0</v>
      </c>
      <c r="L37" s="12"/>
      <c r="M37" s="12">
        <v>0</v>
      </c>
      <c r="N37" s="12"/>
      <c r="O37" s="12">
        <v>0</v>
      </c>
      <c r="P37" s="12"/>
      <c r="Q37" s="12">
        <v>63916300</v>
      </c>
      <c r="R37" s="12"/>
      <c r="S37" s="12">
        <v>10950</v>
      </c>
      <c r="T37" s="12"/>
      <c r="U37" s="12">
        <v>705160579785</v>
      </c>
      <c r="V37" s="12"/>
      <c r="W37" s="12">
        <v>699684018206.77502</v>
      </c>
      <c r="Y37" s="6">
        <v>3.648574585385591E-3</v>
      </c>
    </row>
    <row r="38" spans="1:25">
      <c r="A38" s="2" t="s">
        <v>46</v>
      </c>
      <c r="C38" s="12">
        <v>144705462</v>
      </c>
      <c r="D38" s="12"/>
      <c r="E38" s="12">
        <v>1499999985282</v>
      </c>
      <c r="F38" s="12"/>
      <c r="G38" s="12">
        <v>1512750899748</v>
      </c>
      <c r="H38" s="12"/>
      <c r="I38" s="12">
        <v>28645087</v>
      </c>
      <c r="J38" s="12"/>
      <c r="K38" s="12">
        <v>299999996151</v>
      </c>
      <c r="L38" s="12"/>
      <c r="M38" s="12">
        <v>0</v>
      </c>
      <c r="N38" s="12"/>
      <c r="O38" s="12">
        <v>0</v>
      </c>
      <c r="P38" s="12"/>
      <c r="Q38" s="12">
        <v>173350549</v>
      </c>
      <c r="R38" s="12"/>
      <c r="S38" s="12">
        <v>10640</v>
      </c>
      <c r="T38" s="12"/>
      <c r="U38" s="12">
        <v>1799999981433</v>
      </c>
      <c r="V38" s="12"/>
      <c r="W38" s="12">
        <v>1844449841360</v>
      </c>
      <c r="Y38" s="6">
        <v>9.6180742164898268E-3</v>
      </c>
    </row>
    <row r="39" spans="1:25">
      <c r="A39" s="2" t="s">
        <v>47</v>
      </c>
      <c r="C39" s="12">
        <v>1000000</v>
      </c>
      <c r="D39" s="12"/>
      <c r="E39" s="12">
        <v>10002574995</v>
      </c>
      <c r="F39" s="12"/>
      <c r="G39" s="12">
        <v>11683669205</v>
      </c>
      <c r="H39" s="12"/>
      <c r="I39" s="12">
        <v>0</v>
      </c>
      <c r="J39" s="12"/>
      <c r="K39" s="12">
        <v>0</v>
      </c>
      <c r="L39" s="12"/>
      <c r="M39" s="12">
        <v>0</v>
      </c>
      <c r="N39" s="12"/>
      <c r="O39" s="12">
        <v>0</v>
      </c>
      <c r="P39" s="12"/>
      <c r="Q39" s="12">
        <v>1000000</v>
      </c>
      <c r="R39" s="12"/>
      <c r="S39" s="12">
        <v>10824</v>
      </c>
      <c r="T39" s="12"/>
      <c r="U39" s="12">
        <v>10002574995</v>
      </c>
      <c r="V39" s="12"/>
      <c r="W39" s="12">
        <v>10820915160</v>
      </c>
      <c r="Y39" s="6">
        <v>5.6426779826378722E-5</v>
      </c>
    </row>
    <row r="40" spans="1:25">
      <c r="A40" s="2" t="s">
        <v>48</v>
      </c>
      <c r="C40" s="12">
        <v>7263640</v>
      </c>
      <c r="D40" s="12"/>
      <c r="E40" s="12">
        <v>1685375666982</v>
      </c>
      <c r="F40" s="12"/>
      <c r="G40" s="12">
        <v>2341573079463.8599</v>
      </c>
      <c r="H40" s="12"/>
      <c r="I40" s="12">
        <v>0</v>
      </c>
      <c r="J40" s="12"/>
      <c r="K40" s="12">
        <v>0</v>
      </c>
      <c r="L40" s="12"/>
      <c r="M40" s="12">
        <v>-914076</v>
      </c>
      <c r="N40" s="12"/>
      <c r="O40" s="12">
        <v>295485611209</v>
      </c>
      <c r="P40" s="12"/>
      <c r="Q40" s="12">
        <v>6349564</v>
      </c>
      <c r="R40" s="12"/>
      <c r="S40" s="12">
        <v>305810</v>
      </c>
      <c r="T40" s="12"/>
      <c r="U40" s="12">
        <v>1473283458642</v>
      </c>
      <c r="V40" s="12"/>
      <c r="W40" s="12">
        <v>1941206765192.45</v>
      </c>
      <c r="Y40" s="6">
        <v>1.0122623190125005E-2</v>
      </c>
    </row>
    <row r="41" spans="1:25">
      <c r="A41" s="2" t="s">
        <v>49</v>
      </c>
      <c r="C41" s="12">
        <v>4460000</v>
      </c>
      <c r="D41" s="12"/>
      <c r="E41" s="12">
        <v>727291559602</v>
      </c>
      <c r="F41" s="12"/>
      <c r="G41" s="12">
        <v>1082624840000</v>
      </c>
      <c r="H41" s="12"/>
      <c r="I41" s="12">
        <v>0</v>
      </c>
      <c r="J41" s="12"/>
      <c r="K41" s="12">
        <v>0</v>
      </c>
      <c r="L41" s="12"/>
      <c r="M41" s="12">
        <v>-200000</v>
      </c>
      <c r="N41" s="12"/>
      <c r="O41" s="12">
        <v>48080600000</v>
      </c>
      <c r="P41" s="12"/>
      <c r="Q41" s="12">
        <v>4260000</v>
      </c>
      <c r="R41" s="12"/>
      <c r="S41" s="12">
        <v>235737</v>
      </c>
      <c r="T41" s="12"/>
      <c r="U41" s="12">
        <v>694677588319</v>
      </c>
      <c r="V41" s="12"/>
      <c r="W41" s="12">
        <v>1004239600000</v>
      </c>
      <c r="Y41" s="6">
        <v>5.2367111250995746E-3</v>
      </c>
    </row>
    <row r="42" spans="1:25">
      <c r="A42" s="2" t="s">
        <v>50</v>
      </c>
      <c r="C42" s="12">
        <v>4101114</v>
      </c>
      <c r="D42" s="12"/>
      <c r="E42" s="12">
        <v>899999837780</v>
      </c>
      <c r="F42" s="12"/>
      <c r="G42" s="12">
        <v>1135364653102</v>
      </c>
      <c r="H42" s="12"/>
      <c r="I42" s="12">
        <v>0</v>
      </c>
      <c r="J42" s="12"/>
      <c r="K42" s="12">
        <v>0</v>
      </c>
      <c r="L42" s="12"/>
      <c r="M42" s="12">
        <v>-1091740</v>
      </c>
      <c r="N42" s="12"/>
      <c r="O42" s="12">
        <v>294801897920</v>
      </c>
      <c r="P42" s="12"/>
      <c r="Q42" s="12">
        <v>3009374</v>
      </c>
      <c r="R42" s="12"/>
      <c r="S42" s="12">
        <v>254813</v>
      </c>
      <c r="T42" s="12"/>
      <c r="U42" s="12">
        <v>660414734099</v>
      </c>
      <c r="V42" s="12"/>
      <c r="W42" s="12">
        <v>766827567062</v>
      </c>
      <c r="Y42" s="6">
        <v>3.998701556348321E-3</v>
      </c>
    </row>
    <row r="43" spans="1:25">
      <c r="A43" s="2" t="s">
        <v>51</v>
      </c>
      <c r="C43" s="12">
        <v>483611</v>
      </c>
      <c r="D43" s="12"/>
      <c r="E43" s="12">
        <v>1299996480476</v>
      </c>
      <c r="F43" s="12"/>
      <c r="G43" s="12">
        <v>2094689935683</v>
      </c>
      <c r="H43" s="12"/>
      <c r="I43" s="12">
        <v>0</v>
      </c>
      <c r="J43" s="12"/>
      <c r="K43" s="12">
        <v>0</v>
      </c>
      <c r="L43" s="12"/>
      <c r="M43" s="12">
        <v>-69800</v>
      </c>
      <c r="N43" s="12"/>
      <c r="O43" s="12">
        <v>295750547000</v>
      </c>
      <c r="P43" s="12"/>
      <c r="Q43" s="12">
        <v>413811</v>
      </c>
      <c r="R43" s="12"/>
      <c r="S43" s="12">
        <v>4056560</v>
      </c>
      <c r="T43" s="12"/>
      <c r="U43" s="12">
        <v>1112366847698</v>
      </c>
      <c r="V43" s="12"/>
      <c r="W43" s="12">
        <v>1678649130160</v>
      </c>
      <c r="Y43" s="6">
        <v>8.7534892818881029E-3</v>
      </c>
    </row>
    <row r="44" spans="1:25">
      <c r="A44" s="2" t="s">
        <v>52</v>
      </c>
      <c r="C44" s="12">
        <v>2387020</v>
      </c>
      <c r="D44" s="12"/>
      <c r="E44" s="12">
        <v>1399996561661</v>
      </c>
      <c r="F44" s="12"/>
      <c r="G44" s="12">
        <v>1975576503660</v>
      </c>
      <c r="H44" s="12"/>
      <c r="I44" s="12">
        <v>0</v>
      </c>
      <c r="J44" s="12"/>
      <c r="K44" s="12">
        <v>0</v>
      </c>
      <c r="L44" s="12"/>
      <c r="M44" s="12">
        <v>-365500</v>
      </c>
      <c r="N44" s="12"/>
      <c r="O44" s="12">
        <v>295634220000</v>
      </c>
      <c r="P44" s="12"/>
      <c r="Q44" s="12">
        <v>2021520</v>
      </c>
      <c r="R44" s="12"/>
      <c r="S44" s="12">
        <v>793947</v>
      </c>
      <c r="T44" s="12"/>
      <c r="U44" s="12">
        <v>1185629382799</v>
      </c>
      <c r="V44" s="12"/>
      <c r="W44" s="12">
        <v>1604979719440</v>
      </c>
      <c r="Y44" s="6">
        <v>8.3693325301557927E-3</v>
      </c>
    </row>
    <row r="45" spans="1:25">
      <c r="A45" s="2" t="s">
        <v>54</v>
      </c>
      <c r="C45" s="12">
        <v>1500000</v>
      </c>
      <c r="D45" s="12"/>
      <c r="E45" s="12">
        <v>49881813750</v>
      </c>
      <c r="F45" s="12"/>
      <c r="G45" s="12">
        <v>89254434093.75</v>
      </c>
      <c r="H45" s="12"/>
      <c r="I45" s="12">
        <v>0</v>
      </c>
      <c r="J45" s="12"/>
      <c r="K45" s="12">
        <v>0</v>
      </c>
      <c r="L45" s="12"/>
      <c r="M45" s="12">
        <v>-1499994</v>
      </c>
      <c r="N45" s="12"/>
      <c r="O45" s="12">
        <v>99535552974</v>
      </c>
      <c r="P45" s="12"/>
      <c r="Q45" s="12">
        <v>6</v>
      </c>
      <c r="R45" s="12"/>
      <c r="S45" s="12">
        <v>75058</v>
      </c>
      <c r="T45" s="12"/>
      <c r="U45" s="12">
        <v>199555</v>
      </c>
      <c r="V45" s="12"/>
      <c r="W45" s="12">
        <v>450150.97275000002</v>
      </c>
      <c r="Y45" s="6">
        <v>2.3473587448396979E-9</v>
      </c>
    </row>
    <row r="46" spans="1:25">
      <c r="A46" s="2" t="s">
        <v>55</v>
      </c>
      <c r="C46" s="12">
        <v>42945039</v>
      </c>
      <c r="D46" s="12"/>
      <c r="E46" s="12">
        <v>417189858128</v>
      </c>
      <c r="F46" s="12"/>
      <c r="G46" s="12">
        <v>924472103353.37695</v>
      </c>
      <c r="H46" s="12"/>
      <c r="I46" s="12">
        <v>0</v>
      </c>
      <c r="J46" s="12"/>
      <c r="K46" s="12">
        <v>0</v>
      </c>
      <c r="L46" s="12"/>
      <c r="M46" s="12">
        <v>0</v>
      </c>
      <c r="N46" s="12"/>
      <c r="O46" s="12">
        <v>0</v>
      </c>
      <c r="P46" s="12"/>
      <c r="Q46" s="12">
        <v>42945039</v>
      </c>
      <c r="R46" s="12"/>
      <c r="S46" s="12">
        <v>18740</v>
      </c>
      <c r="T46" s="12"/>
      <c r="U46" s="12">
        <v>417189858128</v>
      </c>
      <c r="V46" s="12"/>
      <c r="W46" s="12">
        <v>800582588578.66394</v>
      </c>
      <c r="Y46" s="6">
        <v>4.1747206027036819E-3</v>
      </c>
    </row>
    <row r="47" spans="1:25">
      <c r="A47" s="2" t="s">
        <v>57</v>
      </c>
      <c r="C47" s="12">
        <v>1675000</v>
      </c>
      <c r="D47" s="12"/>
      <c r="E47" s="12">
        <v>6382937005</v>
      </c>
      <c r="F47" s="12"/>
      <c r="G47" s="12">
        <v>6859922842.6999998</v>
      </c>
      <c r="H47" s="12"/>
      <c r="I47" s="12">
        <v>0</v>
      </c>
      <c r="J47" s="12"/>
      <c r="K47" s="12">
        <v>0</v>
      </c>
      <c r="L47" s="12"/>
      <c r="M47" s="12">
        <v>0</v>
      </c>
      <c r="N47" s="12"/>
      <c r="O47" s="12">
        <v>0</v>
      </c>
      <c r="P47" s="12"/>
      <c r="Q47" s="12">
        <v>1675000</v>
      </c>
      <c r="R47" s="12"/>
      <c r="S47" s="12">
        <v>4117</v>
      </c>
      <c r="T47" s="12"/>
      <c r="U47" s="12">
        <v>6382937005</v>
      </c>
      <c r="V47" s="12"/>
      <c r="W47" s="12">
        <v>6859922842.6999998</v>
      </c>
      <c r="Y47" s="6">
        <v>3.5771776245122962E-5</v>
      </c>
    </row>
    <row r="48" spans="1:25">
      <c r="A48" s="2" t="s">
        <v>58</v>
      </c>
      <c r="C48" s="12">
        <v>178306365</v>
      </c>
      <c r="D48" s="12"/>
      <c r="E48" s="12">
        <v>929601913999</v>
      </c>
      <c r="F48" s="12"/>
      <c r="G48" s="12">
        <v>1135194747672.1899</v>
      </c>
      <c r="H48" s="12"/>
      <c r="I48" s="12">
        <v>0</v>
      </c>
      <c r="J48" s="12"/>
      <c r="K48" s="12">
        <v>0</v>
      </c>
      <c r="L48" s="12"/>
      <c r="M48" s="12">
        <v>0</v>
      </c>
      <c r="N48" s="12"/>
      <c r="O48" s="12">
        <v>0</v>
      </c>
      <c r="P48" s="12"/>
      <c r="Q48" s="12">
        <v>178306365</v>
      </c>
      <c r="R48" s="12"/>
      <c r="S48" s="12">
        <v>6420</v>
      </c>
      <c r="T48" s="12"/>
      <c r="U48" s="12">
        <v>929601913999</v>
      </c>
      <c r="V48" s="12"/>
      <c r="W48" s="12">
        <v>1138742231258.6699</v>
      </c>
      <c r="Y48" s="6">
        <v>5.9380889889753289E-3</v>
      </c>
    </row>
    <row r="49" spans="1:25">
      <c r="A49" s="2" t="s">
        <v>59</v>
      </c>
      <c r="C49" s="12">
        <v>16214223</v>
      </c>
      <c r="D49" s="12"/>
      <c r="E49" s="12">
        <v>465936605309</v>
      </c>
      <c r="F49" s="12"/>
      <c r="G49" s="12">
        <v>533562372794.52002</v>
      </c>
      <c r="H49" s="12"/>
      <c r="I49" s="12">
        <v>0</v>
      </c>
      <c r="J49" s="12"/>
      <c r="K49" s="12">
        <v>0</v>
      </c>
      <c r="L49" s="12"/>
      <c r="M49" s="12">
        <v>0</v>
      </c>
      <c r="N49" s="12"/>
      <c r="O49" s="12">
        <v>0</v>
      </c>
      <c r="P49" s="12"/>
      <c r="Q49" s="12">
        <v>16214223</v>
      </c>
      <c r="R49" s="12"/>
      <c r="S49" s="12">
        <v>28220</v>
      </c>
      <c r="T49" s="12"/>
      <c r="U49" s="12">
        <v>465936605309</v>
      </c>
      <c r="V49" s="12"/>
      <c r="W49" s="12">
        <v>455173221289.64203</v>
      </c>
      <c r="Y49" s="6">
        <v>2.3735477786126723E-3</v>
      </c>
    </row>
    <row r="50" spans="1:25">
      <c r="A50" s="2" t="s">
        <v>60</v>
      </c>
      <c r="C50" s="12">
        <v>18034478</v>
      </c>
      <c r="D50" s="12"/>
      <c r="E50" s="12">
        <v>365800243078</v>
      </c>
      <c r="F50" s="12"/>
      <c r="G50" s="12">
        <v>591308785967.56702</v>
      </c>
      <c r="H50" s="12"/>
      <c r="I50" s="12">
        <v>0</v>
      </c>
      <c r="J50" s="12"/>
      <c r="K50" s="12">
        <v>0</v>
      </c>
      <c r="L50" s="12"/>
      <c r="M50" s="12">
        <v>0</v>
      </c>
      <c r="N50" s="12"/>
      <c r="O50" s="12">
        <v>0</v>
      </c>
      <c r="P50" s="12"/>
      <c r="Q50" s="12">
        <v>18034478</v>
      </c>
      <c r="R50" s="12"/>
      <c r="S50" s="12">
        <v>28610</v>
      </c>
      <c r="T50" s="12"/>
      <c r="U50" s="12">
        <v>365800243078</v>
      </c>
      <c r="V50" s="12"/>
      <c r="W50" s="12">
        <v>513268943159.34802</v>
      </c>
      <c r="Y50" s="6">
        <v>2.6764939211824136E-3</v>
      </c>
    </row>
    <row r="51" spans="1:25">
      <c r="A51" s="2" t="s">
        <v>61</v>
      </c>
      <c r="C51" s="12">
        <v>5759048</v>
      </c>
      <c r="D51" s="12"/>
      <c r="E51" s="12">
        <v>68183125103</v>
      </c>
      <c r="F51" s="12"/>
      <c r="G51" s="12">
        <v>69721196113.171494</v>
      </c>
      <c r="H51" s="12"/>
      <c r="I51" s="12">
        <v>0</v>
      </c>
      <c r="J51" s="12"/>
      <c r="K51" s="12">
        <v>0</v>
      </c>
      <c r="L51" s="12"/>
      <c r="M51" s="12">
        <v>0</v>
      </c>
      <c r="N51" s="12"/>
      <c r="O51" s="12">
        <v>0</v>
      </c>
      <c r="P51" s="12"/>
      <c r="Q51" s="12">
        <v>5759048</v>
      </c>
      <c r="R51" s="12"/>
      <c r="S51" s="12">
        <v>11290</v>
      </c>
      <c r="T51" s="12"/>
      <c r="U51" s="12">
        <v>68183125103</v>
      </c>
      <c r="V51" s="12"/>
      <c r="W51" s="12">
        <v>64679729179.762199</v>
      </c>
      <c r="Y51" s="6">
        <v>3.3727912876975599E-4</v>
      </c>
    </row>
    <row r="52" spans="1:25">
      <c r="A52" s="2" t="s">
        <v>62</v>
      </c>
      <c r="C52" s="12">
        <v>87542103</v>
      </c>
      <c r="D52" s="12"/>
      <c r="E52" s="12">
        <v>536441705934</v>
      </c>
      <c r="F52" s="12"/>
      <c r="G52" s="12">
        <v>684483642480.15601</v>
      </c>
      <c r="H52" s="12"/>
      <c r="I52" s="12">
        <v>0</v>
      </c>
      <c r="J52" s="12"/>
      <c r="K52" s="12">
        <v>0</v>
      </c>
      <c r="L52" s="12"/>
      <c r="M52" s="12">
        <v>0</v>
      </c>
      <c r="N52" s="12"/>
      <c r="O52" s="12">
        <v>0</v>
      </c>
      <c r="P52" s="12"/>
      <c r="Q52" s="12">
        <v>87542103</v>
      </c>
      <c r="R52" s="12"/>
      <c r="S52" s="12">
        <v>7870</v>
      </c>
      <c r="T52" s="12"/>
      <c r="U52" s="12">
        <v>536441705934</v>
      </c>
      <c r="V52" s="12"/>
      <c r="W52" s="12">
        <v>685354486809.01099</v>
      </c>
      <c r="Y52" s="6">
        <v>3.5738517637719696E-3</v>
      </c>
    </row>
    <row r="53" spans="1:25">
      <c r="A53" s="2" t="s">
        <v>63</v>
      </c>
      <c r="C53" s="12">
        <v>36054669</v>
      </c>
      <c r="D53" s="12"/>
      <c r="E53" s="12">
        <v>103639528939</v>
      </c>
      <c r="F53" s="12"/>
      <c r="G53" s="12">
        <v>151104196077.44199</v>
      </c>
      <c r="H53" s="12"/>
      <c r="I53" s="12">
        <v>0</v>
      </c>
      <c r="J53" s="12"/>
      <c r="K53" s="12">
        <v>0</v>
      </c>
      <c r="L53" s="12"/>
      <c r="M53" s="12">
        <v>0</v>
      </c>
      <c r="N53" s="12"/>
      <c r="O53" s="12">
        <v>0</v>
      </c>
      <c r="P53" s="12"/>
      <c r="Q53" s="12">
        <v>36054669</v>
      </c>
      <c r="R53" s="12"/>
      <c r="S53" s="12">
        <v>3867</v>
      </c>
      <c r="T53" s="12"/>
      <c r="U53" s="12">
        <v>103639528939</v>
      </c>
      <c r="V53" s="12"/>
      <c r="W53" s="12">
        <v>138694499461.54001</v>
      </c>
      <c r="Y53" s="6">
        <v>7.2323679361017382E-4</v>
      </c>
    </row>
    <row r="54" spans="1:25">
      <c r="A54" s="2" t="s">
        <v>64</v>
      </c>
      <c r="C54" s="12">
        <v>382059</v>
      </c>
      <c r="D54" s="12"/>
      <c r="E54" s="12">
        <v>5132373338</v>
      </c>
      <c r="F54" s="12"/>
      <c r="G54" s="12">
        <v>8338551406.3231201</v>
      </c>
      <c r="H54" s="12"/>
      <c r="I54" s="12">
        <v>471665</v>
      </c>
      <c r="J54" s="12"/>
      <c r="K54" s="12">
        <v>9504884561</v>
      </c>
      <c r="L54" s="12"/>
      <c r="M54" s="12">
        <v>0</v>
      </c>
      <c r="N54" s="12"/>
      <c r="O54" s="12">
        <v>0</v>
      </c>
      <c r="P54" s="12"/>
      <c r="Q54" s="12">
        <v>853724</v>
      </c>
      <c r="R54" s="12"/>
      <c r="S54" s="12">
        <v>20950</v>
      </c>
      <c r="T54" s="12"/>
      <c r="U54" s="12">
        <v>14637257899</v>
      </c>
      <c r="V54" s="12"/>
      <c r="W54" s="12">
        <v>17792012312.941601</v>
      </c>
      <c r="Y54" s="6">
        <v>9.2778285995782163E-5</v>
      </c>
    </row>
    <row r="55" spans="1:25">
      <c r="A55" s="2" t="s">
        <v>65</v>
      </c>
      <c r="C55" s="12">
        <v>0</v>
      </c>
      <c r="D55" s="12"/>
      <c r="E55" s="12">
        <v>0</v>
      </c>
      <c r="F55" s="12"/>
      <c r="G55" s="12">
        <v>0</v>
      </c>
      <c r="H55" s="12"/>
      <c r="I55" s="12">
        <v>3015259</v>
      </c>
      <c r="J55" s="12"/>
      <c r="K55" s="12">
        <v>40272488051</v>
      </c>
      <c r="L55" s="12"/>
      <c r="M55" s="12">
        <v>0</v>
      </c>
      <c r="N55" s="12"/>
      <c r="O55" s="12">
        <v>0</v>
      </c>
      <c r="P55" s="12"/>
      <c r="Q55" s="12">
        <v>3015259</v>
      </c>
      <c r="R55" s="12"/>
      <c r="S55" s="12">
        <v>13370</v>
      </c>
      <c r="T55" s="12"/>
      <c r="U55" s="12">
        <v>40272488051</v>
      </c>
      <c r="V55" s="12"/>
      <c r="W55" s="12">
        <v>40103251170.924797</v>
      </c>
      <c r="Y55" s="6">
        <v>2.0912254561505483E-4</v>
      </c>
    </row>
    <row r="56" spans="1:25">
      <c r="A56" s="2" t="s">
        <v>66</v>
      </c>
      <c r="C56" s="12">
        <v>0</v>
      </c>
      <c r="D56" s="12"/>
      <c r="E56" s="12">
        <v>0</v>
      </c>
      <c r="F56" s="12"/>
      <c r="G56" s="12">
        <v>0</v>
      </c>
      <c r="H56" s="12"/>
      <c r="I56" s="12">
        <v>13079222</v>
      </c>
      <c r="J56" s="12"/>
      <c r="K56" s="12">
        <v>151653687551</v>
      </c>
      <c r="L56" s="12"/>
      <c r="M56" s="12">
        <v>0</v>
      </c>
      <c r="N56" s="12"/>
      <c r="O56" s="12">
        <v>0</v>
      </c>
      <c r="P56" s="12"/>
      <c r="Q56" s="12">
        <v>13079222</v>
      </c>
      <c r="R56" s="12"/>
      <c r="S56" s="12">
        <v>11770</v>
      </c>
      <c r="T56" s="12"/>
      <c r="U56" s="12">
        <v>151653687551</v>
      </c>
      <c r="V56" s="12"/>
      <c r="W56" s="12">
        <v>153137631848.31</v>
      </c>
      <c r="Y56" s="6">
        <v>7.9855199931515135E-4</v>
      </c>
    </row>
    <row r="57" spans="1:25">
      <c r="A57" s="2" t="s">
        <v>67</v>
      </c>
      <c r="C57" s="12">
        <v>0</v>
      </c>
      <c r="D57" s="12"/>
      <c r="E57" s="12">
        <v>0</v>
      </c>
      <c r="F57" s="12"/>
      <c r="G57" s="12">
        <v>0</v>
      </c>
      <c r="H57" s="12"/>
      <c r="I57" s="12">
        <v>9127600</v>
      </c>
      <c r="J57" s="12"/>
      <c r="K57" s="12">
        <v>0</v>
      </c>
      <c r="L57" s="12"/>
      <c r="M57" s="12">
        <v>-9127600</v>
      </c>
      <c r="N57" s="12"/>
      <c r="O57" s="12">
        <v>19697360800</v>
      </c>
      <c r="P57" s="12"/>
      <c r="Q57" s="12">
        <v>0</v>
      </c>
      <c r="R57" s="12"/>
      <c r="S57" s="12">
        <v>0</v>
      </c>
      <c r="T57" s="12"/>
      <c r="U57" s="12">
        <v>0</v>
      </c>
      <c r="V57" s="12"/>
      <c r="W57" s="12">
        <v>0</v>
      </c>
      <c r="Y57" s="6">
        <v>0</v>
      </c>
    </row>
    <row r="58" spans="1:25" ht="22.5" thickBot="1">
      <c r="E58" s="4">
        <f>SUM(E9:E57)</f>
        <v>19807909435423</v>
      </c>
      <c r="G58" s="4">
        <f>SUM(G9:G57)</f>
        <v>25954855825361.266</v>
      </c>
      <c r="K58" s="4">
        <f>SUM(K9:K57)</f>
        <v>1174064929078.6289</v>
      </c>
      <c r="O58" s="4">
        <f>SUM(O9:O57)</f>
        <v>1520494455234</v>
      </c>
      <c r="U58" s="4">
        <f>SUM(U9:U57)</f>
        <v>19913875205127</v>
      </c>
      <c r="W58" s="4">
        <f>SUM(W9:W57)</f>
        <v>23907738115907.711</v>
      </c>
      <c r="Y58" s="7">
        <f>SUM(Y9:Y57)</f>
        <v>0.12466936990688388</v>
      </c>
    </row>
    <row r="59" spans="1:25" ht="22.5" thickTop="1"/>
    <row r="60" spans="1:25">
      <c r="Y60" s="3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9"/>
  <sheetViews>
    <sheetView rightToLeft="1" workbookViewId="0">
      <selection activeCell="Q10" sqref="Q10"/>
    </sheetView>
  </sheetViews>
  <sheetFormatPr defaultRowHeight="21.75"/>
  <cols>
    <col min="1" max="1" width="31.7109375" style="2" bestFit="1" customWidth="1"/>
    <col min="2" max="2" width="1" style="2" customWidth="1"/>
    <col min="3" max="3" width="20.85546875" style="2" bestFit="1" customWidth="1"/>
    <col min="4" max="4" width="1" style="2" customWidth="1"/>
    <col min="5" max="5" width="14.85546875" style="2" bestFit="1" customWidth="1"/>
    <col min="6" max="6" width="1" style="2" customWidth="1"/>
    <col min="7" max="7" width="15.28515625" style="2" bestFit="1" customWidth="1"/>
    <col min="8" max="8" width="1" style="2" customWidth="1"/>
    <col min="9" max="9" width="12.42578125" style="2" bestFit="1" customWidth="1"/>
    <col min="10" max="10" width="1" style="2" customWidth="1"/>
    <col min="11" max="11" width="20.85546875" style="2" bestFit="1" customWidth="1"/>
    <col min="12" max="12" width="1" style="2" customWidth="1"/>
    <col min="13" max="13" width="14.85546875" style="2" bestFit="1" customWidth="1"/>
    <col min="14" max="14" width="1" style="2" customWidth="1"/>
    <col min="15" max="15" width="15.28515625" style="2" bestFit="1" customWidth="1"/>
    <col min="16" max="16" width="1" style="2" customWidth="1"/>
    <col min="17" max="17" width="12.42578125" style="2" bestFit="1" customWidth="1"/>
    <col min="18" max="18" width="1" style="2" customWidth="1"/>
    <col min="19" max="19" width="9.140625" style="2" customWidth="1"/>
    <col min="20" max="20" width="9.140625" style="2"/>
    <col min="21" max="21" width="9" style="2" customWidth="1"/>
    <col min="22" max="16384" width="9.140625" style="2"/>
  </cols>
  <sheetData>
    <row r="2" spans="1:17" ht="22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2.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2.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2.5">
      <c r="A6" s="14" t="s">
        <v>3</v>
      </c>
      <c r="C6" s="16" t="s">
        <v>4</v>
      </c>
      <c r="D6" s="16" t="s">
        <v>4</v>
      </c>
      <c r="E6" s="16" t="s">
        <v>4</v>
      </c>
      <c r="F6" s="16" t="s">
        <v>4</v>
      </c>
      <c r="G6" s="16" t="s">
        <v>4</v>
      </c>
      <c r="H6" s="16" t="s">
        <v>4</v>
      </c>
      <c r="I6" s="16" t="s">
        <v>4</v>
      </c>
      <c r="K6" s="16" t="s">
        <v>6</v>
      </c>
      <c r="L6" s="16" t="s">
        <v>6</v>
      </c>
      <c r="M6" s="16" t="s">
        <v>6</v>
      </c>
      <c r="N6" s="16" t="s">
        <v>6</v>
      </c>
      <c r="O6" s="16" t="s">
        <v>6</v>
      </c>
      <c r="P6" s="16" t="s">
        <v>6</v>
      </c>
      <c r="Q6" s="16" t="s">
        <v>6</v>
      </c>
    </row>
    <row r="7" spans="1:17" ht="22.5">
      <c r="A7" s="16" t="s">
        <v>3</v>
      </c>
      <c r="C7" s="17" t="s">
        <v>68</v>
      </c>
      <c r="E7" s="17" t="s">
        <v>69</v>
      </c>
      <c r="G7" s="17" t="s">
        <v>70</v>
      </c>
      <c r="I7" s="17" t="s">
        <v>71</v>
      </c>
      <c r="K7" s="17" t="s">
        <v>68</v>
      </c>
      <c r="M7" s="17" t="s">
        <v>69</v>
      </c>
      <c r="O7" s="17" t="s">
        <v>70</v>
      </c>
      <c r="Q7" s="17" t="s">
        <v>71</v>
      </c>
    </row>
    <row r="8" spans="1:17">
      <c r="A8" s="2" t="s">
        <v>72</v>
      </c>
      <c r="C8" s="3">
        <v>90000000</v>
      </c>
      <c r="E8" s="3">
        <v>10335</v>
      </c>
      <c r="G8" s="2" t="s">
        <v>73</v>
      </c>
      <c r="I8" s="3">
        <v>1</v>
      </c>
      <c r="K8" s="3">
        <v>90000000</v>
      </c>
      <c r="M8" s="3">
        <v>10335</v>
      </c>
      <c r="O8" s="2" t="s">
        <v>73</v>
      </c>
      <c r="Q8" s="3">
        <v>1</v>
      </c>
    </row>
    <row r="9" spans="1:17">
      <c r="A9" s="2" t="s">
        <v>74</v>
      </c>
      <c r="C9" s="3">
        <v>600000000</v>
      </c>
      <c r="E9" s="3">
        <v>1000</v>
      </c>
      <c r="G9" s="2" t="s">
        <v>75</v>
      </c>
      <c r="I9" s="3">
        <v>1</v>
      </c>
      <c r="K9" s="3">
        <v>600000000</v>
      </c>
      <c r="M9" s="3">
        <v>1000</v>
      </c>
      <c r="O9" s="2" t="s">
        <v>75</v>
      </c>
      <c r="Q9" s="3">
        <v>1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85"/>
  <sheetViews>
    <sheetView rightToLeft="1" topLeftCell="J28" workbookViewId="0">
      <selection activeCell="S17" sqref="S17"/>
    </sheetView>
  </sheetViews>
  <sheetFormatPr defaultRowHeight="21.75"/>
  <cols>
    <col min="1" max="1" width="33.140625" style="2" bestFit="1" customWidth="1"/>
    <col min="2" max="2" width="1" style="2" customWidth="1"/>
    <col min="3" max="3" width="24" style="2" customWidth="1"/>
    <col min="4" max="4" width="1" style="2" customWidth="1"/>
    <col min="5" max="5" width="20.28515625" style="2" customWidth="1"/>
    <col min="6" max="6" width="1" style="2" customWidth="1"/>
    <col min="7" max="7" width="16" style="2" bestFit="1" customWidth="1"/>
    <col min="8" max="8" width="1" style="2" customWidth="1"/>
    <col min="9" max="9" width="19.28515625" style="2" bestFit="1" customWidth="1"/>
    <col min="10" max="10" width="1" style="2" customWidth="1"/>
    <col min="11" max="11" width="11.85546875" style="2" bestFit="1" customWidth="1"/>
    <col min="12" max="12" width="1" style="2" customWidth="1"/>
    <col min="13" max="13" width="12.42578125" style="2" bestFit="1" customWidth="1"/>
    <col min="14" max="14" width="1" style="2" customWidth="1"/>
    <col min="15" max="15" width="11.42578125" style="2" bestFit="1" customWidth="1"/>
    <col min="16" max="16" width="1" style="2" customWidth="1"/>
    <col min="17" max="17" width="20.5703125" style="2" bestFit="1" customWidth="1"/>
    <col min="18" max="18" width="1" style="2" customWidth="1"/>
    <col min="19" max="19" width="25.140625" style="2" bestFit="1" customWidth="1"/>
    <col min="20" max="20" width="1" style="2" customWidth="1"/>
    <col min="21" max="21" width="12.7109375" style="2" bestFit="1" customWidth="1"/>
    <col min="22" max="22" width="1" style="2" customWidth="1"/>
    <col min="23" max="23" width="20.5703125" style="2" bestFit="1" customWidth="1"/>
    <col min="24" max="24" width="1" style="2" customWidth="1"/>
    <col min="25" max="25" width="11.42578125" style="2" bestFit="1" customWidth="1"/>
    <col min="26" max="26" width="1" style="2" customWidth="1"/>
    <col min="27" max="27" width="19.5703125" style="2" bestFit="1" customWidth="1"/>
    <col min="28" max="28" width="1" style="2" customWidth="1"/>
    <col min="29" max="29" width="11.28515625" style="2" bestFit="1" customWidth="1"/>
    <col min="30" max="30" width="1" style="2" customWidth="1"/>
    <col min="31" max="31" width="18.5703125" style="2" bestFit="1" customWidth="1"/>
    <col min="32" max="32" width="1" style="2" customWidth="1"/>
    <col min="33" max="33" width="20.7109375" style="2" bestFit="1" customWidth="1"/>
    <col min="34" max="34" width="1" style="2" customWidth="1"/>
    <col min="35" max="35" width="20.7109375" style="2" bestFit="1" customWidth="1"/>
    <col min="36" max="36" width="1" style="2" customWidth="1"/>
    <col min="37" max="37" width="30.7109375" style="2" customWidth="1"/>
    <col min="38" max="38" width="1" style="2" customWidth="1"/>
    <col min="39" max="39" width="9.140625" style="2" customWidth="1"/>
    <col min="40" max="16384" width="9.140625" style="2"/>
  </cols>
  <sheetData>
    <row r="2" spans="1:37" ht="22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</row>
    <row r="3" spans="1:37" ht="22.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</row>
    <row r="4" spans="1:37" ht="22.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</row>
    <row r="6" spans="1:37" ht="22.5">
      <c r="A6" s="16" t="s">
        <v>76</v>
      </c>
      <c r="B6" s="16" t="s">
        <v>76</v>
      </c>
      <c r="C6" s="16" t="s">
        <v>76</v>
      </c>
      <c r="D6" s="16" t="s">
        <v>76</v>
      </c>
      <c r="E6" s="16" t="s">
        <v>76</v>
      </c>
      <c r="F6" s="16" t="s">
        <v>76</v>
      </c>
      <c r="G6" s="16" t="s">
        <v>76</v>
      </c>
      <c r="H6" s="16" t="s">
        <v>76</v>
      </c>
      <c r="I6" s="16" t="s">
        <v>76</v>
      </c>
      <c r="J6" s="16" t="s">
        <v>76</v>
      </c>
      <c r="K6" s="16" t="s">
        <v>76</v>
      </c>
      <c r="L6" s="16" t="s">
        <v>76</v>
      </c>
      <c r="M6" s="16" t="s">
        <v>76</v>
      </c>
      <c r="O6" s="16" t="s">
        <v>4</v>
      </c>
      <c r="P6" s="16" t="s">
        <v>4</v>
      </c>
      <c r="Q6" s="16" t="s">
        <v>4</v>
      </c>
      <c r="R6" s="16" t="s">
        <v>4</v>
      </c>
      <c r="S6" s="16" t="s">
        <v>4</v>
      </c>
      <c r="U6" s="16" t="s">
        <v>5</v>
      </c>
      <c r="V6" s="16" t="s">
        <v>5</v>
      </c>
      <c r="W6" s="16" t="s">
        <v>5</v>
      </c>
      <c r="X6" s="16" t="s">
        <v>5</v>
      </c>
      <c r="Y6" s="16" t="s">
        <v>5</v>
      </c>
      <c r="Z6" s="16" t="s">
        <v>5</v>
      </c>
      <c r="AA6" s="16" t="s">
        <v>5</v>
      </c>
      <c r="AC6" s="16" t="s">
        <v>6</v>
      </c>
      <c r="AD6" s="16" t="s">
        <v>6</v>
      </c>
      <c r="AE6" s="16" t="s">
        <v>6</v>
      </c>
      <c r="AF6" s="16" t="s">
        <v>6</v>
      </c>
      <c r="AG6" s="16" t="s">
        <v>6</v>
      </c>
      <c r="AH6" s="16" t="s">
        <v>6</v>
      </c>
      <c r="AI6" s="16" t="s">
        <v>6</v>
      </c>
      <c r="AJ6" s="16" t="s">
        <v>6</v>
      </c>
      <c r="AK6" s="16" t="s">
        <v>6</v>
      </c>
    </row>
    <row r="7" spans="1:37" ht="22.5">
      <c r="A7" s="15" t="s">
        <v>77</v>
      </c>
      <c r="C7" s="15" t="s">
        <v>78</v>
      </c>
      <c r="E7" s="15" t="s">
        <v>79</v>
      </c>
      <c r="G7" s="15" t="s">
        <v>80</v>
      </c>
      <c r="I7" s="15" t="s">
        <v>81</v>
      </c>
      <c r="K7" s="15" t="s">
        <v>82</v>
      </c>
      <c r="M7" s="15" t="s">
        <v>71</v>
      </c>
      <c r="O7" s="15" t="s">
        <v>7</v>
      </c>
      <c r="Q7" s="15" t="s">
        <v>8</v>
      </c>
      <c r="S7" s="15" t="s">
        <v>9</v>
      </c>
      <c r="U7" s="17" t="s">
        <v>10</v>
      </c>
      <c r="V7" s="17" t="s">
        <v>10</v>
      </c>
      <c r="W7" s="17" t="s">
        <v>10</v>
      </c>
      <c r="Y7" s="17" t="s">
        <v>11</v>
      </c>
      <c r="Z7" s="17" t="s">
        <v>11</v>
      </c>
      <c r="AA7" s="17" t="s">
        <v>11</v>
      </c>
      <c r="AC7" s="15" t="s">
        <v>7</v>
      </c>
      <c r="AE7" s="15" t="s">
        <v>83</v>
      </c>
      <c r="AG7" s="15" t="s">
        <v>8</v>
      </c>
      <c r="AI7" s="15" t="s">
        <v>9</v>
      </c>
      <c r="AK7" s="15" t="s">
        <v>13</v>
      </c>
    </row>
    <row r="8" spans="1:37" ht="22.5">
      <c r="A8" s="16" t="s">
        <v>77</v>
      </c>
      <c r="C8" s="16" t="s">
        <v>78</v>
      </c>
      <c r="E8" s="16" t="s">
        <v>79</v>
      </c>
      <c r="G8" s="16" t="s">
        <v>80</v>
      </c>
      <c r="I8" s="16" t="s">
        <v>81</v>
      </c>
      <c r="K8" s="16" t="s">
        <v>82</v>
      </c>
      <c r="M8" s="16" t="s">
        <v>71</v>
      </c>
      <c r="O8" s="16" t="s">
        <v>7</v>
      </c>
      <c r="Q8" s="16" t="s">
        <v>8</v>
      </c>
      <c r="S8" s="16" t="s">
        <v>9</v>
      </c>
      <c r="U8" s="17" t="s">
        <v>7</v>
      </c>
      <c r="W8" s="17" t="s">
        <v>8</v>
      </c>
      <c r="Y8" s="17" t="s">
        <v>7</v>
      </c>
      <c r="AA8" s="17" t="s">
        <v>14</v>
      </c>
      <c r="AC8" s="16" t="s">
        <v>7</v>
      </c>
      <c r="AE8" s="16" t="s">
        <v>83</v>
      </c>
      <c r="AG8" s="16" t="s">
        <v>8</v>
      </c>
      <c r="AI8" s="16" t="s">
        <v>9</v>
      </c>
      <c r="AK8" s="16" t="s">
        <v>13</v>
      </c>
    </row>
    <row r="9" spans="1:37">
      <c r="A9" s="2" t="s">
        <v>84</v>
      </c>
      <c r="C9" s="2" t="s">
        <v>85</v>
      </c>
      <c r="E9" s="2" t="s">
        <v>85</v>
      </c>
      <c r="G9" s="2" t="s">
        <v>86</v>
      </c>
      <c r="I9" s="2" t="s">
        <v>87</v>
      </c>
      <c r="K9" s="3">
        <v>18</v>
      </c>
      <c r="M9" s="3">
        <v>18</v>
      </c>
      <c r="O9" s="3">
        <v>5000000</v>
      </c>
      <c r="Q9" s="3">
        <v>4815016250000</v>
      </c>
      <c r="S9" s="3">
        <v>4833551292629</v>
      </c>
      <c r="U9" s="3">
        <v>0</v>
      </c>
      <c r="W9" s="3">
        <v>0</v>
      </c>
      <c r="Y9" s="3">
        <v>2000000</v>
      </c>
      <c r="AA9" s="3">
        <v>1927333518755</v>
      </c>
      <c r="AC9" s="3">
        <v>3000000</v>
      </c>
      <c r="AE9" s="3">
        <v>968433</v>
      </c>
      <c r="AG9" s="3">
        <v>2889009750000</v>
      </c>
      <c r="AI9" s="3">
        <v>2905188099598</v>
      </c>
      <c r="AK9" s="5">
        <v>1.5149403430886152E-2</v>
      </c>
    </row>
    <row r="10" spans="1:37">
      <c r="A10" s="2" t="s">
        <v>88</v>
      </c>
      <c r="C10" s="2" t="s">
        <v>85</v>
      </c>
      <c r="E10" s="2" t="s">
        <v>85</v>
      </c>
      <c r="G10" s="2" t="s">
        <v>89</v>
      </c>
      <c r="I10" s="2" t="s">
        <v>90</v>
      </c>
      <c r="K10" s="3">
        <v>18</v>
      </c>
      <c r="M10" s="3">
        <v>18</v>
      </c>
      <c r="O10" s="3">
        <v>3000000</v>
      </c>
      <c r="Q10" s="3">
        <v>2925000000000</v>
      </c>
      <c r="S10" s="3">
        <v>2924886656250</v>
      </c>
      <c r="U10" s="3">
        <v>0</v>
      </c>
      <c r="W10" s="3">
        <v>0</v>
      </c>
      <c r="Y10" s="3">
        <v>0</v>
      </c>
      <c r="AA10" s="3">
        <v>0</v>
      </c>
      <c r="AC10" s="3">
        <v>3000000</v>
      </c>
      <c r="AE10" s="3">
        <v>975000</v>
      </c>
      <c r="AG10" s="3">
        <v>2925000000000</v>
      </c>
      <c r="AI10" s="3">
        <v>2924886656250</v>
      </c>
      <c r="AK10" s="5">
        <v>1.5252123589270597E-2</v>
      </c>
    </row>
    <row r="11" spans="1:37">
      <c r="A11" s="2" t="s">
        <v>92</v>
      </c>
      <c r="C11" s="2" t="s">
        <v>85</v>
      </c>
      <c r="E11" s="2" t="s">
        <v>85</v>
      </c>
      <c r="G11" s="2" t="s">
        <v>93</v>
      </c>
      <c r="I11" s="2" t="s">
        <v>94</v>
      </c>
      <c r="K11" s="3">
        <v>18</v>
      </c>
      <c r="M11" s="3">
        <v>18</v>
      </c>
      <c r="O11" s="3">
        <v>2500000</v>
      </c>
      <c r="Q11" s="3">
        <v>2387508125000</v>
      </c>
      <c r="S11" s="3">
        <v>2402072166096</v>
      </c>
      <c r="U11" s="3">
        <v>1052486</v>
      </c>
      <c r="W11" s="3">
        <v>991477879987</v>
      </c>
      <c r="Y11" s="3">
        <v>2500000</v>
      </c>
      <c r="AA11" s="3">
        <v>2399356892500</v>
      </c>
      <c r="AC11" s="3">
        <v>1052486</v>
      </c>
      <c r="AE11" s="3">
        <v>963491</v>
      </c>
      <c r="AG11" s="3">
        <v>1001083597357</v>
      </c>
      <c r="AI11" s="3">
        <v>1014022335726</v>
      </c>
      <c r="AK11" s="5">
        <v>5.2877242110307135E-3</v>
      </c>
    </row>
    <row r="12" spans="1:37">
      <c r="A12" s="2" t="s">
        <v>95</v>
      </c>
      <c r="C12" s="2" t="s">
        <v>85</v>
      </c>
      <c r="E12" s="2" t="s">
        <v>85</v>
      </c>
      <c r="G12" s="2" t="s">
        <v>96</v>
      </c>
      <c r="I12" s="2" t="s">
        <v>97</v>
      </c>
      <c r="K12" s="3">
        <v>18</v>
      </c>
      <c r="M12" s="3">
        <v>18</v>
      </c>
      <c r="O12" s="3">
        <v>4000000</v>
      </c>
      <c r="Q12" s="3">
        <v>4000008125000</v>
      </c>
      <c r="S12" s="3">
        <v>4049793731211</v>
      </c>
      <c r="U12" s="3">
        <v>0</v>
      </c>
      <c r="W12" s="3">
        <v>0</v>
      </c>
      <c r="Y12" s="3">
        <v>0</v>
      </c>
      <c r="AA12" s="3">
        <v>0</v>
      </c>
      <c r="AC12" s="3">
        <v>4000000</v>
      </c>
      <c r="AE12" s="3">
        <v>1014913</v>
      </c>
      <c r="AG12" s="3">
        <v>4000008125000</v>
      </c>
      <c r="AI12" s="3">
        <v>4059497355181</v>
      </c>
      <c r="AK12" s="5">
        <v>2.1168668276165013E-2</v>
      </c>
    </row>
    <row r="13" spans="1:37">
      <c r="A13" s="2" t="s">
        <v>98</v>
      </c>
      <c r="C13" s="2" t="s">
        <v>85</v>
      </c>
      <c r="E13" s="2" t="s">
        <v>85</v>
      </c>
      <c r="G13" s="2" t="s">
        <v>99</v>
      </c>
      <c r="I13" s="2" t="s">
        <v>100</v>
      </c>
      <c r="K13" s="3">
        <v>0</v>
      </c>
      <c r="M13" s="3">
        <v>0</v>
      </c>
      <c r="O13" s="3">
        <v>1774591</v>
      </c>
      <c r="Q13" s="3">
        <v>1059840351068</v>
      </c>
      <c r="S13" s="3">
        <v>1076984162011</v>
      </c>
      <c r="U13" s="3">
        <v>0</v>
      </c>
      <c r="W13" s="3">
        <v>0</v>
      </c>
      <c r="Y13" s="3">
        <v>0</v>
      </c>
      <c r="AA13" s="3">
        <v>0</v>
      </c>
      <c r="AC13" s="3">
        <v>1774591</v>
      </c>
      <c r="AE13" s="3">
        <v>624400</v>
      </c>
      <c r="AG13" s="3">
        <v>1059840351068</v>
      </c>
      <c r="AI13" s="3">
        <v>1108011683283</v>
      </c>
      <c r="AK13" s="5">
        <v>5.7778413723063617E-3</v>
      </c>
    </row>
    <row r="14" spans="1:37">
      <c r="A14" s="2" t="s">
        <v>101</v>
      </c>
      <c r="C14" s="2" t="s">
        <v>85</v>
      </c>
      <c r="E14" s="2" t="s">
        <v>85</v>
      </c>
      <c r="G14" s="2" t="s">
        <v>102</v>
      </c>
      <c r="I14" s="2" t="s">
        <v>103</v>
      </c>
      <c r="K14" s="3">
        <v>0</v>
      </c>
      <c r="M14" s="3">
        <v>0</v>
      </c>
      <c r="O14" s="3">
        <v>540000</v>
      </c>
      <c r="Q14" s="3">
        <v>368558150247</v>
      </c>
      <c r="S14" s="3">
        <v>375992829713</v>
      </c>
      <c r="U14" s="3">
        <v>0</v>
      </c>
      <c r="W14" s="3">
        <v>0</v>
      </c>
      <c r="Y14" s="3">
        <v>0</v>
      </c>
      <c r="AA14" s="3">
        <v>0</v>
      </c>
      <c r="AC14" s="3">
        <v>540000</v>
      </c>
      <c r="AE14" s="3">
        <v>709000</v>
      </c>
      <c r="AG14" s="3">
        <v>368558150247</v>
      </c>
      <c r="AI14" s="3">
        <v>382845164175</v>
      </c>
      <c r="AK14" s="5">
        <v>1.9963856538079113E-3</v>
      </c>
    </row>
    <row r="15" spans="1:37">
      <c r="A15" s="2" t="s">
        <v>104</v>
      </c>
      <c r="C15" s="2" t="s">
        <v>85</v>
      </c>
      <c r="E15" s="2" t="s">
        <v>85</v>
      </c>
      <c r="G15" s="2" t="s">
        <v>105</v>
      </c>
      <c r="I15" s="2" t="s">
        <v>106</v>
      </c>
      <c r="K15" s="3">
        <v>0</v>
      </c>
      <c r="M15" s="3">
        <v>0</v>
      </c>
      <c r="O15" s="3">
        <v>4100</v>
      </c>
      <c r="Q15" s="3">
        <v>2222606120</v>
      </c>
      <c r="S15" s="3">
        <v>2261800351</v>
      </c>
      <c r="U15" s="3">
        <v>94100</v>
      </c>
      <c r="W15" s="3">
        <v>52558176472</v>
      </c>
      <c r="Y15" s="3">
        <v>0</v>
      </c>
      <c r="AA15" s="3">
        <v>0</v>
      </c>
      <c r="AC15" s="3">
        <v>98200</v>
      </c>
      <c r="AE15" s="3">
        <v>561890</v>
      </c>
      <c r="AG15" s="3">
        <v>54780782592</v>
      </c>
      <c r="AI15" s="3">
        <v>55175459868</v>
      </c>
      <c r="AK15" s="5">
        <v>2.8771813471928479E-4</v>
      </c>
    </row>
    <row r="16" spans="1:37">
      <c r="A16" s="2" t="s">
        <v>107</v>
      </c>
      <c r="C16" s="2" t="s">
        <v>85</v>
      </c>
      <c r="E16" s="2" t="s">
        <v>85</v>
      </c>
      <c r="G16" s="2" t="s">
        <v>108</v>
      </c>
      <c r="I16" s="2" t="s">
        <v>109</v>
      </c>
      <c r="K16" s="3">
        <v>0</v>
      </c>
      <c r="M16" s="3">
        <v>0</v>
      </c>
      <c r="O16" s="3">
        <v>1506861</v>
      </c>
      <c r="Q16" s="3">
        <v>900892476547</v>
      </c>
      <c r="S16" s="3">
        <v>920264625503</v>
      </c>
      <c r="U16" s="3">
        <v>3300</v>
      </c>
      <c r="W16" s="3">
        <v>2049333399</v>
      </c>
      <c r="Y16" s="3">
        <v>0</v>
      </c>
      <c r="AA16" s="3">
        <v>0</v>
      </c>
      <c r="AC16" s="3">
        <v>1510161</v>
      </c>
      <c r="AE16" s="3">
        <v>630170</v>
      </c>
      <c r="AG16" s="3">
        <v>902941809946</v>
      </c>
      <c r="AI16" s="3">
        <v>951621280616</v>
      </c>
      <c r="AK16" s="5">
        <v>4.9623274635687649E-3</v>
      </c>
    </row>
    <row r="17" spans="1:37">
      <c r="A17" s="2" t="s">
        <v>110</v>
      </c>
      <c r="C17" s="2" t="s">
        <v>85</v>
      </c>
      <c r="E17" s="2" t="s">
        <v>85</v>
      </c>
      <c r="G17" s="2" t="s">
        <v>111</v>
      </c>
      <c r="I17" s="2" t="s">
        <v>112</v>
      </c>
      <c r="K17" s="3">
        <v>0</v>
      </c>
      <c r="M17" s="3">
        <v>0</v>
      </c>
      <c r="O17" s="3">
        <v>6322125</v>
      </c>
      <c r="Q17" s="3">
        <v>4760089246676</v>
      </c>
      <c r="S17" s="3">
        <v>5379843914246</v>
      </c>
      <c r="U17" s="3">
        <v>0</v>
      </c>
      <c r="W17" s="3">
        <v>0</v>
      </c>
      <c r="Y17" s="3">
        <v>3847900</v>
      </c>
      <c r="AA17" s="3">
        <v>3202863421070</v>
      </c>
      <c r="AC17" s="3">
        <v>2474225</v>
      </c>
      <c r="AE17" s="3">
        <v>866163</v>
      </c>
      <c r="AG17" s="3">
        <v>1862907142195</v>
      </c>
      <c r="AI17" s="3">
        <v>2142999256895</v>
      </c>
      <c r="AK17" s="5">
        <v>1.1174890981855493E-2</v>
      </c>
    </row>
    <row r="18" spans="1:37">
      <c r="A18" s="2" t="s">
        <v>113</v>
      </c>
      <c r="C18" s="2" t="s">
        <v>85</v>
      </c>
      <c r="E18" s="2" t="s">
        <v>85</v>
      </c>
      <c r="G18" s="2" t="s">
        <v>114</v>
      </c>
      <c r="I18" s="2" t="s">
        <v>115</v>
      </c>
      <c r="K18" s="3">
        <v>0</v>
      </c>
      <c r="M18" s="3">
        <v>0</v>
      </c>
      <c r="O18" s="3">
        <v>6658454</v>
      </c>
      <c r="Q18" s="3">
        <v>4769236678544</v>
      </c>
      <c r="S18" s="3">
        <v>5618175469838</v>
      </c>
      <c r="U18" s="3">
        <v>0</v>
      </c>
      <c r="W18" s="3">
        <v>0</v>
      </c>
      <c r="Y18" s="3">
        <v>0</v>
      </c>
      <c r="AA18" s="3">
        <v>0</v>
      </c>
      <c r="AC18" s="3">
        <v>6658454</v>
      </c>
      <c r="AE18" s="3">
        <v>858158</v>
      </c>
      <c r="AG18" s="3">
        <v>4769236678544</v>
      </c>
      <c r="AI18" s="3">
        <v>5713788279429</v>
      </c>
      <c r="AK18" s="5">
        <v>2.9795139177293345E-2</v>
      </c>
    </row>
    <row r="19" spans="1:37">
      <c r="A19" s="2" t="s">
        <v>117</v>
      </c>
      <c r="C19" s="2" t="s">
        <v>85</v>
      </c>
      <c r="E19" s="2" t="s">
        <v>85</v>
      </c>
      <c r="G19" s="2" t="s">
        <v>118</v>
      </c>
      <c r="I19" s="2" t="s">
        <v>119</v>
      </c>
      <c r="K19" s="3">
        <v>0</v>
      </c>
      <c r="M19" s="3">
        <v>0</v>
      </c>
      <c r="O19" s="3">
        <v>6754349</v>
      </c>
      <c r="Q19" s="3">
        <v>4836180767319</v>
      </c>
      <c r="S19" s="3">
        <v>5501841081515</v>
      </c>
      <c r="U19" s="3">
        <v>0</v>
      </c>
      <c r="W19" s="3">
        <v>0</v>
      </c>
      <c r="Y19" s="3">
        <v>0</v>
      </c>
      <c r="AA19" s="3">
        <v>0</v>
      </c>
      <c r="AC19" s="3">
        <v>6754349</v>
      </c>
      <c r="AE19" s="3">
        <v>807288</v>
      </c>
      <c r="AG19" s="3">
        <v>4836180767319</v>
      </c>
      <c r="AI19" s="3">
        <v>5452497299709</v>
      </c>
      <c r="AK19" s="5">
        <v>2.8432610374019812E-2</v>
      </c>
    </row>
    <row r="20" spans="1:37">
      <c r="A20" s="2" t="s">
        <v>120</v>
      </c>
      <c r="C20" s="2" t="s">
        <v>85</v>
      </c>
      <c r="E20" s="2" t="s">
        <v>85</v>
      </c>
      <c r="G20" s="2" t="s">
        <v>121</v>
      </c>
      <c r="I20" s="2" t="s">
        <v>122</v>
      </c>
      <c r="K20" s="3">
        <v>0</v>
      </c>
      <c r="M20" s="3">
        <v>0</v>
      </c>
      <c r="O20" s="3">
        <v>3746163</v>
      </c>
      <c r="Q20" s="3">
        <v>2297653856382</v>
      </c>
      <c r="S20" s="3">
        <v>2548588779713</v>
      </c>
      <c r="U20" s="3">
        <v>38700</v>
      </c>
      <c r="W20" s="3">
        <v>25250611386</v>
      </c>
      <c r="Y20" s="3">
        <v>0</v>
      </c>
      <c r="AA20" s="3">
        <v>0</v>
      </c>
      <c r="AC20" s="3">
        <v>3784863</v>
      </c>
      <c r="AE20" s="3">
        <v>692728</v>
      </c>
      <c r="AG20" s="3">
        <v>2322904467768</v>
      </c>
      <c r="AI20" s="3">
        <v>2621779415526</v>
      </c>
      <c r="AK20" s="5">
        <v>1.3671539573665551E-2</v>
      </c>
    </row>
    <row r="21" spans="1:37">
      <c r="A21" s="2" t="s">
        <v>123</v>
      </c>
      <c r="C21" s="2" t="s">
        <v>85</v>
      </c>
      <c r="E21" s="2" t="s">
        <v>85</v>
      </c>
      <c r="G21" s="2" t="s">
        <v>124</v>
      </c>
      <c r="I21" s="2" t="s">
        <v>125</v>
      </c>
      <c r="K21" s="3">
        <v>0</v>
      </c>
      <c r="M21" s="3">
        <v>0</v>
      </c>
      <c r="O21" s="3">
        <v>963675</v>
      </c>
      <c r="Q21" s="3">
        <v>721078184731</v>
      </c>
      <c r="S21" s="3">
        <v>826091001771</v>
      </c>
      <c r="U21" s="3">
        <v>0</v>
      </c>
      <c r="W21" s="3">
        <v>0</v>
      </c>
      <c r="Y21" s="3">
        <v>0</v>
      </c>
      <c r="AA21" s="3">
        <v>0</v>
      </c>
      <c r="AC21" s="3">
        <v>963675</v>
      </c>
      <c r="AE21" s="3">
        <v>847980</v>
      </c>
      <c r="AG21" s="3">
        <v>721078184731</v>
      </c>
      <c r="AI21" s="3">
        <v>817145460886</v>
      </c>
      <c r="AK21" s="5">
        <v>4.2610894111787022E-3</v>
      </c>
    </row>
    <row r="22" spans="1:37">
      <c r="A22" s="2" t="s">
        <v>126</v>
      </c>
      <c r="C22" s="2" t="s">
        <v>85</v>
      </c>
      <c r="E22" s="2" t="s">
        <v>85</v>
      </c>
      <c r="G22" s="2" t="s">
        <v>127</v>
      </c>
      <c r="I22" s="2" t="s">
        <v>115</v>
      </c>
      <c r="K22" s="3">
        <v>0</v>
      </c>
      <c r="M22" s="3">
        <v>0</v>
      </c>
      <c r="O22" s="3">
        <v>810475</v>
      </c>
      <c r="Q22" s="3">
        <v>587303019800</v>
      </c>
      <c r="S22" s="3">
        <v>644707879101</v>
      </c>
      <c r="U22" s="3">
        <v>0</v>
      </c>
      <c r="W22" s="3">
        <v>0</v>
      </c>
      <c r="Y22" s="3">
        <v>0</v>
      </c>
      <c r="AA22" s="3">
        <v>0</v>
      </c>
      <c r="AC22" s="3">
        <v>810475</v>
      </c>
      <c r="AE22" s="3">
        <v>828850</v>
      </c>
      <c r="AG22" s="3">
        <v>587303019800</v>
      </c>
      <c r="AI22" s="3">
        <v>671736172964</v>
      </c>
      <c r="AK22" s="5">
        <v>3.5028376595509585E-3</v>
      </c>
    </row>
    <row r="23" spans="1:37">
      <c r="A23" s="2" t="s">
        <v>128</v>
      </c>
      <c r="C23" s="2" t="s">
        <v>85</v>
      </c>
      <c r="E23" s="2" t="s">
        <v>85</v>
      </c>
      <c r="G23" s="2" t="s">
        <v>121</v>
      </c>
      <c r="I23" s="2" t="s">
        <v>129</v>
      </c>
      <c r="K23" s="3">
        <v>0</v>
      </c>
      <c r="M23" s="3">
        <v>0</v>
      </c>
      <c r="O23" s="3">
        <v>4541872</v>
      </c>
      <c r="Q23" s="3">
        <v>2701477740355</v>
      </c>
      <c r="S23" s="3">
        <v>2994087459014</v>
      </c>
      <c r="U23" s="3">
        <v>48100</v>
      </c>
      <c r="W23" s="3">
        <v>30014746992</v>
      </c>
      <c r="Y23" s="3">
        <v>472000</v>
      </c>
      <c r="AA23" s="3">
        <v>300042899685</v>
      </c>
      <c r="AC23" s="3">
        <v>4117972</v>
      </c>
      <c r="AE23" s="3">
        <v>671078</v>
      </c>
      <c r="AG23" s="3">
        <v>2450622283699</v>
      </c>
      <c r="AI23" s="3">
        <v>2763373884031</v>
      </c>
      <c r="AK23" s="5">
        <v>1.4409898555399288E-2</v>
      </c>
    </row>
    <row r="24" spans="1:37">
      <c r="A24" s="2" t="s">
        <v>130</v>
      </c>
      <c r="C24" s="2" t="s">
        <v>85</v>
      </c>
      <c r="E24" s="2" t="s">
        <v>85</v>
      </c>
      <c r="G24" s="2" t="s">
        <v>121</v>
      </c>
      <c r="I24" s="2" t="s">
        <v>131</v>
      </c>
      <c r="K24" s="3">
        <v>0</v>
      </c>
      <c r="M24" s="3">
        <v>0</v>
      </c>
      <c r="O24" s="3">
        <v>1326400</v>
      </c>
      <c r="Q24" s="3">
        <v>913503205089</v>
      </c>
      <c r="S24" s="3">
        <v>925711743279</v>
      </c>
      <c r="U24" s="3">
        <v>350900</v>
      </c>
      <c r="W24" s="3">
        <v>248520991698</v>
      </c>
      <c r="Y24" s="3">
        <v>488700</v>
      </c>
      <c r="AA24" s="3">
        <v>348922399994</v>
      </c>
      <c r="AC24" s="3">
        <v>1188600</v>
      </c>
      <c r="AE24" s="3">
        <v>715690</v>
      </c>
      <c r="AG24" s="3">
        <v>823455529899</v>
      </c>
      <c r="AI24" s="3">
        <v>850636170571</v>
      </c>
      <c r="AK24" s="5">
        <v>4.4357301761862953E-3</v>
      </c>
    </row>
    <row r="25" spans="1:37">
      <c r="A25" s="2" t="s">
        <v>132</v>
      </c>
      <c r="C25" s="2" t="s">
        <v>85</v>
      </c>
      <c r="E25" s="2" t="s">
        <v>85</v>
      </c>
      <c r="G25" s="2" t="s">
        <v>133</v>
      </c>
      <c r="I25" s="2" t="s">
        <v>134</v>
      </c>
      <c r="K25" s="3">
        <v>0</v>
      </c>
      <c r="M25" s="3">
        <v>0</v>
      </c>
      <c r="O25" s="3">
        <v>2989603</v>
      </c>
      <c r="Q25" s="3">
        <v>2550305579800</v>
      </c>
      <c r="S25" s="3">
        <v>2970169576878</v>
      </c>
      <c r="U25" s="3">
        <v>0</v>
      </c>
      <c r="W25" s="3">
        <v>0</v>
      </c>
      <c r="Y25" s="3">
        <v>2989603</v>
      </c>
      <c r="AA25" s="3">
        <v>2989603000000</v>
      </c>
      <c r="AC25" s="3">
        <v>0</v>
      </c>
      <c r="AE25" s="3">
        <v>0</v>
      </c>
      <c r="AG25" s="3">
        <v>0</v>
      </c>
      <c r="AI25" s="3">
        <v>0</v>
      </c>
      <c r="AK25" s="5">
        <v>0</v>
      </c>
    </row>
    <row r="26" spans="1:37">
      <c r="A26" s="2" t="s">
        <v>135</v>
      </c>
      <c r="C26" s="2" t="s">
        <v>85</v>
      </c>
      <c r="E26" s="2" t="s">
        <v>85</v>
      </c>
      <c r="G26" s="2" t="s">
        <v>136</v>
      </c>
      <c r="I26" s="2" t="s">
        <v>137</v>
      </c>
      <c r="K26" s="3">
        <v>0</v>
      </c>
      <c r="M26" s="3">
        <v>0</v>
      </c>
      <c r="O26" s="3">
        <v>4973166</v>
      </c>
      <c r="Q26" s="3">
        <v>3232176559278</v>
      </c>
      <c r="S26" s="3">
        <v>3393159135108</v>
      </c>
      <c r="U26" s="3">
        <v>412713</v>
      </c>
      <c r="W26" s="3">
        <v>285248210681</v>
      </c>
      <c r="Y26" s="3">
        <v>65100</v>
      </c>
      <c r="AA26" s="3">
        <v>45438690187</v>
      </c>
      <c r="AC26" s="3">
        <v>5320779</v>
      </c>
      <c r="AE26" s="3">
        <v>700250</v>
      </c>
      <c r="AG26" s="3">
        <v>3474911314451</v>
      </c>
      <c r="AI26" s="3">
        <v>3725731117074</v>
      </c>
      <c r="AK26" s="5">
        <v>1.9428209751847149E-2</v>
      </c>
    </row>
    <row r="27" spans="1:37">
      <c r="A27" s="2" t="s">
        <v>138</v>
      </c>
      <c r="C27" s="2" t="s">
        <v>85</v>
      </c>
      <c r="E27" s="2" t="s">
        <v>85</v>
      </c>
      <c r="G27" s="2" t="s">
        <v>139</v>
      </c>
      <c r="I27" s="2" t="s">
        <v>140</v>
      </c>
      <c r="K27" s="3">
        <v>0</v>
      </c>
      <c r="M27" s="3">
        <v>0</v>
      </c>
      <c r="O27" s="3">
        <v>2479573</v>
      </c>
      <c r="Q27" s="3">
        <v>2090070113818</v>
      </c>
      <c r="S27" s="3">
        <v>2413295011763</v>
      </c>
      <c r="U27" s="3">
        <v>733940</v>
      </c>
      <c r="W27" s="3">
        <v>723954530420</v>
      </c>
      <c r="Y27" s="3">
        <v>100000</v>
      </c>
      <c r="AA27" s="3">
        <v>97247231528</v>
      </c>
      <c r="AC27" s="3">
        <v>3113513</v>
      </c>
      <c r="AE27" s="3">
        <v>991136</v>
      </c>
      <c r="AG27" s="3">
        <v>2729733110420</v>
      </c>
      <c r="AI27" s="3">
        <v>3085797396658</v>
      </c>
      <c r="AK27" s="5">
        <v>1.609120926607779E-2</v>
      </c>
    </row>
    <row r="28" spans="1:37">
      <c r="A28" s="2" t="s">
        <v>141</v>
      </c>
      <c r="C28" s="2" t="s">
        <v>85</v>
      </c>
      <c r="E28" s="2" t="s">
        <v>85</v>
      </c>
      <c r="G28" s="2" t="s">
        <v>121</v>
      </c>
      <c r="I28" s="2" t="s">
        <v>129</v>
      </c>
      <c r="K28" s="3">
        <v>0</v>
      </c>
      <c r="M28" s="3">
        <v>0</v>
      </c>
      <c r="O28" s="3">
        <v>4872478</v>
      </c>
      <c r="Q28" s="3">
        <v>3079054007706</v>
      </c>
      <c r="S28" s="3">
        <v>3422979813323</v>
      </c>
      <c r="U28" s="3">
        <v>100100</v>
      </c>
      <c r="W28" s="3">
        <v>67750644168</v>
      </c>
      <c r="Y28" s="3">
        <v>3511930</v>
      </c>
      <c r="AA28" s="3">
        <v>2410931820000</v>
      </c>
      <c r="AC28" s="3">
        <v>1460648</v>
      </c>
      <c r="AE28" s="3">
        <v>715343</v>
      </c>
      <c r="AG28" s="3">
        <v>925542454014</v>
      </c>
      <c r="AI28" s="3">
        <v>1044825029411</v>
      </c>
      <c r="AK28" s="5">
        <v>5.4483480389531276E-3</v>
      </c>
    </row>
    <row r="29" spans="1:37">
      <c r="A29" s="2" t="s">
        <v>142</v>
      </c>
      <c r="C29" s="2" t="s">
        <v>85</v>
      </c>
      <c r="E29" s="2" t="s">
        <v>85</v>
      </c>
      <c r="G29" s="2" t="s">
        <v>143</v>
      </c>
      <c r="I29" s="2" t="s">
        <v>144</v>
      </c>
      <c r="K29" s="3">
        <v>0</v>
      </c>
      <c r="M29" s="3">
        <v>0</v>
      </c>
      <c r="O29" s="3">
        <v>143465</v>
      </c>
      <c r="Q29" s="3">
        <v>130096498233</v>
      </c>
      <c r="S29" s="3">
        <v>133288166383</v>
      </c>
      <c r="U29" s="3">
        <v>0</v>
      </c>
      <c r="W29" s="3">
        <v>0</v>
      </c>
      <c r="Y29" s="3">
        <v>143465</v>
      </c>
      <c r="AA29" s="3">
        <v>133941286436</v>
      </c>
      <c r="AC29" s="3">
        <v>0</v>
      </c>
      <c r="AE29" s="3">
        <v>0</v>
      </c>
      <c r="AG29" s="3">
        <v>0</v>
      </c>
      <c r="AI29" s="3">
        <v>0</v>
      </c>
      <c r="AK29" s="5">
        <v>0</v>
      </c>
    </row>
    <row r="30" spans="1:37">
      <c r="A30" s="2" t="s">
        <v>145</v>
      </c>
      <c r="C30" s="2" t="s">
        <v>85</v>
      </c>
      <c r="E30" s="2" t="s">
        <v>85</v>
      </c>
      <c r="G30" s="2" t="s">
        <v>121</v>
      </c>
      <c r="I30" s="2" t="s">
        <v>146</v>
      </c>
      <c r="K30" s="3">
        <v>0</v>
      </c>
      <c r="M30" s="3">
        <v>0</v>
      </c>
      <c r="O30" s="3">
        <v>2996923</v>
      </c>
      <c r="Q30" s="3">
        <v>1935833127239</v>
      </c>
      <c r="S30" s="3">
        <v>1957484278914</v>
      </c>
      <c r="U30" s="3">
        <v>3606022</v>
      </c>
      <c r="W30" s="3">
        <v>2418510130453</v>
      </c>
      <c r="Y30" s="3">
        <v>0</v>
      </c>
      <c r="AA30" s="3">
        <v>0</v>
      </c>
      <c r="AC30" s="3">
        <v>6602945</v>
      </c>
      <c r="AE30" s="3">
        <v>671710</v>
      </c>
      <c r="AG30" s="3">
        <v>4354343257692</v>
      </c>
      <c r="AI30" s="3">
        <v>4435092319462</v>
      </c>
      <c r="AK30" s="5">
        <v>2.3127247013730916E-2</v>
      </c>
    </row>
    <row r="31" spans="1:37">
      <c r="A31" s="2" t="s">
        <v>147</v>
      </c>
      <c r="C31" s="2" t="s">
        <v>85</v>
      </c>
      <c r="E31" s="2" t="s">
        <v>85</v>
      </c>
      <c r="G31" s="2" t="s">
        <v>148</v>
      </c>
      <c r="I31" s="2" t="s">
        <v>149</v>
      </c>
      <c r="K31" s="3">
        <v>0</v>
      </c>
      <c r="M31" s="3">
        <v>0</v>
      </c>
      <c r="O31" s="3">
        <v>26600</v>
      </c>
      <c r="Q31" s="3">
        <v>23236474371</v>
      </c>
      <c r="S31" s="3">
        <v>24242300574</v>
      </c>
      <c r="U31" s="3">
        <v>0</v>
      </c>
      <c r="W31" s="3">
        <v>0</v>
      </c>
      <c r="Y31" s="3">
        <v>10000</v>
      </c>
      <c r="AA31" s="3">
        <v>9238741987</v>
      </c>
      <c r="AC31" s="3">
        <v>16600</v>
      </c>
      <c r="AE31" s="3">
        <v>931990</v>
      </c>
      <c r="AG31" s="3">
        <v>14500957690</v>
      </c>
      <c r="AI31" s="3">
        <v>15470434497</v>
      </c>
      <c r="AK31" s="5">
        <v>8.0672178671866882E-5</v>
      </c>
    </row>
    <row r="32" spans="1:37">
      <c r="A32" s="2" t="s">
        <v>150</v>
      </c>
      <c r="C32" s="2" t="s">
        <v>85</v>
      </c>
      <c r="E32" s="2" t="s">
        <v>85</v>
      </c>
      <c r="G32" s="2" t="s">
        <v>151</v>
      </c>
      <c r="I32" s="2" t="s">
        <v>152</v>
      </c>
      <c r="K32" s="3">
        <v>0</v>
      </c>
      <c r="M32" s="3">
        <v>0</v>
      </c>
      <c r="O32" s="3">
        <v>1369067</v>
      </c>
      <c r="Q32" s="3">
        <v>832573663124</v>
      </c>
      <c r="S32" s="3">
        <v>866065604197</v>
      </c>
      <c r="U32" s="3">
        <v>18300</v>
      </c>
      <c r="W32" s="3">
        <v>11783596579</v>
      </c>
      <c r="Y32" s="3">
        <v>0</v>
      </c>
      <c r="AA32" s="3">
        <v>0</v>
      </c>
      <c r="AC32" s="3">
        <v>1387367</v>
      </c>
      <c r="AE32" s="3">
        <v>651310</v>
      </c>
      <c r="AG32" s="3">
        <v>844357259703</v>
      </c>
      <c r="AI32" s="3">
        <v>903570986037</v>
      </c>
      <c r="AK32" s="5">
        <v>4.7117642392285166E-3</v>
      </c>
    </row>
    <row r="33" spans="1:37">
      <c r="A33" s="2" t="s">
        <v>154</v>
      </c>
      <c r="C33" s="2" t="s">
        <v>85</v>
      </c>
      <c r="E33" s="2" t="s">
        <v>85</v>
      </c>
      <c r="G33" s="2" t="s">
        <v>155</v>
      </c>
      <c r="I33" s="2" t="s">
        <v>156</v>
      </c>
      <c r="K33" s="3">
        <v>0</v>
      </c>
      <c r="M33" s="3">
        <v>0</v>
      </c>
      <c r="O33" s="3">
        <v>396229</v>
      </c>
      <c r="Q33" s="3">
        <v>293771496526</v>
      </c>
      <c r="S33" s="3">
        <v>335002599936</v>
      </c>
      <c r="U33" s="3">
        <v>0</v>
      </c>
      <c r="W33" s="3">
        <v>0</v>
      </c>
      <c r="Y33" s="3">
        <v>0</v>
      </c>
      <c r="AA33" s="3">
        <v>0</v>
      </c>
      <c r="AC33" s="3">
        <v>396229</v>
      </c>
      <c r="AE33" s="3">
        <v>864050</v>
      </c>
      <c r="AG33" s="3">
        <v>293771496526</v>
      </c>
      <c r="AI33" s="3">
        <v>342348400935</v>
      </c>
      <c r="AK33" s="5">
        <v>1.7852110988616301E-3</v>
      </c>
    </row>
    <row r="34" spans="1:37">
      <c r="A34" s="2" t="s">
        <v>157</v>
      </c>
      <c r="C34" s="2" t="s">
        <v>85</v>
      </c>
      <c r="E34" s="2" t="s">
        <v>85</v>
      </c>
      <c r="G34" s="2" t="s">
        <v>158</v>
      </c>
      <c r="I34" s="2" t="s">
        <v>159</v>
      </c>
      <c r="K34" s="3">
        <v>0</v>
      </c>
      <c r="M34" s="3">
        <v>0</v>
      </c>
      <c r="O34" s="3">
        <v>1574072</v>
      </c>
      <c r="Q34" s="3">
        <v>943606206303</v>
      </c>
      <c r="S34" s="3">
        <v>992051915938</v>
      </c>
      <c r="U34" s="3">
        <v>0</v>
      </c>
      <c r="W34" s="3">
        <v>0</v>
      </c>
      <c r="Y34" s="3">
        <v>0</v>
      </c>
      <c r="AA34" s="3">
        <v>0</v>
      </c>
      <c r="AC34" s="3">
        <v>1574072</v>
      </c>
      <c r="AE34" s="3">
        <v>648120</v>
      </c>
      <c r="AG34" s="3">
        <v>943606206303</v>
      </c>
      <c r="AI34" s="3">
        <v>1020148012372</v>
      </c>
      <c r="AK34" s="5">
        <v>5.3196671846406675E-3</v>
      </c>
    </row>
    <row r="35" spans="1:37">
      <c r="A35" s="2" t="s">
        <v>161</v>
      </c>
      <c r="C35" s="2" t="s">
        <v>85</v>
      </c>
      <c r="E35" s="2" t="s">
        <v>85</v>
      </c>
      <c r="G35" s="2" t="s">
        <v>155</v>
      </c>
      <c r="I35" s="2" t="s">
        <v>162</v>
      </c>
      <c r="K35" s="3">
        <v>0</v>
      </c>
      <c r="M35" s="3">
        <v>0</v>
      </c>
      <c r="O35" s="3">
        <v>746436</v>
      </c>
      <c r="Q35" s="3">
        <v>570543413435</v>
      </c>
      <c r="S35" s="3">
        <v>661864646875</v>
      </c>
      <c r="U35" s="3">
        <v>0</v>
      </c>
      <c r="W35" s="3">
        <v>0</v>
      </c>
      <c r="Y35" s="3">
        <v>455550</v>
      </c>
      <c r="AA35" s="3">
        <v>399993269097</v>
      </c>
      <c r="AC35" s="3">
        <v>290886</v>
      </c>
      <c r="AE35" s="3">
        <v>880110</v>
      </c>
      <c r="AG35" s="3">
        <v>222340684748</v>
      </c>
      <c r="AI35" s="3">
        <v>256001757007</v>
      </c>
      <c r="AK35" s="5">
        <v>1.3349476050970254E-3</v>
      </c>
    </row>
    <row r="36" spans="1:37">
      <c r="A36" s="2" t="s">
        <v>163</v>
      </c>
      <c r="C36" s="2" t="s">
        <v>85</v>
      </c>
      <c r="E36" s="2" t="s">
        <v>85</v>
      </c>
      <c r="G36" s="2" t="s">
        <v>164</v>
      </c>
      <c r="I36" s="2" t="s">
        <v>165</v>
      </c>
      <c r="K36" s="3">
        <v>0</v>
      </c>
      <c r="M36" s="3">
        <v>0</v>
      </c>
      <c r="O36" s="3">
        <v>542989</v>
      </c>
      <c r="Q36" s="3">
        <v>430631041718</v>
      </c>
      <c r="S36" s="3">
        <v>494708966964</v>
      </c>
      <c r="U36" s="3">
        <v>0</v>
      </c>
      <c r="W36" s="3">
        <v>0</v>
      </c>
      <c r="Y36" s="3">
        <v>542989</v>
      </c>
      <c r="AA36" s="3">
        <v>496718212200</v>
      </c>
      <c r="AC36" s="3">
        <v>0</v>
      </c>
      <c r="AE36" s="3">
        <v>0</v>
      </c>
      <c r="AG36" s="3">
        <v>0</v>
      </c>
      <c r="AI36" s="3">
        <v>0</v>
      </c>
      <c r="AK36" s="5">
        <v>0</v>
      </c>
    </row>
    <row r="37" spans="1:37">
      <c r="A37" s="2" t="s">
        <v>166</v>
      </c>
      <c r="C37" s="2" t="s">
        <v>85</v>
      </c>
      <c r="E37" s="2" t="s">
        <v>85</v>
      </c>
      <c r="G37" s="2" t="s">
        <v>167</v>
      </c>
      <c r="I37" s="2" t="s">
        <v>168</v>
      </c>
      <c r="K37" s="3">
        <v>18</v>
      </c>
      <c r="M37" s="3">
        <v>18</v>
      </c>
      <c r="O37" s="3">
        <v>450000</v>
      </c>
      <c r="Q37" s="3">
        <v>434843125000</v>
      </c>
      <c r="S37" s="3">
        <v>438592603878</v>
      </c>
      <c r="U37" s="3">
        <v>0</v>
      </c>
      <c r="W37" s="3">
        <v>0</v>
      </c>
      <c r="Y37" s="3">
        <v>0</v>
      </c>
      <c r="AA37" s="3">
        <v>0</v>
      </c>
      <c r="AC37" s="3">
        <v>450000</v>
      </c>
      <c r="AE37" s="3">
        <v>976579</v>
      </c>
      <c r="AG37" s="3">
        <v>434843125000</v>
      </c>
      <c r="AI37" s="3">
        <v>439443520903</v>
      </c>
      <c r="AK37" s="5">
        <v>2.2915236311789214E-3</v>
      </c>
    </row>
    <row r="38" spans="1:37">
      <c r="A38" s="2" t="s">
        <v>169</v>
      </c>
      <c r="C38" s="2" t="s">
        <v>85</v>
      </c>
      <c r="E38" s="2" t="s">
        <v>85</v>
      </c>
      <c r="G38" s="2" t="s">
        <v>170</v>
      </c>
      <c r="I38" s="2" t="s">
        <v>171</v>
      </c>
      <c r="K38" s="3">
        <v>20</v>
      </c>
      <c r="M38" s="3">
        <v>20</v>
      </c>
      <c r="O38" s="3">
        <v>1994901</v>
      </c>
      <c r="Q38" s="3">
        <v>1994909125000</v>
      </c>
      <c r="S38" s="3">
        <v>2000782235970</v>
      </c>
      <c r="U38" s="3">
        <v>0</v>
      </c>
      <c r="W38" s="3">
        <v>0</v>
      </c>
      <c r="Y38" s="3">
        <v>0</v>
      </c>
      <c r="AA38" s="3">
        <v>0</v>
      </c>
      <c r="AC38" s="3">
        <v>1994901</v>
      </c>
      <c r="AE38" s="3">
        <v>1003713</v>
      </c>
      <c r="AG38" s="3">
        <v>1994909125000</v>
      </c>
      <c r="AI38" s="3">
        <v>2002230477975</v>
      </c>
      <c r="AK38" s="5">
        <v>1.0440837643750676E-2</v>
      </c>
    </row>
    <row r="39" spans="1:37">
      <c r="A39" s="2" t="s">
        <v>172</v>
      </c>
      <c r="C39" s="2" t="s">
        <v>85</v>
      </c>
      <c r="E39" s="2" t="s">
        <v>85</v>
      </c>
      <c r="G39" s="2" t="s">
        <v>173</v>
      </c>
      <c r="I39" s="2" t="s">
        <v>174</v>
      </c>
      <c r="K39" s="3">
        <v>18</v>
      </c>
      <c r="M39" s="3">
        <v>18</v>
      </c>
      <c r="O39" s="3">
        <v>1219535</v>
      </c>
      <c r="Q39" s="3">
        <v>1150224755600</v>
      </c>
      <c r="S39" s="3">
        <v>1160995013424</v>
      </c>
      <c r="U39" s="3">
        <v>0</v>
      </c>
      <c r="W39" s="3">
        <v>0</v>
      </c>
      <c r="Y39" s="3">
        <v>0</v>
      </c>
      <c r="AA39" s="3">
        <v>0</v>
      </c>
      <c r="AC39" s="3">
        <v>1219535</v>
      </c>
      <c r="AE39" s="3">
        <v>954055</v>
      </c>
      <c r="AG39" s="3">
        <v>1150224755600</v>
      </c>
      <c r="AI39" s="3">
        <v>1163458378665</v>
      </c>
      <c r="AK39" s="5">
        <v>6.0669738926301241E-3</v>
      </c>
    </row>
    <row r="40" spans="1:37">
      <c r="A40" s="2" t="s">
        <v>175</v>
      </c>
      <c r="C40" s="2" t="s">
        <v>85</v>
      </c>
      <c r="E40" s="2" t="s">
        <v>85</v>
      </c>
      <c r="G40" s="2" t="s">
        <v>176</v>
      </c>
      <c r="I40" s="2" t="s">
        <v>177</v>
      </c>
      <c r="K40" s="3">
        <v>20</v>
      </c>
      <c r="M40" s="3">
        <v>20</v>
      </c>
      <c r="O40" s="3">
        <v>4000000</v>
      </c>
      <c r="Q40" s="3">
        <v>3928008125000</v>
      </c>
      <c r="S40" s="3">
        <v>3939863324380</v>
      </c>
      <c r="U40" s="3">
        <v>0</v>
      </c>
      <c r="W40" s="3">
        <v>0</v>
      </c>
      <c r="Y40" s="3">
        <v>0</v>
      </c>
      <c r="AA40" s="3">
        <v>0</v>
      </c>
      <c r="AC40" s="3">
        <v>4000000</v>
      </c>
      <c r="AE40" s="3">
        <v>985530</v>
      </c>
      <c r="AG40" s="3">
        <v>3928008125000</v>
      </c>
      <c r="AI40" s="3">
        <v>3941967242850</v>
      </c>
      <c r="AK40" s="5">
        <v>2.0555795365379628E-2</v>
      </c>
    </row>
    <row r="41" spans="1:37">
      <c r="A41" s="2" t="s">
        <v>178</v>
      </c>
      <c r="C41" s="2" t="s">
        <v>85</v>
      </c>
      <c r="E41" s="2" t="s">
        <v>85</v>
      </c>
      <c r="G41" s="2" t="s">
        <v>176</v>
      </c>
      <c r="I41" s="2" t="s">
        <v>177</v>
      </c>
      <c r="K41" s="3">
        <v>20</v>
      </c>
      <c r="M41" s="3">
        <v>20</v>
      </c>
      <c r="O41" s="3">
        <v>2000000</v>
      </c>
      <c r="Q41" s="3">
        <v>2000008125000</v>
      </c>
      <c r="S41" s="3">
        <v>1956574179812</v>
      </c>
      <c r="U41" s="3">
        <v>0</v>
      </c>
      <c r="W41" s="3">
        <v>0</v>
      </c>
      <c r="Y41" s="3">
        <v>0</v>
      </c>
      <c r="AA41" s="3">
        <v>0</v>
      </c>
      <c r="AC41" s="3">
        <v>2000000</v>
      </c>
      <c r="AE41" s="3">
        <v>978325</v>
      </c>
      <c r="AG41" s="3">
        <v>2000008125000</v>
      </c>
      <c r="AI41" s="3">
        <v>1956574179812</v>
      </c>
      <c r="AK41" s="5">
        <v>1.0202758161004679E-2</v>
      </c>
    </row>
    <row r="42" spans="1:37">
      <c r="A42" s="2" t="s">
        <v>179</v>
      </c>
      <c r="C42" s="2" t="s">
        <v>85</v>
      </c>
      <c r="E42" s="2" t="s">
        <v>85</v>
      </c>
      <c r="G42" s="2" t="s">
        <v>180</v>
      </c>
      <c r="I42" s="2" t="s">
        <v>181</v>
      </c>
      <c r="K42" s="3">
        <v>21</v>
      </c>
      <c r="M42" s="3">
        <v>21</v>
      </c>
      <c r="O42" s="3">
        <v>622879</v>
      </c>
      <c r="Q42" s="3">
        <v>616656633438</v>
      </c>
      <c r="S42" s="3">
        <v>618076320926</v>
      </c>
      <c r="U42" s="3">
        <v>864460</v>
      </c>
      <c r="W42" s="3">
        <v>832412573622</v>
      </c>
      <c r="Y42" s="3">
        <v>0</v>
      </c>
      <c r="AA42" s="3">
        <v>0</v>
      </c>
      <c r="AC42" s="3">
        <v>1487339</v>
      </c>
      <c r="AE42" s="3">
        <v>980220</v>
      </c>
      <c r="AG42" s="3">
        <v>1449069207060</v>
      </c>
      <c r="AI42" s="3">
        <v>1457863864547</v>
      </c>
      <c r="AK42" s="5">
        <v>7.6021817087813838E-3</v>
      </c>
    </row>
    <row r="43" spans="1:37">
      <c r="A43" s="2" t="s">
        <v>182</v>
      </c>
      <c r="C43" s="2" t="s">
        <v>85</v>
      </c>
      <c r="E43" s="2" t="s">
        <v>85</v>
      </c>
      <c r="G43" s="2" t="s">
        <v>183</v>
      </c>
      <c r="I43" s="2" t="s">
        <v>184</v>
      </c>
      <c r="K43" s="3">
        <v>16</v>
      </c>
      <c r="M43" s="3">
        <v>16</v>
      </c>
      <c r="O43" s="3">
        <v>3497458</v>
      </c>
      <c r="Q43" s="3">
        <v>3349000051726</v>
      </c>
      <c r="S43" s="3">
        <v>3479171369865</v>
      </c>
      <c r="U43" s="3">
        <v>0</v>
      </c>
      <c r="W43" s="3">
        <v>0</v>
      </c>
      <c r="Y43" s="3">
        <v>0</v>
      </c>
      <c r="AA43" s="3">
        <v>0</v>
      </c>
      <c r="AC43" s="3">
        <v>3497458</v>
      </c>
      <c r="AE43" s="3">
        <v>997996</v>
      </c>
      <c r="AG43" s="3">
        <v>3349000051726</v>
      </c>
      <c r="AI43" s="3">
        <v>3490313839265</v>
      </c>
      <c r="AK43" s="5">
        <v>1.8200602039760264E-2</v>
      </c>
    </row>
    <row r="44" spans="1:37">
      <c r="A44" s="2" t="s">
        <v>185</v>
      </c>
      <c r="C44" s="2" t="s">
        <v>85</v>
      </c>
      <c r="E44" s="2" t="s">
        <v>85</v>
      </c>
      <c r="G44" s="2" t="s">
        <v>186</v>
      </c>
      <c r="I44" s="2" t="s">
        <v>122</v>
      </c>
      <c r="K44" s="3">
        <v>18</v>
      </c>
      <c r="M44" s="3">
        <v>18</v>
      </c>
      <c r="O44" s="3">
        <v>3000000</v>
      </c>
      <c r="Q44" s="3">
        <v>2946428125000</v>
      </c>
      <c r="S44" s="3">
        <v>2874880594159</v>
      </c>
      <c r="U44" s="3">
        <v>0</v>
      </c>
      <c r="W44" s="3">
        <v>0</v>
      </c>
      <c r="Y44" s="3">
        <v>0</v>
      </c>
      <c r="AA44" s="3">
        <v>0</v>
      </c>
      <c r="AC44" s="3">
        <v>3000000</v>
      </c>
      <c r="AE44" s="3">
        <v>959944</v>
      </c>
      <c r="AG44" s="3">
        <v>2946428125000</v>
      </c>
      <c r="AI44" s="3">
        <v>2879723106405</v>
      </c>
      <c r="AK44" s="5">
        <v>1.5016613593526254E-2</v>
      </c>
    </row>
    <row r="45" spans="1:37">
      <c r="A45" s="2" t="s">
        <v>188</v>
      </c>
      <c r="C45" s="2" t="s">
        <v>85</v>
      </c>
      <c r="E45" s="2" t="s">
        <v>85</v>
      </c>
      <c r="G45" s="2" t="s">
        <v>189</v>
      </c>
      <c r="I45" s="2" t="s">
        <v>190</v>
      </c>
      <c r="K45" s="3">
        <v>18</v>
      </c>
      <c r="M45" s="3">
        <v>18</v>
      </c>
      <c r="O45" s="3">
        <v>2490000</v>
      </c>
      <c r="Q45" s="3">
        <v>2445438647253</v>
      </c>
      <c r="S45" s="3">
        <v>2370201539575</v>
      </c>
      <c r="U45" s="3">
        <v>0</v>
      </c>
      <c r="W45" s="3">
        <v>0</v>
      </c>
      <c r="Y45" s="3">
        <v>527000</v>
      </c>
      <c r="AA45" s="3">
        <v>500641875000</v>
      </c>
      <c r="AC45" s="3">
        <v>1963000</v>
      </c>
      <c r="AE45" s="3">
        <v>954781</v>
      </c>
      <c r="AG45" s="3">
        <v>1927869905445</v>
      </c>
      <c r="AI45" s="3">
        <v>1874163523217</v>
      </c>
      <c r="AK45" s="5">
        <v>9.7730192797478594E-3</v>
      </c>
    </row>
    <row r="46" spans="1:37">
      <c r="A46" s="2" t="s">
        <v>191</v>
      </c>
      <c r="C46" s="2" t="s">
        <v>85</v>
      </c>
      <c r="E46" s="2" t="s">
        <v>85</v>
      </c>
      <c r="G46" s="2" t="s">
        <v>189</v>
      </c>
      <c r="I46" s="2" t="s">
        <v>190</v>
      </c>
      <c r="K46" s="3">
        <v>18</v>
      </c>
      <c r="M46" s="3">
        <v>18</v>
      </c>
      <c r="O46" s="3">
        <v>2500000</v>
      </c>
      <c r="Q46" s="3">
        <v>2359422083333</v>
      </c>
      <c r="S46" s="3">
        <v>2398519553765</v>
      </c>
      <c r="U46" s="3">
        <v>0</v>
      </c>
      <c r="W46" s="3">
        <v>0</v>
      </c>
      <c r="Y46" s="3">
        <v>0</v>
      </c>
      <c r="AA46" s="3">
        <v>0</v>
      </c>
      <c r="AC46" s="3">
        <v>2500000</v>
      </c>
      <c r="AE46" s="3">
        <v>961441</v>
      </c>
      <c r="AG46" s="3">
        <v>2359422083333</v>
      </c>
      <c r="AI46" s="3">
        <v>2403509360403</v>
      </c>
      <c r="AK46" s="5">
        <v>1.2533347825462521E-2</v>
      </c>
    </row>
    <row r="47" spans="1:37">
      <c r="A47" s="2" t="s">
        <v>192</v>
      </c>
      <c r="C47" s="2" t="s">
        <v>85</v>
      </c>
      <c r="E47" s="2" t="s">
        <v>85</v>
      </c>
      <c r="G47" s="2" t="s">
        <v>193</v>
      </c>
      <c r="I47" s="2" t="s">
        <v>194</v>
      </c>
      <c r="K47" s="3">
        <v>18</v>
      </c>
      <c r="M47" s="3">
        <v>18</v>
      </c>
      <c r="O47" s="3">
        <v>2000000</v>
      </c>
      <c r="Q47" s="3">
        <v>2000000000000</v>
      </c>
      <c r="S47" s="3">
        <v>1956588579254</v>
      </c>
      <c r="U47" s="3">
        <v>0</v>
      </c>
      <c r="W47" s="3">
        <v>0</v>
      </c>
      <c r="Y47" s="3">
        <v>0</v>
      </c>
      <c r="AA47" s="3">
        <v>0</v>
      </c>
      <c r="AC47" s="3">
        <v>2000000</v>
      </c>
      <c r="AE47" s="3">
        <v>980575</v>
      </c>
      <c r="AG47" s="3">
        <v>2000000000000</v>
      </c>
      <c r="AI47" s="3">
        <v>1961075138793</v>
      </c>
      <c r="AK47" s="5">
        <v>1.0226228876528564E-2</v>
      </c>
    </row>
    <row r="48" spans="1:37">
      <c r="A48" s="2" t="s">
        <v>195</v>
      </c>
      <c r="C48" s="2" t="s">
        <v>85</v>
      </c>
      <c r="E48" s="2" t="s">
        <v>85</v>
      </c>
      <c r="G48" s="2" t="s">
        <v>196</v>
      </c>
      <c r="I48" s="2" t="s">
        <v>197</v>
      </c>
      <c r="K48" s="3">
        <v>0</v>
      </c>
      <c r="M48" s="3">
        <v>0</v>
      </c>
      <c r="O48" s="3">
        <v>6013255</v>
      </c>
      <c r="Q48" s="3">
        <v>4986022324435</v>
      </c>
      <c r="S48" s="3">
        <v>5288232693662</v>
      </c>
      <c r="U48" s="3">
        <v>0</v>
      </c>
      <c r="W48" s="3">
        <v>0</v>
      </c>
      <c r="Y48" s="3">
        <v>0</v>
      </c>
      <c r="AA48" s="3">
        <v>0</v>
      </c>
      <c r="AC48" s="3">
        <v>6013255</v>
      </c>
      <c r="AE48" s="3">
        <v>895902</v>
      </c>
      <c r="AG48" s="3">
        <v>4986022324435</v>
      </c>
      <c r="AI48" s="3">
        <v>5387081881720</v>
      </c>
      <c r="AK48" s="5">
        <v>2.8091494919962798E-2</v>
      </c>
    </row>
    <row r="49" spans="1:37">
      <c r="A49" s="2" t="s">
        <v>198</v>
      </c>
      <c r="C49" s="2" t="s">
        <v>85</v>
      </c>
      <c r="E49" s="2" t="s">
        <v>85</v>
      </c>
      <c r="G49" s="2" t="s">
        <v>196</v>
      </c>
      <c r="I49" s="2" t="s">
        <v>199</v>
      </c>
      <c r="K49" s="3">
        <v>0</v>
      </c>
      <c r="M49" s="3">
        <v>0</v>
      </c>
      <c r="O49" s="3">
        <v>89988</v>
      </c>
      <c r="Q49" s="3">
        <v>77446673736</v>
      </c>
      <c r="S49" s="3">
        <v>81607509517</v>
      </c>
      <c r="U49" s="3">
        <v>0</v>
      </c>
      <c r="W49" s="3">
        <v>0</v>
      </c>
      <c r="Y49" s="3">
        <v>9</v>
      </c>
      <c r="AA49" s="3">
        <v>8228294</v>
      </c>
      <c r="AC49" s="3">
        <v>89979</v>
      </c>
      <c r="AE49" s="3">
        <v>925040</v>
      </c>
      <c r="AG49" s="3">
        <v>77438928036</v>
      </c>
      <c r="AI49" s="3">
        <v>83231009893</v>
      </c>
      <c r="AK49" s="5">
        <v>4.3401669826597739E-4</v>
      </c>
    </row>
    <row r="50" spans="1:37">
      <c r="A50" s="2" t="s">
        <v>200</v>
      </c>
      <c r="C50" s="2" t="s">
        <v>85</v>
      </c>
      <c r="E50" s="2" t="s">
        <v>85</v>
      </c>
      <c r="G50" s="2" t="s">
        <v>201</v>
      </c>
      <c r="I50" s="2" t="s">
        <v>202</v>
      </c>
      <c r="K50" s="3">
        <v>0</v>
      </c>
      <c r="M50" s="3">
        <v>0</v>
      </c>
      <c r="O50" s="3">
        <v>4177021</v>
      </c>
      <c r="Q50" s="3">
        <v>3461141525130</v>
      </c>
      <c r="S50" s="3">
        <v>3838363054429</v>
      </c>
      <c r="U50" s="3">
        <v>0</v>
      </c>
      <c r="W50" s="3">
        <v>0</v>
      </c>
      <c r="Y50" s="3">
        <v>0</v>
      </c>
      <c r="AA50" s="3">
        <v>0</v>
      </c>
      <c r="AC50" s="3">
        <v>4177021</v>
      </c>
      <c r="AE50" s="3">
        <v>934935</v>
      </c>
      <c r="AG50" s="3">
        <v>3461141525130</v>
      </c>
      <c r="AI50" s="3">
        <v>3905095773492</v>
      </c>
      <c r="AK50" s="5">
        <v>2.0363525279848436E-2</v>
      </c>
    </row>
    <row r="51" spans="1:37">
      <c r="A51" s="2" t="s">
        <v>203</v>
      </c>
      <c r="C51" s="2" t="s">
        <v>85</v>
      </c>
      <c r="E51" s="2" t="s">
        <v>85</v>
      </c>
      <c r="G51" s="2" t="s">
        <v>204</v>
      </c>
      <c r="I51" s="2" t="s">
        <v>205</v>
      </c>
      <c r="K51" s="3">
        <v>0</v>
      </c>
      <c r="M51" s="3">
        <v>0</v>
      </c>
      <c r="O51" s="3">
        <v>1377255</v>
      </c>
      <c r="Q51" s="3">
        <v>1152279832879</v>
      </c>
      <c r="S51" s="3">
        <v>1247878335162</v>
      </c>
      <c r="U51" s="3">
        <v>134400</v>
      </c>
      <c r="W51" s="3">
        <v>120003689931</v>
      </c>
      <c r="Y51" s="3">
        <v>0</v>
      </c>
      <c r="AA51" s="3">
        <v>0</v>
      </c>
      <c r="AC51" s="3">
        <v>1511655</v>
      </c>
      <c r="AE51" s="3">
        <v>921529</v>
      </c>
      <c r="AG51" s="3">
        <v>1272283522810</v>
      </c>
      <c r="AI51" s="3">
        <v>1392981309029</v>
      </c>
      <c r="AK51" s="5">
        <v>7.2638449211203503E-3</v>
      </c>
    </row>
    <row r="52" spans="1:37">
      <c r="A52" s="2" t="s">
        <v>206</v>
      </c>
      <c r="C52" s="2" t="s">
        <v>85</v>
      </c>
      <c r="E52" s="2" t="s">
        <v>85</v>
      </c>
      <c r="G52" s="2" t="s">
        <v>207</v>
      </c>
      <c r="I52" s="2" t="s">
        <v>208</v>
      </c>
      <c r="K52" s="3">
        <v>0</v>
      </c>
      <c r="M52" s="3">
        <v>0</v>
      </c>
      <c r="O52" s="3">
        <v>1490000</v>
      </c>
      <c r="Q52" s="3">
        <v>1214183656579</v>
      </c>
      <c r="S52" s="3">
        <v>1244788988254</v>
      </c>
      <c r="U52" s="3">
        <v>0</v>
      </c>
      <c r="W52" s="3">
        <v>0</v>
      </c>
      <c r="Y52" s="3">
        <v>0</v>
      </c>
      <c r="AA52" s="3">
        <v>0</v>
      </c>
      <c r="AC52" s="3">
        <v>1490000</v>
      </c>
      <c r="AE52" s="3">
        <v>854842</v>
      </c>
      <c r="AG52" s="3">
        <v>1214183656579</v>
      </c>
      <c r="AI52" s="3">
        <v>1273666591476</v>
      </c>
      <c r="AK52" s="5">
        <v>6.6416660020676577E-3</v>
      </c>
    </row>
    <row r="53" spans="1:37">
      <c r="A53" s="2" t="s">
        <v>209</v>
      </c>
      <c r="C53" s="2" t="s">
        <v>85</v>
      </c>
      <c r="E53" s="2" t="s">
        <v>85</v>
      </c>
      <c r="G53" s="2" t="s">
        <v>196</v>
      </c>
      <c r="I53" s="2" t="s">
        <v>210</v>
      </c>
      <c r="K53" s="3">
        <v>0</v>
      </c>
      <c r="M53" s="3">
        <v>0</v>
      </c>
      <c r="O53" s="3">
        <v>8716091</v>
      </c>
      <c r="Q53" s="3">
        <v>6965608528975</v>
      </c>
      <c r="S53" s="3">
        <v>7168192820766</v>
      </c>
      <c r="U53" s="3">
        <v>0</v>
      </c>
      <c r="W53" s="3">
        <v>0</v>
      </c>
      <c r="Y53" s="3">
        <v>0</v>
      </c>
      <c r="AA53" s="3">
        <v>0</v>
      </c>
      <c r="AC53" s="3">
        <v>8716091</v>
      </c>
      <c r="AE53" s="3">
        <v>840698</v>
      </c>
      <c r="AG53" s="3">
        <v>6965608528975</v>
      </c>
      <c r="AI53" s="3">
        <v>7327317576846</v>
      </c>
      <c r="AK53" s="5">
        <v>3.8209054364921578E-2</v>
      </c>
    </row>
    <row r="54" spans="1:37">
      <c r="A54" s="2" t="s">
        <v>211</v>
      </c>
      <c r="C54" s="2" t="s">
        <v>85</v>
      </c>
      <c r="E54" s="2" t="s">
        <v>85</v>
      </c>
      <c r="G54" s="2" t="s">
        <v>212</v>
      </c>
      <c r="I54" s="2" t="s">
        <v>213</v>
      </c>
      <c r="K54" s="3">
        <v>0</v>
      </c>
      <c r="M54" s="3">
        <v>0</v>
      </c>
      <c r="O54" s="3">
        <v>2500000</v>
      </c>
      <c r="Q54" s="3">
        <v>2150008125000</v>
      </c>
      <c r="S54" s="3">
        <v>2368405653724</v>
      </c>
      <c r="U54" s="3">
        <v>0</v>
      </c>
      <c r="W54" s="3">
        <v>0</v>
      </c>
      <c r="Y54" s="3">
        <v>0</v>
      </c>
      <c r="AA54" s="3">
        <v>0</v>
      </c>
      <c r="AC54" s="3">
        <v>2500000</v>
      </c>
      <c r="AE54" s="3">
        <v>964999</v>
      </c>
      <c r="AG54" s="3">
        <v>2150008125000</v>
      </c>
      <c r="AI54" s="3">
        <v>2412405848400</v>
      </c>
      <c r="AK54" s="5">
        <v>1.2579739481067623E-2</v>
      </c>
    </row>
    <row r="55" spans="1:37">
      <c r="A55" s="2" t="s">
        <v>214</v>
      </c>
      <c r="C55" s="2" t="s">
        <v>85</v>
      </c>
      <c r="E55" s="2" t="s">
        <v>85</v>
      </c>
      <c r="G55" s="2" t="s">
        <v>215</v>
      </c>
      <c r="I55" s="2" t="s">
        <v>216</v>
      </c>
      <c r="K55" s="3">
        <v>0</v>
      </c>
      <c r="M55" s="3">
        <v>0</v>
      </c>
      <c r="O55" s="3">
        <v>40000</v>
      </c>
      <c r="Q55" s="3">
        <v>33758908107</v>
      </c>
      <c r="S55" s="3">
        <v>34401466891</v>
      </c>
      <c r="U55" s="3">
        <v>0</v>
      </c>
      <c r="W55" s="3">
        <v>0</v>
      </c>
      <c r="Y55" s="3">
        <v>0</v>
      </c>
      <c r="AA55" s="3">
        <v>0</v>
      </c>
      <c r="AC55" s="3">
        <v>40000</v>
      </c>
      <c r="AE55" s="3">
        <v>879730</v>
      </c>
      <c r="AG55" s="3">
        <v>33758908107</v>
      </c>
      <c r="AI55" s="3">
        <v>35187836418</v>
      </c>
      <c r="AK55" s="5">
        <v>1.8349060765809728E-4</v>
      </c>
    </row>
    <row r="56" spans="1:37">
      <c r="A56" s="2" t="s">
        <v>217</v>
      </c>
      <c r="C56" s="2" t="s">
        <v>85</v>
      </c>
      <c r="E56" s="2" t="s">
        <v>85</v>
      </c>
      <c r="G56" s="2" t="s">
        <v>218</v>
      </c>
      <c r="I56" s="2" t="s">
        <v>216</v>
      </c>
      <c r="K56" s="3">
        <v>0</v>
      </c>
      <c r="M56" s="3">
        <v>0</v>
      </c>
      <c r="O56" s="3">
        <v>1200000</v>
      </c>
      <c r="Q56" s="3">
        <v>996278604288</v>
      </c>
      <c r="S56" s="3">
        <v>1085500192597</v>
      </c>
      <c r="U56" s="3">
        <v>0</v>
      </c>
      <c r="W56" s="3">
        <v>0</v>
      </c>
      <c r="Y56" s="3">
        <v>0</v>
      </c>
      <c r="AA56" s="3">
        <v>0</v>
      </c>
      <c r="AC56" s="3">
        <v>1200000</v>
      </c>
      <c r="AE56" s="3">
        <v>920026</v>
      </c>
      <c r="AG56" s="3">
        <v>996278604288</v>
      </c>
      <c r="AI56" s="3">
        <v>1103988434510</v>
      </c>
      <c r="AK56" s="5">
        <v>5.7568617260062033E-3</v>
      </c>
    </row>
    <row r="57" spans="1:37">
      <c r="A57" s="2" t="s">
        <v>219</v>
      </c>
      <c r="C57" s="2" t="s">
        <v>85</v>
      </c>
      <c r="E57" s="2" t="s">
        <v>85</v>
      </c>
      <c r="G57" s="2" t="s">
        <v>220</v>
      </c>
      <c r="I57" s="2" t="s">
        <v>210</v>
      </c>
      <c r="K57" s="3">
        <v>0</v>
      </c>
      <c r="M57" s="3">
        <v>0</v>
      </c>
      <c r="O57" s="3">
        <v>230000</v>
      </c>
      <c r="Q57" s="3">
        <v>186034242764</v>
      </c>
      <c r="S57" s="3">
        <v>187223229598</v>
      </c>
      <c r="U57" s="3">
        <v>0</v>
      </c>
      <c r="W57" s="3">
        <v>0</v>
      </c>
      <c r="Y57" s="3">
        <v>0</v>
      </c>
      <c r="AA57" s="3">
        <v>0</v>
      </c>
      <c r="AC57" s="3">
        <v>230000</v>
      </c>
      <c r="AE57" s="3">
        <v>833075</v>
      </c>
      <c r="AG57" s="3">
        <v>186034242764</v>
      </c>
      <c r="AI57" s="3">
        <v>191600026185</v>
      </c>
      <c r="AK57" s="5">
        <v>9.991181274790989E-4</v>
      </c>
    </row>
    <row r="58" spans="1:37">
      <c r="A58" s="2" t="s">
        <v>221</v>
      </c>
      <c r="C58" s="2" t="s">
        <v>85</v>
      </c>
      <c r="E58" s="2" t="s">
        <v>85</v>
      </c>
      <c r="G58" s="2" t="s">
        <v>222</v>
      </c>
      <c r="I58" s="2" t="s">
        <v>223</v>
      </c>
      <c r="K58" s="3">
        <v>0</v>
      </c>
      <c r="M58" s="3">
        <v>0</v>
      </c>
      <c r="O58" s="3">
        <v>164000</v>
      </c>
      <c r="Q58" s="3">
        <v>130151865659</v>
      </c>
      <c r="S58" s="3">
        <v>131190372982</v>
      </c>
      <c r="U58" s="3">
        <v>550000</v>
      </c>
      <c r="W58" s="3">
        <v>438129663464</v>
      </c>
      <c r="Y58" s="3">
        <v>0</v>
      </c>
      <c r="AA58" s="3">
        <v>0</v>
      </c>
      <c r="AC58" s="3">
        <v>714000</v>
      </c>
      <c r="AE58" s="3">
        <v>818265</v>
      </c>
      <c r="AG58" s="3">
        <v>568281529123</v>
      </c>
      <c r="AI58" s="3">
        <v>584218809119</v>
      </c>
      <c r="AK58" s="5">
        <v>3.0464693258520099E-3</v>
      </c>
    </row>
    <row r="59" spans="1:37">
      <c r="A59" s="2" t="s">
        <v>330</v>
      </c>
      <c r="C59" s="2" t="s">
        <v>85</v>
      </c>
      <c r="E59" s="2" t="s">
        <v>85</v>
      </c>
      <c r="G59" s="2" t="s">
        <v>426</v>
      </c>
      <c r="I59" s="2" t="s">
        <v>427</v>
      </c>
      <c r="K59" s="3">
        <v>0</v>
      </c>
      <c r="M59" s="3">
        <v>0</v>
      </c>
      <c r="O59" s="3">
        <v>500000</v>
      </c>
      <c r="Q59" s="3">
        <v>406783125000</v>
      </c>
      <c r="S59" s="3">
        <v>420455287476</v>
      </c>
      <c r="U59" s="3"/>
      <c r="W59" s="3"/>
      <c r="Y59" s="3"/>
      <c r="AA59" s="3"/>
      <c r="AC59" s="3">
        <v>500000</v>
      </c>
      <c r="AE59" s="3">
        <v>859503</v>
      </c>
      <c r="AG59" s="3">
        <v>406783125000</v>
      </c>
      <c r="AI59" s="3">
        <v>429734721084</v>
      </c>
      <c r="AK59" s="5">
        <v>2.2408960916718932E-3</v>
      </c>
    </row>
    <row r="60" spans="1:37">
      <c r="A60" s="2" t="s">
        <v>224</v>
      </c>
      <c r="C60" s="2" t="s">
        <v>85</v>
      </c>
      <c r="E60" s="2" t="s">
        <v>85</v>
      </c>
      <c r="G60" s="2" t="s">
        <v>225</v>
      </c>
      <c r="I60" s="2" t="s">
        <v>226</v>
      </c>
      <c r="K60" s="3">
        <v>16</v>
      </c>
      <c r="M60" s="3">
        <v>16</v>
      </c>
      <c r="O60" s="3">
        <v>955000</v>
      </c>
      <c r="Q60" s="3">
        <v>904566449995</v>
      </c>
      <c r="S60" s="3">
        <v>919416406233</v>
      </c>
      <c r="U60" s="3">
        <v>0</v>
      </c>
      <c r="W60" s="3">
        <v>0</v>
      </c>
      <c r="Y60" s="3">
        <v>0</v>
      </c>
      <c r="AA60" s="3">
        <v>0</v>
      </c>
      <c r="AC60" s="3">
        <v>955000</v>
      </c>
      <c r="AE60" s="3">
        <v>962999</v>
      </c>
      <c r="AG60" s="3">
        <v>904566449995</v>
      </c>
      <c r="AI60" s="3">
        <v>919628408018</v>
      </c>
      <c r="AK60" s="5">
        <v>4.7954973247673876E-3</v>
      </c>
    </row>
    <row r="61" spans="1:37">
      <c r="A61" s="2" t="s">
        <v>227</v>
      </c>
      <c r="C61" s="2" t="s">
        <v>85</v>
      </c>
      <c r="E61" s="2" t="s">
        <v>85</v>
      </c>
      <c r="G61" s="2" t="s">
        <v>228</v>
      </c>
      <c r="I61" s="2" t="s">
        <v>229</v>
      </c>
      <c r="K61" s="3">
        <v>18</v>
      </c>
      <c r="M61" s="3">
        <v>18</v>
      </c>
      <c r="O61" s="3">
        <v>3886210</v>
      </c>
      <c r="Q61" s="3">
        <v>3812456112896</v>
      </c>
      <c r="S61" s="3">
        <v>3849075781963</v>
      </c>
      <c r="U61" s="3">
        <v>69311</v>
      </c>
      <c r="W61" s="3">
        <v>68611072321</v>
      </c>
      <c r="Y61" s="3">
        <v>1405000</v>
      </c>
      <c r="AA61" s="3">
        <v>1383485452444</v>
      </c>
      <c r="AC61" s="3">
        <v>2550521</v>
      </c>
      <c r="AE61" s="3">
        <v>992962</v>
      </c>
      <c r="AG61" s="3">
        <v>2502693142409</v>
      </c>
      <c r="AI61" s="3">
        <v>2532472296097</v>
      </c>
      <c r="AK61" s="5">
        <v>1.3205838374604649E-2</v>
      </c>
    </row>
    <row r="62" spans="1:37">
      <c r="A62" s="2" t="s">
        <v>231</v>
      </c>
      <c r="C62" s="2" t="s">
        <v>85</v>
      </c>
      <c r="E62" s="2" t="s">
        <v>85</v>
      </c>
      <c r="G62" s="2" t="s">
        <v>232</v>
      </c>
      <c r="I62" s="2" t="s">
        <v>233</v>
      </c>
      <c r="K62" s="3">
        <v>18</v>
      </c>
      <c r="M62" s="3">
        <v>18</v>
      </c>
      <c r="O62" s="3">
        <v>290000</v>
      </c>
      <c r="Q62" s="3">
        <v>283080600000</v>
      </c>
      <c r="S62" s="3">
        <v>284427068024</v>
      </c>
      <c r="U62" s="3">
        <v>0</v>
      </c>
      <c r="W62" s="3">
        <v>0</v>
      </c>
      <c r="Y62" s="3">
        <v>0</v>
      </c>
      <c r="AA62" s="3">
        <v>0</v>
      </c>
      <c r="AC62" s="3">
        <v>290000</v>
      </c>
      <c r="AE62" s="3">
        <v>981048</v>
      </c>
      <c r="AG62" s="3">
        <v>283080600000</v>
      </c>
      <c r="AI62" s="3">
        <v>284492895473</v>
      </c>
      <c r="AK62" s="5">
        <v>1.48351758956254E-3</v>
      </c>
    </row>
    <row r="63" spans="1:37">
      <c r="A63" s="2" t="s">
        <v>234</v>
      </c>
      <c r="C63" s="2" t="s">
        <v>85</v>
      </c>
      <c r="E63" s="2" t="s">
        <v>85</v>
      </c>
      <c r="G63" s="2" t="s">
        <v>232</v>
      </c>
      <c r="I63" s="2" t="s">
        <v>235</v>
      </c>
      <c r="K63" s="3">
        <v>18</v>
      </c>
      <c r="M63" s="3">
        <v>18</v>
      </c>
      <c r="O63" s="3">
        <v>2765800</v>
      </c>
      <c r="Q63" s="3">
        <v>2627205762000</v>
      </c>
      <c r="S63" s="3">
        <v>2611425245150</v>
      </c>
      <c r="U63" s="3">
        <v>0</v>
      </c>
      <c r="W63" s="3">
        <v>0</v>
      </c>
      <c r="Y63" s="3">
        <v>40000</v>
      </c>
      <c r="AA63" s="3">
        <v>38007327168</v>
      </c>
      <c r="AC63" s="3">
        <v>2725800</v>
      </c>
      <c r="AE63" s="3">
        <v>941585</v>
      </c>
      <c r="AG63" s="3">
        <v>2589210162000</v>
      </c>
      <c r="AI63" s="3">
        <v>2566472938319</v>
      </c>
      <c r="AK63" s="5">
        <v>1.338313823549888E-2</v>
      </c>
    </row>
    <row r="64" spans="1:37">
      <c r="A64" s="2" t="s">
        <v>236</v>
      </c>
      <c r="C64" s="2" t="s">
        <v>85</v>
      </c>
      <c r="E64" s="2" t="s">
        <v>85</v>
      </c>
      <c r="G64" s="2" t="s">
        <v>237</v>
      </c>
      <c r="I64" s="2" t="s">
        <v>238</v>
      </c>
      <c r="K64" s="3">
        <v>18</v>
      </c>
      <c r="M64" s="3">
        <v>18</v>
      </c>
      <c r="O64" s="3">
        <v>5066800</v>
      </c>
      <c r="Q64" s="3">
        <v>4945196800000</v>
      </c>
      <c r="S64" s="3">
        <v>4971711241523</v>
      </c>
      <c r="U64" s="3">
        <v>0</v>
      </c>
      <c r="W64" s="3">
        <v>0</v>
      </c>
      <c r="Y64" s="3">
        <v>0</v>
      </c>
      <c r="AA64" s="3">
        <v>0</v>
      </c>
      <c r="AC64" s="3">
        <v>5066800</v>
      </c>
      <c r="AE64" s="3">
        <v>981497</v>
      </c>
      <c r="AG64" s="3">
        <v>4945196800000</v>
      </c>
      <c r="AI64" s="3">
        <v>4972856293951</v>
      </c>
      <c r="AK64" s="5">
        <v>2.593147280594655E-2</v>
      </c>
    </row>
    <row r="65" spans="1:37">
      <c r="A65" s="2" t="s">
        <v>239</v>
      </c>
      <c r="C65" s="2" t="s">
        <v>85</v>
      </c>
      <c r="E65" s="2" t="s">
        <v>85</v>
      </c>
      <c r="G65" s="2" t="s">
        <v>240</v>
      </c>
      <c r="I65" s="2" t="s">
        <v>241</v>
      </c>
      <c r="K65" s="3">
        <v>18</v>
      </c>
      <c r="M65" s="3">
        <v>18</v>
      </c>
      <c r="O65" s="3">
        <v>195100</v>
      </c>
      <c r="Q65" s="3">
        <v>180357803750</v>
      </c>
      <c r="S65" s="3">
        <v>180602339088</v>
      </c>
      <c r="U65" s="3">
        <v>0</v>
      </c>
      <c r="W65" s="3">
        <v>0</v>
      </c>
      <c r="Y65" s="3">
        <v>0</v>
      </c>
      <c r="AA65" s="3">
        <v>0</v>
      </c>
      <c r="AC65" s="3">
        <v>195100</v>
      </c>
      <c r="AE65" s="3">
        <v>925942</v>
      </c>
      <c r="AG65" s="3">
        <v>180357803750</v>
      </c>
      <c r="AI65" s="3">
        <v>180644283962</v>
      </c>
      <c r="AK65" s="5">
        <v>9.4198827800601767E-4</v>
      </c>
    </row>
    <row r="66" spans="1:37">
      <c r="A66" s="2" t="s">
        <v>242</v>
      </c>
      <c r="C66" s="2" t="s">
        <v>85</v>
      </c>
      <c r="E66" s="2" t="s">
        <v>85</v>
      </c>
      <c r="G66" s="2" t="s">
        <v>243</v>
      </c>
      <c r="I66" s="2" t="s">
        <v>244</v>
      </c>
      <c r="K66" s="3">
        <v>18</v>
      </c>
      <c r="M66" s="3">
        <v>18</v>
      </c>
      <c r="O66" s="3">
        <v>1998800</v>
      </c>
      <c r="Q66" s="3">
        <v>1998800000000</v>
      </c>
      <c r="S66" s="3">
        <v>1965881536338</v>
      </c>
      <c r="U66" s="3">
        <v>0</v>
      </c>
      <c r="W66" s="3">
        <v>0</v>
      </c>
      <c r="Y66" s="3">
        <v>0</v>
      </c>
      <c r="AA66" s="3">
        <v>0</v>
      </c>
      <c r="AC66" s="3">
        <v>1998800</v>
      </c>
      <c r="AE66" s="3">
        <v>983945</v>
      </c>
      <c r="AG66" s="3">
        <v>1998800000000</v>
      </c>
      <c r="AI66" s="3">
        <v>1966633056015</v>
      </c>
      <c r="AK66" s="5">
        <v>1.0255211209976509E-2</v>
      </c>
    </row>
    <row r="67" spans="1:37">
      <c r="A67" s="2" t="s">
        <v>245</v>
      </c>
      <c r="C67" s="2" t="s">
        <v>85</v>
      </c>
      <c r="E67" s="2" t="s">
        <v>85</v>
      </c>
      <c r="G67" s="2" t="s">
        <v>246</v>
      </c>
      <c r="I67" s="2" t="s">
        <v>247</v>
      </c>
      <c r="K67" s="3">
        <v>15</v>
      </c>
      <c r="M67" s="3">
        <v>15</v>
      </c>
      <c r="O67" s="3">
        <v>400000</v>
      </c>
      <c r="Q67" s="3">
        <v>366806905462</v>
      </c>
      <c r="S67" s="3">
        <v>371252813396</v>
      </c>
      <c r="U67" s="3">
        <v>0</v>
      </c>
      <c r="W67" s="3">
        <v>0</v>
      </c>
      <c r="Y67" s="3">
        <v>0</v>
      </c>
      <c r="AA67" s="3">
        <v>0</v>
      </c>
      <c r="AC67" s="3">
        <v>400000</v>
      </c>
      <c r="AE67" s="3">
        <v>928709</v>
      </c>
      <c r="AG67" s="3">
        <v>366806905462</v>
      </c>
      <c r="AI67" s="3">
        <v>371469205010</v>
      </c>
      <c r="AK67" s="5">
        <v>1.9370645396853117E-3</v>
      </c>
    </row>
    <row r="68" spans="1:37">
      <c r="A68" s="2" t="s">
        <v>248</v>
      </c>
      <c r="C68" s="2" t="s">
        <v>85</v>
      </c>
      <c r="E68" s="2" t="s">
        <v>85</v>
      </c>
      <c r="G68" s="2" t="s">
        <v>249</v>
      </c>
      <c r="I68" s="2" t="s">
        <v>250</v>
      </c>
      <c r="K68" s="3">
        <v>17</v>
      </c>
      <c r="M68" s="3">
        <v>17</v>
      </c>
      <c r="O68" s="3">
        <v>170240</v>
      </c>
      <c r="Q68" s="3">
        <v>161660028079</v>
      </c>
      <c r="S68" s="3">
        <v>165583988491</v>
      </c>
      <c r="U68" s="3">
        <v>0</v>
      </c>
      <c r="W68" s="3">
        <v>0</v>
      </c>
      <c r="Y68" s="3">
        <v>0</v>
      </c>
      <c r="AA68" s="3">
        <v>0</v>
      </c>
      <c r="AC68" s="3">
        <v>170240</v>
      </c>
      <c r="AE68" s="3">
        <v>972912</v>
      </c>
      <c r="AG68" s="3">
        <v>161660028079</v>
      </c>
      <c r="AI68" s="3">
        <v>165622120774</v>
      </c>
      <c r="AK68" s="5">
        <v>8.6365365637821006E-4</v>
      </c>
    </row>
    <row r="69" spans="1:37">
      <c r="A69" s="2" t="s">
        <v>251</v>
      </c>
      <c r="C69" s="2" t="s">
        <v>85</v>
      </c>
      <c r="E69" s="2" t="s">
        <v>85</v>
      </c>
      <c r="G69" s="2" t="s">
        <v>148</v>
      </c>
      <c r="I69" s="2" t="s">
        <v>252</v>
      </c>
      <c r="K69" s="3">
        <v>17</v>
      </c>
      <c r="M69" s="3">
        <v>17</v>
      </c>
      <c r="O69" s="3">
        <v>6607720</v>
      </c>
      <c r="Q69" s="3">
        <v>6124637556467</v>
      </c>
      <c r="S69" s="3">
        <v>6380530601458</v>
      </c>
      <c r="U69" s="3">
        <v>0</v>
      </c>
      <c r="W69" s="3">
        <v>0</v>
      </c>
      <c r="Y69" s="3">
        <v>0</v>
      </c>
      <c r="AA69" s="3">
        <v>0</v>
      </c>
      <c r="AC69" s="3">
        <v>6607720</v>
      </c>
      <c r="AE69" s="3">
        <v>982274</v>
      </c>
      <c r="AG69" s="3">
        <v>6124637556467</v>
      </c>
      <c r="AI69" s="3">
        <v>6490340044857</v>
      </c>
      <c r="AK69" s="5">
        <v>3.3844548570462589E-2</v>
      </c>
    </row>
    <row r="70" spans="1:37">
      <c r="A70" s="2" t="s">
        <v>253</v>
      </c>
      <c r="C70" s="2" t="s">
        <v>85</v>
      </c>
      <c r="E70" s="2" t="s">
        <v>85</v>
      </c>
      <c r="G70" s="2" t="s">
        <v>254</v>
      </c>
      <c r="I70" s="2" t="s">
        <v>255</v>
      </c>
      <c r="K70" s="3">
        <v>16</v>
      </c>
      <c r="M70" s="3">
        <v>16</v>
      </c>
      <c r="O70" s="3">
        <v>6157306</v>
      </c>
      <c r="Q70" s="3">
        <v>5806606794709</v>
      </c>
      <c r="S70" s="3">
        <v>6134772663321</v>
      </c>
      <c r="U70" s="3">
        <v>0</v>
      </c>
      <c r="W70" s="3">
        <v>0</v>
      </c>
      <c r="Y70" s="3">
        <v>0</v>
      </c>
      <c r="AA70" s="3">
        <v>0</v>
      </c>
      <c r="AC70" s="3">
        <v>6157306</v>
      </c>
      <c r="AE70" s="3">
        <v>999338</v>
      </c>
      <c r="AG70" s="3">
        <v>5806606794709</v>
      </c>
      <c r="AI70" s="3">
        <v>6152991425770</v>
      </c>
      <c r="AK70" s="5">
        <v>3.2085409350489716E-2</v>
      </c>
    </row>
    <row r="71" spans="1:37">
      <c r="A71" s="2" t="s">
        <v>256</v>
      </c>
      <c r="C71" s="2" t="s">
        <v>85</v>
      </c>
      <c r="E71" s="2" t="s">
        <v>85</v>
      </c>
      <c r="G71" s="2" t="s">
        <v>257</v>
      </c>
      <c r="I71" s="2" t="s">
        <v>258</v>
      </c>
      <c r="K71" s="3">
        <v>16</v>
      </c>
      <c r="M71" s="3">
        <v>16</v>
      </c>
      <c r="O71" s="3">
        <v>5919900</v>
      </c>
      <c r="Q71" s="3">
        <v>5534262914250</v>
      </c>
      <c r="S71" s="3">
        <v>5807516524613</v>
      </c>
      <c r="U71" s="3">
        <v>0</v>
      </c>
      <c r="W71" s="3">
        <v>0</v>
      </c>
      <c r="Y71" s="3">
        <v>0</v>
      </c>
      <c r="AA71" s="3">
        <v>0</v>
      </c>
      <c r="AC71" s="3">
        <v>5919900</v>
      </c>
      <c r="AE71" s="3">
        <v>980626</v>
      </c>
      <c r="AG71" s="3">
        <v>5534262914250</v>
      </c>
      <c r="AI71" s="3">
        <v>5804982905595</v>
      </c>
      <c r="AK71" s="5">
        <v>3.0270682975200528E-2</v>
      </c>
    </row>
    <row r="72" spans="1:37">
      <c r="A72" s="2" t="s">
        <v>259</v>
      </c>
      <c r="C72" s="2" t="s">
        <v>85</v>
      </c>
      <c r="E72" s="2" t="s">
        <v>85</v>
      </c>
      <c r="G72" s="2" t="s">
        <v>257</v>
      </c>
      <c r="I72" s="2" t="s">
        <v>260</v>
      </c>
      <c r="K72" s="3">
        <v>17</v>
      </c>
      <c r="M72" s="3">
        <v>17</v>
      </c>
      <c r="O72" s="3">
        <v>447500</v>
      </c>
      <c r="Q72" s="3">
        <v>414393950000</v>
      </c>
      <c r="S72" s="3">
        <v>424765754689</v>
      </c>
      <c r="U72" s="3">
        <v>0</v>
      </c>
      <c r="W72" s="3">
        <v>0</v>
      </c>
      <c r="Y72" s="3">
        <v>50000</v>
      </c>
      <c r="AA72" s="3">
        <v>47200970903</v>
      </c>
      <c r="AC72" s="3">
        <v>397500</v>
      </c>
      <c r="AE72" s="3">
        <v>949453</v>
      </c>
      <c r="AG72" s="3">
        <v>368092950000</v>
      </c>
      <c r="AI72" s="3">
        <v>377392942956</v>
      </c>
      <c r="AK72" s="5">
        <v>1.9679544830852659E-3</v>
      </c>
    </row>
    <row r="73" spans="1:37">
      <c r="A73" s="2" t="s">
        <v>261</v>
      </c>
      <c r="C73" s="2" t="s">
        <v>85</v>
      </c>
      <c r="E73" s="2" t="s">
        <v>85</v>
      </c>
      <c r="G73" s="2" t="s">
        <v>262</v>
      </c>
      <c r="I73" s="2" t="s">
        <v>263</v>
      </c>
      <c r="K73" s="3">
        <v>17</v>
      </c>
      <c r="M73" s="3">
        <v>17</v>
      </c>
      <c r="O73" s="3">
        <v>1697976</v>
      </c>
      <c r="Q73" s="3">
        <v>1566977151600</v>
      </c>
      <c r="S73" s="3">
        <v>1586702178835</v>
      </c>
      <c r="U73" s="3">
        <v>0</v>
      </c>
      <c r="W73" s="3">
        <v>0</v>
      </c>
      <c r="Y73" s="3">
        <v>0</v>
      </c>
      <c r="AA73" s="3">
        <v>0</v>
      </c>
      <c r="AC73" s="3">
        <v>1697976</v>
      </c>
      <c r="AE73" s="3">
        <v>934719</v>
      </c>
      <c r="AG73" s="3">
        <v>1566977151600</v>
      </c>
      <c r="AI73" s="3">
        <v>1587068927439</v>
      </c>
      <c r="AK73" s="5">
        <v>8.2759348552075215E-3</v>
      </c>
    </row>
    <row r="74" spans="1:37">
      <c r="A74" s="2" t="s">
        <v>264</v>
      </c>
      <c r="C74" s="2" t="s">
        <v>85</v>
      </c>
      <c r="E74" s="2" t="s">
        <v>85</v>
      </c>
      <c r="G74" s="2" t="s">
        <v>265</v>
      </c>
      <c r="I74" s="2" t="s">
        <v>266</v>
      </c>
      <c r="K74" s="3">
        <v>16</v>
      </c>
      <c r="M74" s="3">
        <v>16</v>
      </c>
      <c r="O74" s="3">
        <v>5960000</v>
      </c>
      <c r="Q74" s="3">
        <v>5610148000000</v>
      </c>
      <c r="S74" s="3">
        <v>5793151786669</v>
      </c>
      <c r="U74" s="3">
        <v>0</v>
      </c>
      <c r="W74" s="3">
        <v>0</v>
      </c>
      <c r="Y74" s="3">
        <v>10000</v>
      </c>
      <c r="AA74" s="3">
        <v>9744322395</v>
      </c>
      <c r="AC74" s="3">
        <v>5950000</v>
      </c>
      <c r="AE74" s="3">
        <v>975102</v>
      </c>
      <c r="AG74" s="3">
        <v>5600735000000</v>
      </c>
      <c r="AI74" s="3">
        <v>5801632078045</v>
      </c>
      <c r="AK74" s="5">
        <v>3.0253209738824095E-2</v>
      </c>
    </row>
    <row r="75" spans="1:37">
      <c r="A75" s="2" t="s">
        <v>267</v>
      </c>
      <c r="C75" s="2" t="s">
        <v>85</v>
      </c>
      <c r="E75" s="2" t="s">
        <v>85</v>
      </c>
      <c r="G75" s="2" t="s">
        <v>268</v>
      </c>
      <c r="I75" s="2" t="s">
        <v>269</v>
      </c>
      <c r="K75" s="3">
        <v>16</v>
      </c>
      <c r="M75" s="3">
        <v>16</v>
      </c>
      <c r="O75" s="3">
        <v>7071051</v>
      </c>
      <c r="Q75" s="3">
        <v>6676134591500</v>
      </c>
      <c r="S75" s="3">
        <v>7063847635316</v>
      </c>
      <c r="U75" s="3">
        <v>135000</v>
      </c>
      <c r="W75" s="3">
        <v>134826638180</v>
      </c>
      <c r="Y75" s="3">
        <v>7206051</v>
      </c>
      <c r="AA75" s="3">
        <v>7206051000000</v>
      </c>
      <c r="AC75" s="3">
        <v>0</v>
      </c>
      <c r="AE75" s="3">
        <v>0</v>
      </c>
      <c r="AG75" s="3">
        <v>0</v>
      </c>
      <c r="AI75" s="3">
        <v>0</v>
      </c>
      <c r="AK75" s="5">
        <v>0</v>
      </c>
    </row>
    <row r="76" spans="1:37">
      <c r="A76" s="2" t="s">
        <v>270</v>
      </c>
      <c r="C76" s="2" t="s">
        <v>85</v>
      </c>
      <c r="E76" s="2" t="s">
        <v>85</v>
      </c>
      <c r="G76" s="2" t="s">
        <v>271</v>
      </c>
      <c r="I76" s="2" t="s">
        <v>272</v>
      </c>
      <c r="K76" s="3">
        <v>17</v>
      </c>
      <c r="M76" s="3">
        <v>17</v>
      </c>
      <c r="O76" s="3">
        <v>1030277</v>
      </c>
      <c r="Q76" s="3">
        <v>985122932705</v>
      </c>
      <c r="S76" s="3">
        <v>987783067306</v>
      </c>
      <c r="U76" s="3">
        <v>0</v>
      </c>
      <c r="W76" s="3">
        <v>0</v>
      </c>
      <c r="Y76" s="3">
        <v>5000</v>
      </c>
      <c r="AA76" s="3">
        <v>4795164182</v>
      </c>
      <c r="AC76" s="3">
        <v>1025277</v>
      </c>
      <c r="AE76" s="3">
        <v>959014</v>
      </c>
      <c r="AG76" s="3">
        <v>980342068274</v>
      </c>
      <c r="AI76" s="3">
        <v>983216895746</v>
      </c>
      <c r="AK76" s="5">
        <v>5.1270860622693488E-3</v>
      </c>
    </row>
    <row r="77" spans="1:37">
      <c r="A77" s="2" t="s">
        <v>273</v>
      </c>
      <c r="C77" s="2" t="s">
        <v>85</v>
      </c>
      <c r="E77" s="2" t="s">
        <v>85</v>
      </c>
      <c r="G77" s="2" t="s">
        <v>155</v>
      </c>
      <c r="I77" s="2" t="s">
        <v>119</v>
      </c>
      <c r="K77" s="3">
        <v>17</v>
      </c>
      <c r="M77" s="3">
        <v>17</v>
      </c>
      <c r="O77" s="3">
        <v>7128846</v>
      </c>
      <c r="Q77" s="3">
        <v>6605841855186</v>
      </c>
      <c r="S77" s="3">
        <v>6882755286279</v>
      </c>
      <c r="U77" s="3">
        <v>0</v>
      </c>
      <c r="W77" s="3">
        <v>0</v>
      </c>
      <c r="Y77" s="3">
        <v>0</v>
      </c>
      <c r="AA77" s="3">
        <v>0</v>
      </c>
      <c r="AC77" s="3">
        <v>7128846</v>
      </c>
      <c r="AE77" s="3">
        <v>965428</v>
      </c>
      <c r="AG77" s="3">
        <v>6605841855186</v>
      </c>
      <c r="AI77" s="3">
        <v>6882120843570</v>
      </c>
      <c r="AK77" s="5">
        <v>3.5887530013557205E-2</v>
      </c>
    </row>
    <row r="78" spans="1:37">
      <c r="A78" s="2" t="s">
        <v>274</v>
      </c>
      <c r="C78" s="2" t="s">
        <v>85</v>
      </c>
      <c r="E78" s="2" t="s">
        <v>85</v>
      </c>
      <c r="G78" s="2" t="s">
        <v>275</v>
      </c>
      <c r="I78" s="2" t="s">
        <v>276</v>
      </c>
      <c r="K78" s="3">
        <v>18</v>
      </c>
      <c r="M78" s="3">
        <v>18</v>
      </c>
      <c r="O78" s="3">
        <v>4500000</v>
      </c>
      <c r="Q78" s="3">
        <v>4470008125000</v>
      </c>
      <c r="S78" s="3">
        <v>4546191828240</v>
      </c>
      <c r="U78" s="3">
        <v>0</v>
      </c>
      <c r="W78" s="3">
        <v>0</v>
      </c>
      <c r="Y78" s="3">
        <v>0</v>
      </c>
      <c r="AA78" s="3">
        <v>0</v>
      </c>
      <c r="AC78" s="3">
        <v>4500000</v>
      </c>
      <c r="AE78" s="3">
        <v>1013670</v>
      </c>
      <c r="AG78" s="3">
        <v>4470008125000</v>
      </c>
      <c r="AI78" s="3">
        <v>4561338241293</v>
      </c>
      <c r="AK78" s="5">
        <v>2.3785569413435976E-2</v>
      </c>
    </row>
    <row r="79" spans="1:37">
      <c r="A79" s="2" t="s">
        <v>277</v>
      </c>
      <c r="C79" s="2" t="s">
        <v>85</v>
      </c>
      <c r="E79" s="2" t="s">
        <v>85</v>
      </c>
      <c r="G79" s="2" t="s">
        <v>186</v>
      </c>
      <c r="I79" s="2" t="s">
        <v>122</v>
      </c>
      <c r="K79" s="3">
        <v>18</v>
      </c>
      <c r="M79" s="3">
        <v>18</v>
      </c>
      <c r="O79" s="3">
        <v>0</v>
      </c>
      <c r="Q79" s="3">
        <v>0</v>
      </c>
      <c r="S79" s="3">
        <v>0</v>
      </c>
      <c r="U79" s="3">
        <v>3990000</v>
      </c>
      <c r="W79" s="3">
        <v>3758596250000</v>
      </c>
      <c r="Y79" s="3">
        <v>0</v>
      </c>
      <c r="AA79" s="3">
        <v>0</v>
      </c>
      <c r="AC79" s="3">
        <v>3990000</v>
      </c>
      <c r="AE79" s="3">
        <v>944589</v>
      </c>
      <c r="AG79" s="3">
        <v>3758596250000</v>
      </c>
      <c r="AI79" s="3">
        <v>3768767256609</v>
      </c>
      <c r="AK79" s="5">
        <v>1.9652626146783449E-2</v>
      </c>
    </row>
    <row r="80" spans="1:37">
      <c r="A80" s="2" t="s">
        <v>278</v>
      </c>
      <c r="C80" s="2" t="s">
        <v>85</v>
      </c>
      <c r="E80" s="2" t="s">
        <v>85</v>
      </c>
      <c r="G80" s="2" t="s">
        <v>279</v>
      </c>
      <c r="I80" s="2" t="s">
        <v>280</v>
      </c>
      <c r="K80" s="3">
        <v>0</v>
      </c>
      <c r="M80" s="3">
        <v>0</v>
      </c>
      <c r="O80" s="3">
        <v>0</v>
      </c>
      <c r="Q80" s="3">
        <v>0</v>
      </c>
      <c r="S80" s="3">
        <v>0</v>
      </c>
      <c r="U80" s="3">
        <v>447820</v>
      </c>
      <c r="W80" s="3">
        <v>241765324397</v>
      </c>
      <c r="Y80" s="3">
        <v>0</v>
      </c>
      <c r="AA80" s="3">
        <v>0</v>
      </c>
      <c r="AC80" s="3">
        <v>447820</v>
      </c>
      <c r="AE80" s="3">
        <v>537300</v>
      </c>
      <c r="AG80" s="3">
        <v>241765324397</v>
      </c>
      <c r="AI80" s="3">
        <v>240604362219</v>
      </c>
      <c r="AK80" s="5">
        <v>1.2546562995322281E-3</v>
      </c>
    </row>
    <row r="81" spans="1:37">
      <c r="A81" s="2" t="s">
        <v>281</v>
      </c>
      <c r="C81" s="2" t="s">
        <v>85</v>
      </c>
      <c r="E81" s="2" t="s">
        <v>85</v>
      </c>
      <c r="G81" s="2" t="s">
        <v>222</v>
      </c>
      <c r="I81" s="2" t="s">
        <v>223</v>
      </c>
      <c r="K81" s="3">
        <v>0</v>
      </c>
      <c r="M81" s="3">
        <v>0</v>
      </c>
      <c r="O81" s="3">
        <v>0</v>
      </c>
      <c r="Q81" s="3">
        <v>0</v>
      </c>
      <c r="S81" s="3">
        <v>0</v>
      </c>
      <c r="U81" s="3">
        <v>10000000</v>
      </c>
      <c r="W81" s="3">
        <v>7977562084750</v>
      </c>
      <c r="Y81" s="3">
        <v>0</v>
      </c>
      <c r="AA81" s="3">
        <v>0</v>
      </c>
      <c r="AC81" s="3">
        <v>10000000</v>
      </c>
      <c r="AE81" s="3">
        <v>809567</v>
      </c>
      <c r="AG81" s="3">
        <v>7977562084750</v>
      </c>
      <c r="AI81" s="3">
        <v>8095357104756</v>
      </c>
      <c r="AK81" s="5">
        <v>4.2214075816298845E-2</v>
      </c>
    </row>
    <row r="82" spans="1:37">
      <c r="A82" s="2" t="s">
        <v>299</v>
      </c>
      <c r="C82" s="2" t="s">
        <v>85</v>
      </c>
      <c r="E82" s="2" t="s">
        <v>85</v>
      </c>
      <c r="G82" s="2" t="s">
        <v>428</v>
      </c>
      <c r="I82" s="2" t="s">
        <v>372</v>
      </c>
      <c r="K82" s="8" t="s">
        <v>429</v>
      </c>
      <c r="L82" s="8"/>
      <c r="M82" s="8" t="s">
        <v>429</v>
      </c>
      <c r="O82" s="3">
        <v>5449295</v>
      </c>
      <c r="Q82" s="3">
        <v>5176846500000</v>
      </c>
      <c r="S82" s="3">
        <v>5174278813341</v>
      </c>
      <c r="U82" s="3"/>
      <c r="W82" s="3"/>
      <c r="Y82" s="3"/>
      <c r="AA82" s="3"/>
      <c r="AC82" s="3">
        <v>5449295</v>
      </c>
      <c r="AE82" s="3">
        <v>951113</v>
      </c>
      <c r="AG82" s="3">
        <v>5176846500000</v>
      </c>
      <c r="AI82" s="3">
        <v>5182693836784</v>
      </c>
      <c r="AK82" s="5">
        <v>2.7025692347794061E-2</v>
      </c>
    </row>
    <row r="83" spans="1:37" ht="22.5" thickBot="1">
      <c r="Q83" s="4">
        <f>SUM(Q9:Q82)</f>
        <v>163393214006930</v>
      </c>
      <c r="S83" s="4">
        <f>SUM(S9:S82)</f>
        <v>171081324089433</v>
      </c>
      <c r="W83" s="4">
        <f>SUM(W9:W81)</f>
        <v>18429026148900</v>
      </c>
      <c r="AA83" s="4">
        <f>SUM(AA9:AA81)</f>
        <v>23951565723825</v>
      </c>
      <c r="AG83" s="4">
        <f>SUM(AG9:AG82)</f>
        <v>159380269496451</v>
      </c>
      <c r="AI83" s="4">
        <f>SUM(AI9:AI82)</f>
        <v>166849820242426</v>
      </c>
      <c r="AK83" s="10">
        <f>SUM(AK9:AK82)</f>
        <v>0.8700556220690524</v>
      </c>
    </row>
    <row r="84" spans="1:37" ht="22.5" thickTop="1"/>
    <row r="85" spans="1:37">
      <c r="AK85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ignoredErrors>
    <ignoredError sqref="M82 K8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70"/>
  <sheetViews>
    <sheetView rightToLeft="1" topLeftCell="A46" workbookViewId="0">
      <selection activeCell="G56" sqref="G56"/>
    </sheetView>
  </sheetViews>
  <sheetFormatPr defaultRowHeight="21.75"/>
  <cols>
    <col min="1" max="1" width="33.140625" style="2" bestFit="1" customWidth="1"/>
    <col min="2" max="2" width="1" style="2" customWidth="1"/>
    <col min="3" max="3" width="12.7109375" style="2" bestFit="1" customWidth="1"/>
    <col min="4" max="4" width="1" style="2" customWidth="1"/>
    <col min="5" max="5" width="15" style="2" bestFit="1" customWidth="1"/>
    <col min="6" max="6" width="1" style="2" customWidth="1"/>
    <col min="7" max="7" width="23" style="2" bestFit="1" customWidth="1"/>
    <col min="8" max="8" width="1" style="2" customWidth="1"/>
    <col min="9" max="9" width="15.140625" style="2" bestFit="1" customWidth="1"/>
    <col min="10" max="10" width="1" style="2" customWidth="1"/>
    <col min="11" max="11" width="32.7109375" style="2" bestFit="1" customWidth="1"/>
    <col min="12" max="12" width="1" style="2" customWidth="1"/>
    <col min="13" max="13" width="49.85546875" style="2" customWidth="1"/>
    <col min="14" max="14" width="1" style="2" customWidth="1"/>
    <col min="15" max="15" width="9.140625" style="2" customWidth="1"/>
    <col min="16" max="20" width="9.140625" style="2"/>
    <col min="21" max="21" width="9" style="2" customWidth="1"/>
    <col min="22" max="16384" width="9.140625" style="2"/>
  </cols>
  <sheetData>
    <row r="2" spans="1:13" ht="22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22.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ht="22.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6" spans="1:13" ht="22.5">
      <c r="A6" s="14" t="s">
        <v>3</v>
      </c>
      <c r="C6" s="16" t="s">
        <v>6</v>
      </c>
      <c r="D6" s="16" t="s">
        <v>6</v>
      </c>
      <c r="E6" s="16" t="s">
        <v>6</v>
      </c>
      <c r="F6" s="16" t="s">
        <v>6</v>
      </c>
      <c r="G6" s="16" t="s">
        <v>6</v>
      </c>
      <c r="H6" s="16" t="s">
        <v>6</v>
      </c>
      <c r="I6" s="16" t="s">
        <v>6</v>
      </c>
      <c r="J6" s="16" t="s">
        <v>6</v>
      </c>
      <c r="K6" s="16" t="s">
        <v>6</v>
      </c>
      <c r="L6" s="16" t="s">
        <v>6</v>
      </c>
      <c r="M6" s="16" t="s">
        <v>6</v>
      </c>
    </row>
    <row r="7" spans="1:13" ht="22.5">
      <c r="A7" s="16" t="s">
        <v>3</v>
      </c>
      <c r="C7" s="17" t="s">
        <v>7</v>
      </c>
      <c r="E7" s="17" t="s">
        <v>282</v>
      </c>
      <c r="G7" s="17" t="s">
        <v>283</v>
      </c>
      <c r="I7" s="17" t="s">
        <v>284</v>
      </c>
      <c r="K7" s="17" t="s">
        <v>285</v>
      </c>
      <c r="M7" s="17" t="s">
        <v>286</v>
      </c>
    </row>
    <row r="8" spans="1:13">
      <c r="A8" s="2" t="s">
        <v>182</v>
      </c>
      <c r="C8" s="3">
        <v>3497458</v>
      </c>
      <c r="E8" s="3">
        <v>957000</v>
      </c>
      <c r="G8" s="3">
        <v>997996</v>
      </c>
      <c r="I8" s="2" t="s">
        <v>287</v>
      </c>
      <c r="K8" s="3">
        <v>3490449094168</v>
      </c>
      <c r="M8" s="2" t="s">
        <v>430</v>
      </c>
    </row>
    <row r="9" spans="1:13">
      <c r="A9" s="2" t="s">
        <v>92</v>
      </c>
      <c r="C9" s="3">
        <v>1052486</v>
      </c>
      <c r="E9" s="3">
        <v>959800</v>
      </c>
      <c r="G9" s="3">
        <v>963491.8</v>
      </c>
      <c r="I9" s="2" t="s">
        <v>56</v>
      </c>
      <c r="K9" s="3">
        <v>1014061630614.8</v>
      </c>
      <c r="M9" s="2" t="s">
        <v>430</v>
      </c>
    </row>
    <row r="10" spans="1:13">
      <c r="A10" s="2" t="s">
        <v>179</v>
      </c>
      <c r="C10" s="3">
        <v>1487339</v>
      </c>
      <c r="E10" s="3">
        <v>1000000</v>
      </c>
      <c r="G10" s="3">
        <v>980220.62150000001</v>
      </c>
      <c r="I10" s="2" t="s">
        <v>288</v>
      </c>
      <c r="K10" s="3">
        <v>1457920358961.1899</v>
      </c>
      <c r="M10" s="2" t="s">
        <v>430</v>
      </c>
    </row>
    <row r="11" spans="1:13">
      <c r="A11" s="2" t="s">
        <v>242</v>
      </c>
      <c r="C11" s="3">
        <v>1998800</v>
      </c>
      <c r="E11" s="3">
        <v>1000000</v>
      </c>
      <c r="G11" s="3">
        <v>983945</v>
      </c>
      <c r="I11" s="2" t="s">
        <v>289</v>
      </c>
      <c r="K11" s="3">
        <v>1966709266000</v>
      </c>
      <c r="M11" s="2" t="s">
        <v>430</v>
      </c>
    </row>
    <row r="12" spans="1:13">
      <c r="A12" s="2" t="s">
        <v>248</v>
      </c>
      <c r="C12" s="3">
        <v>170240</v>
      </c>
      <c r="E12" s="3">
        <v>974280</v>
      </c>
      <c r="G12" s="3">
        <v>972912</v>
      </c>
      <c r="I12" s="2" t="s">
        <v>290</v>
      </c>
      <c r="K12" s="3">
        <v>165628538880</v>
      </c>
      <c r="M12" s="2" t="s">
        <v>430</v>
      </c>
    </row>
    <row r="13" spans="1:13">
      <c r="A13" s="2" t="s">
        <v>172</v>
      </c>
      <c r="C13" s="3">
        <v>1219535</v>
      </c>
      <c r="E13" s="3">
        <v>990000</v>
      </c>
      <c r="G13" s="3">
        <v>954055</v>
      </c>
      <c r="I13" s="2" t="s">
        <v>291</v>
      </c>
      <c r="K13" s="3">
        <v>1163503464425</v>
      </c>
      <c r="M13" s="2" t="s">
        <v>430</v>
      </c>
    </row>
    <row r="14" spans="1:13">
      <c r="A14" s="2" t="s">
        <v>138</v>
      </c>
      <c r="C14" s="3">
        <v>3113513</v>
      </c>
      <c r="E14" s="3">
        <v>990080</v>
      </c>
      <c r="G14" s="3">
        <v>991136.69220000005</v>
      </c>
      <c r="I14" s="2" t="s">
        <v>27</v>
      </c>
      <c r="K14" s="3">
        <v>3085916975941.7002</v>
      </c>
      <c r="M14" s="2" t="s">
        <v>430</v>
      </c>
    </row>
    <row r="15" spans="1:13">
      <c r="A15" s="2" t="s">
        <v>185</v>
      </c>
      <c r="C15" s="3">
        <v>3000000</v>
      </c>
      <c r="E15" s="3">
        <v>1000000</v>
      </c>
      <c r="G15" s="3">
        <v>959944.9</v>
      </c>
      <c r="I15" s="2" t="s">
        <v>292</v>
      </c>
      <c r="K15" s="3">
        <v>2879834700000</v>
      </c>
      <c r="M15" s="2" t="s">
        <v>430</v>
      </c>
    </row>
    <row r="16" spans="1:13">
      <c r="A16" s="2" t="s">
        <v>277</v>
      </c>
      <c r="C16" s="3">
        <v>3990000</v>
      </c>
      <c r="E16" s="3">
        <v>970000</v>
      </c>
      <c r="G16" s="3">
        <v>944589.8</v>
      </c>
      <c r="I16" s="2" t="s">
        <v>293</v>
      </c>
      <c r="K16" s="3">
        <v>3768913302000</v>
      </c>
      <c r="M16" s="2" t="s">
        <v>430</v>
      </c>
    </row>
    <row r="17" spans="1:13">
      <c r="A17" s="2" t="s">
        <v>251</v>
      </c>
      <c r="C17" s="3">
        <v>6607720</v>
      </c>
      <c r="E17" s="3">
        <v>942000</v>
      </c>
      <c r="G17" s="3">
        <v>982274</v>
      </c>
      <c r="I17" s="2" t="s">
        <v>287</v>
      </c>
      <c r="K17" s="3">
        <v>6490591555280</v>
      </c>
      <c r="M17" s="2" t="s">
        <v>430</v>
      </c>
    </row>
    <row r="18" spans="1:13">
      <c r="A18" s="2" t="s">
        <v>178</v>
      </c>
      <c r="C18" s="3">
        <v>2000000</v>
      </c>
      <c r="E18" s="3">
        <v>1050000</v>
      </c>
      <c r="G18" s="3">
        <v>978325</v>
      </c>
      <c r="I18" s="2" t="s">
        <v>294</v>
      </c>
      <c r="K18" s="3">
        <v>1956650000000</v>
      </c>
      <c r="M18" s="2" t="s">
        <v>430</v>
      </c>
    </row>
    <row r="19" spans="1:13">
      <c r="A19" s="2" t="s">
        <v>175</v>
      </c>
      <c r="C19" s="3">
        <v>4000000</v>
      </c>
      <c r="E19" s="3">
        <v>980000</v>
      </c>
      <c r="G19" s="3">
        <v>985530</v>
      </c>
      <c r="I19" s="2" t="s">
        <v>38</v>
      </c>
      <c r="K19" s="3">
        <v>3942120000000</v>
      </c>
      <c r="M19" s="2" t="s">
        <v>430</v>
      </c>
    </row>
    <row r="20" spans="1:13">
      <c r="A20" s="2" t="s">
        <v>273</v>
      </c>
      <c r="C20" s="3">
        <v>7128846</v>
      </c>
      <c r="E20" s="3">
        <v>959870</v>
      </c>
      <c r="G20" s="3">
        <v>965428</v>
      </c>
      <c r="I20" s="2" t="s">
        <v>295</v>
      </c>
      <c r="K20" s="3">
        <v>6882387536088</v>
      </c>
      <c r="M20" s="2" t="s">
        <v>430</v>
      </c>
    </row>
    <row r="21" spans="1:13">
      <c r="A21" s="2" t="s">
        <v>270</v>
      </c>
      <c r="C21" s="3">
        <v>1025277</v>
      </c>
      <c r="E21" s="3">
        <v>948000</v>
      </c>
      <c r="G21" s="3">
        <v>959014</v>
      </c>
      <c r="I21" s="2" t="s">
        <v>296</v>
      </c>
      <c r="K21" s="3">
        <v>983254996878</v>
      </c>
      <c r="M21" s="2" t="s">
        <v>430</v>
      </c>
    </row>
    <row r="22" spans="1:13">
      <c r="A22" s="2" t="s">
        <v>253</v>
      </c>
      <c r="C22" s="3">
        <v>6157306</v>
      </c>
      <c r="E22" s="3">
        <v>993600</v>
      </c>
      <c r="G22" s="3">
        <v>999338</v>
      </c>
      <c r="I22" s="2" t="s">
        <v>295</v>
      </c>
      <c r="K22" s="3">
        <v>6153229863428</v>
      </c>
      <c r="M22" s="2" t="s">
        <v>430</v>
      </c>
    </row>
    <row r="23" spans="1:13">
      <c r="A23" s="2" t="s">
        <v>110</v>
      </c>
      <c r="C23" s="3">
        <v>2474225</v>
      </c>
      <c r="E23" s="3">
        <v>846590</v>
      </c>
      <c r="G23" s="3">
        <v>866163.06169999996</v>
      </c>
      <c r="I23" s="2" t="s">
        <v>297</v>
      </c>
      <c r="K23" s="3">
        <v>2143082301334.6799</v>
      </c>
      <c r="M23" s="2" t="s">
        <v>430</v>
      </c>
    </row>
    <row r="24" spans="1:13">
      <c r="A24" s="2" t="s">
        <v>113</v>
      </c>
      <c r="C24" s="3">
        <v>6658454</v>
      </c>
      <c r="E24" s="3">
        <v>829000</v>
      </c>
      <c r="G24" s="3">
        <v>858158.6202</v>
      </c>
      <c r="I24" s="2" t="s">
        <v>298</v>
      </c>
      <c r="K24" s="3">
        <v>5714009697305.1699</v>
      </c>
      <c r="M24" s="2" t="s">
        <v>430</v>
      </c>
    </row>
    <row r="25" spans="1:13">
      <c r="A25" s="2" t="s">
        <v>299</v>
      </c>
      <c r="C25" s="3">
        <v>5449295</v>
      </c>
      <c r="E25" s="3">
        <v>1000000</v>
      </c>
      <c r="G25" s="3">
        <v>951112.88230000006</v>
      </c>
      <c r="I25" s="2" t="s">
        <v>300</v>
      </c>
      <c r="K25" s="3">
        <v>5182894673952.9805</v>
      </c>
      <c r="M25" s="2" t="s">
        <v>430</v>
      </c>
    </row>
    <row r="26" spans="1:13">
      <c r="A26" s="2" t="s">
        <v>117</v>
      </c>
      <c r="C26" s="3">
        <v>6754349</v>
      </c>
      <c r="E26" s="3">
        <v>804000</v>
      </c>
      <c r="G26" s="3">
        <v>807288.54729999998</v>
      </c>
      <c r="I26" s="2" t="s">
        <v>301</v>
      </c>
      <c r="K26" s="3">
        <v>5452708592167.21</v>
      </c>
      <c r="M26" s="2" t="s">
        <v>430</v>
      </c>
    </row>
    <row r="27" spans="1:13">
      <c r="A27" s="2" t="s">
        <v>95</v>
      </c>
      <c r="C27" s="3">
        <v>4000000</v>
      </c>
      <c r="E27" s="3">
        <v>1000000</v>
      </c>
      <c r="G27" s="3">
        <v>1014913.6666999999</v>
      </c>
      <c r="I27" s="2" t="s">
        <v>302</v>
      </c>
      <c r="K27" s="3">
        <v>4059654666800</v>
      </c>
      <c r="M27" s="2" t="s">
        <v>430</v>
      </c>
    </row>
    <row r="28" spans="1:13">
      <c r="A28" s="2" t="s">
        <v>259</v>
      </c>
      <c r="C28" s="3">
        <v>397500</v>
      </c>
      <c r="E28" s="3">
        <v>965160</v>
      </c>
      <c r="G28" s="3">
        <v>949453</v>
      </c>
      <c r="I28" s="2" t="s">
        <v>303</v>
      </c>
      <c r="K28" s="3">
        <v>377407567500</v>
      </c>
      <c r="M28" s="2" t="s">
        <v>430</v>
      </c>
    </row>
    <row r="29" spans="1:13">
      <c r="A29" s="2" t="s">
        <v>256</v>
      </c>
      <c r="C29" s="3">
        <v>5919900</v>
      </c>
      <c r="E29" s="3">
        <v>973550</v>
      </c>
      <c r="G29" s="3">
        <v>980626</v>
      </c>
      <c r="I29" s="2" t="s">
        <v>304</v>
      </c>
      <c r="K29" s="3">
        <v>5805207857400</v>
      </c>
      <c r="M29" s="2" t="s">
        <v>430</v>
      </c>
    </row>
    <row r="30" spans="1:13">
      <c r="A30" s="2" t="s">
        <v>135</v>
      </c>
      <c r="C30" s="3">
        <v>5320779</v>
      </c>
      <c r="E30" s="3">
        <v>696120</v>
      </c>
      <c r="G30" s="3">
        <v>700250</v>
      </c>
      <c r="I30" s="2" t="s">
        <v>305</v>
      </c>
      <c r="K30" s="3">
        <v>3725875494750</v>
      </c>
      <c r="M30" s="2" t="s">
        <v>430</v>
      </c>
    </row>
    <row r="31" spans="1:13">
      <c r="A31" s="2" t="s">
        <v>166</v>
      </c>
      <c r="C31" s="3">
        <v>450000</v>
      </c>
      <c r="E31" s="3">
        <v>1000000</v>
      </c>
      <c r="G31" s="3">
        <v>976579</v>
      </c>
      <c r="I31" s="2" t="s">
        <v>306</v>
      </c>
      <c r="K31" s="3">
        <v>439460550000</v>
      </c>
      <c r="M31" s="2" t="s">
        <v>430</v>
      </c>
    </row>
    <row r="32" spans="1:13">
      <c r="A32" s="2" t="s">
        <v>145</v>
      </c>
      <c r="C32" s="3">
        <v>6602945</v>
      </c>
      <c r="E32" s="3">
        <v>666650</v>
      </c>
      <c r="G32" s="3">
        <v>671710</v>
      </c>
      <c r="I32" s="2" t="s">
        <v>53</v>
      </c>
      <c r="K32" s="3">
        <v>4435264185950</v>
      </c>
      <c r="M32" s="2" t="s">
        <v>430</v>
      </c>
    </row>
    <row r="33" spans="1:13">
      <c r="A33" s="2" t="s">
        <v>128</v>
      </c>
      <c r="C33" s="3">
        <v>4117972</v>
      </c>
      <c r="E33" s="3">
        <v>626990</v>
      </c>
      <c r="G33" s="3">
        <v>671078.1348</v>
      </c>
      <c r="I33" s="2" t="s">
        <v>307</v>
      </c>
      <c r="K33" s="3">
        <v>2763480968918.6299</v>
      </c>
      <c r="M33" s="2" t="s">
        <v>430</v>
      </c>
    </row>
    <row r="34" spans="1:13">
      <c r="A34" s="2" t="s">
        <v>130</v>
      </c>
      <c r="C34" s="3">
        <v>1188600</v>
      </c>
      <c r="E34" s="3">
        <v>712620</v>
      </c>
      <c r="G34" s="3">
        <v>715690</v>
      </c>
      <c r="I34" s="2" t="s">
        <v>153</v>
      </c>
      <c r="K34" s="3">
        <v>850669134000</v>
      </c>
      <c r="M34" s="2" t="s">
        <v>430</v>
      </c>
    </row>
    <row r="35" spans="1:13">
      <c r="A35" s="2" t="s">
        <v>141</v>
      </c>
      <c r="C35" s="3">
        <v>1460648</v>
      </c>
      <c r="E35" s="3">
        <v>678710</v>
      </c>
      <c r="G35" s="3">
        <v>715343.8186</v>
      </c>
      <c r="I35" s="2" t="s">
        <v>308</v>
      </c>
      <c r="K35" s="3">
        <v>1044865517950.45</v>
      </c>
      <c r="M35" s="2" t="s">
        <v>430</v>
      </c>
    </row>
    <row r="36" spans="1:13">
      <c r="A36" s="2" t="s">
        <v>120</v>
      </c>
      <c r="C36" s="3">
        <v>3784863</v>
      </c>
      <c r="E36" s="3">
        <v>654220</v>
      </c>
      <c r="G36" s="3">
        <v>692728.11549999996</v>
      </c>
      <c r="I36" s="2" t="s">
        <v>309</v>
      </c>
      <c r="K36" s="3">
        <v>2621881013415.6802</v>
      </c>
      <c r="M36" s="2" t="s">
        <v>430</v>
      </c>
    </row>
    <row r="37" spans="1:13">
      <c r="A37" s="2" t="s">
        <v>84</v>
      </c>
      <c r="C37" s="3">
        <v>3000000</v>
      </c>
      <c r="E37" s="3">
        <v>963750</v>
      </c>
      <c r="G37" s="3">
        <v>968433.56</v>
      </c>
      <c r="I37" s="2" t="s">
        <v>160</v>
      </c>
      <c r="K37" s="3">
        <v>2905300680000</v>
      </c>
      <c r="M37" s="2" t="s">
        <v>430</v>
      </c>
    </row>
    <row r="38" spans="1:13">
      <c r="A38" s="2" t="s">
        <v>157</v>
      </c>
      <c r="C38" s="3">
        <v>1574072</v>
      </c>
      <c r="E38" s="3">
        <v>641920</v>
      </c>
      <c r="G38" s="3">
        <v>648120</v>
      </c>
      <c r="I38" s="2" t="s">
        <v>310</v>
      </c>
      <c r="K38" s="3">
        <v>1020187544640</v>
      </c>
      <c r="M38" s="2" t="s">
        <v>430</v>
      </c>
    </row>
    <row r="39" spans="1:13">
      <c r="A39" s="2" t="s">
        <v>98</v>
      </c>
      <c r="C39" s="3">
        <v>1774591</v>
      </c>
      <c r="E39" s="3">
        <v>618480</v>
      </c>
      <c r="G39" s="3">
        <v>624400</v>
      </c>
      <c r="I39" s="2" t="s">
        <v>311</v>
      </c>
      <c r="K39" s="3">
        <v>1108054620400</v>
      </c>
      <c r="M39" s="2" t="s">
        <v>430</v>
      </c>
    </row>
    <row r="40" spans="1:13">
      <c r="A40" s="2" t="s">
        <v>107</v>
      </c>
      <c r="C40" s="3">
        <v>1510161</v>
      </c>
      <c r="E40" s="3">
        <v>623750</v>
      </c>
      <c r="G40" s="3">
        <v>630170</v>
      </c>
      <c r="I40" s="2" t="s">
        <v>312</v>
      </c>
      <c r="K40" s="3">
        <v>951658157370</v>
      </c>
      <c r="M40" s="2" t="s">
        <v>430</v>
      </c>
    </row>
    <row r="41" spans="1:13">
      <c r="A41" s="2" t="s">
        <v>150</v>
      </c>
      <c r="C41" s="3">
        <v>1387367</v>
      </c>
      <c r="E41" s="3">
        <v>644550</v>
      </c>
      <c r="G41" s="3">
        <v>651310</v>
      </c>
      <c r="I41" s="2" t="s">
        <v>313</v>
      </c>
      <c r="K41" s="3">
        <v>903606000770</v>
      </c>
      <c r="M41" s="2" t="s">
        <v>430</v>
      </c>
    </row>
    <row r="42" spans="1:13">
      <c r="A42" s="2" t="s">
        <v>245</v>
      </c>
      <c r="C42" s="3">
        <v>400000</v>
      </c>
      <c r="E42" s="3">
        <v>934370</v>
      </c>
      <c r="G42" s="3">
        <v>928709</v>
      </c>
      <c r="I42" s="2" t="s">
        <v>314</v>
      </c>
      <c r="K42" s="3">
        <v>371483600000</v>
      </c>
      <c r="M42" s="2" t="s">
        <v>430</v>
      </c>
    </row>
    <row r="43" spans="1:13">
      <c r="A43" s="2" t="s">
        <v>261</v>
      </c>
      <c r="C43" s="3">
        <v>1697976</v>
      </c>
      <c r="E43" s="3">
        <v>910000</v>
      </c>
      <c r="G43" s="3">
        <v>934719</v>
      </c>
      <c r="I43" s="2" t="s">
        <v>116</v>
      </c>
      <c r="K43" s="3">
        <v>1587130428744</v>
      </c>
      <c r="M43" s="2" t="s">
        <v>430</v>
      </c>
    </row>
    <row r="44" spans="1:13">
      <c r="A44" s="2" t="s">
        <v>188</v>
      </c>
      <c r="C44" s="3">
        <v>1963000</v>
      </c>
      <c r="E44" s="3">
        <v>990000</v>
      </c>
      <c r="G44" s="3">
        <v>954781.53330000001</v>
      </c>
      <c r="I44" s="2" t="s">
        <v>315</v>
      </c>
      <c r="K44" s="3">
        <v>1874236149867.8999</v>
      </c>
      <c r="M44" s="2" t="s">
        <v>430</v>
      </c>
    </row>
    <row r="45" spans="1:13">
      <c r="A45" s="2" t="s">
        <v>191</v>
      </c>
      <c r="C45" s="3">
        <v>2500000</v>
      </c>
      <c r="E45" s="3">
        <v>940000</v>
      </c>
      <c r="G45" s="3">
        <v>961441</v>
      </c>
      <c r="I45" s="2" t="s">
        <v>316</v>
      </c>
      <c r="K45" s="3">
        <v>2403602500000</v>
      </c>
      <c r="M45" s="2" t="s">
        <v>430</v>
      </c>
    </row>
    <row r="46" spans="1:13">
      <c r="A46" s="2" t="s">
        <v>264</v>
      </c>
      <c r="C46" s="3">
        <v>5950000</v>
      </c>
      <c r="E46" s="3">
        <v>998400</v>
      </c>
      <c r="G46" s="3">
        <v>975102</v>
      </c>
      <c r="I46" s="2" t="s">
        <v>317</v>
      </c>
      <c r="K46" s="3">
        <v>5801856900000</v>
      </c>
      <c r="M46" s="2" t="s">
        <v>430</v>
      </c>
    </row>
    <row r="47" spans="1:13">
      <c r="A47" s="2" t="s">
        <v>169</v>
      </c>
      <c r="C47" s="3">
        <v>1994901</v>
      </c>
      <c r="E47" s="3">
        <v>990000</v>
      </c>
      <c r="G47" s="3">
        <v>1003713</v>
      </c>
      <c r="I47" s="2" t="s">
        <v>91</v>
      </c>
      <c r="K47" s="3">
        <v>2002308067413</v>
      </c>
      <c r="M47" s="2" t="s">
        <v>430</v>
      </c>
    </row>
    <row r="48" spans="1:13">
      <c r="A48" s="2" t="s">
        <v>224</v>
      </c>
      <c r="C48" s="3">
        <v>955000</v>
      </c>
      <c r="E48" s="3">
        <v>953450</v>
      </c>
      <c r="G48" s="3">
        <v>962999</v>
      </c>
      <c r="I48" s="2" t="s">
        <v>318</v>
      </c>
      <c r="K48" s="3">
        <v>919664045000</v>
      </c>
      <c r="M48" s="2" t="s">
        <v>430</v>
      </c>
    </row>
    <row r="49" spans="1:13">
      <c r="A49" s="2" t="s">
        <v>227</v>
      </c>
      <c r="C49" s="3">
        <v>2550521</v>
      </c>
      <c r="E49" s="3">
        <v>984800</v>
      </c>
      <c r="G49" s="3">
        <v>992962</v>
      </c>
      <c r="I49" s="2" t="s">
        <v>319</v>
      </c>
      <c r="K49" s="3">
        <v>2532570433202</v>
      </c>
      <c r="M49" s="2" t="s">
        <v>430</v>
      </c>
    </row>
    <row r="50" spans="1:13">
      <c r="A50" s="2" t="s">
        <v>231</v>
      </c>
      <c r="C50" s="3">
        <v>290000</v>
      </c>
      <c r="E50" s="3">
        <v>966070</v>
      </c>
      <c r="G50" s="3">
        <v>981048</v>
      </c>
      <c r="I50" s="2" t="s">
        <v>320</v>
      </c>
      <c r="K50" s="3">
        <v>284503920000</v>
      </c>
      <c r="M50" s="2" t="s">
        <v>430</v>
      </c>
    </row>
    <row r="51" spans="1:13">
      <c r="A51" s="2" t="s">
        <v>234</v>
      </c>
      <c r="C51" s="3">
        <v>2725800</v>
      </c>
      <c r="E51" s="3">
        <v>956930</v>
      </c>
      <c r="G51" s="3">
        <v>941585</v>
      </c>
      <c r="I51" s="2" t="s">
        <v>321</v>
      </c>
      <c r="K51" s="3">
        <v>2566572393000</v>
      </c>
      <c r="M51" s="2" t="s">
        <v>430</v>
      </c>
    </row>
    <row r="52" spans="1:13">
      <c r="A52" s="2" t="s">
        <v>274</v>
      </c>
      <c r="C52" s="3">
        <v>4500000</v>
      </c>
      <c r="E52" s="3">
        <v>1000000</v>
      </c>
      <c r="G52" s="3">
        <v>1013670</v>
      </c>
      <c r="I52" s="2" t="s">
        <v>187</v>
      </c>
      <c r="K52" s="3">
        <v>4561515000000</v>
      </c>
      <c r="M52" s="2" t="s">
        <v>430</v>
      </c>
    </row>
    <row r="53" spans="1:13">
      <c r="A53" s="2" t="s">
        <v>200</v>
      </c>
      <c r="C53" s="3">
        <v>4177021</v>
      </c>
      <c r="E53" s="3">
        <v>904400</v>
      </c>
      <c r="G53" s="3">
        <v>934935.95120000001</v>
      </c>
      <c r="I53" s="2" t="s">
        <v>322</v>
      </c>
      <c r="K53" s="3">
        <v>3905247101817.3799</v>
      </c>
      <c r="M53" s="2" t="s">
        <v>430</v>
      </c>
    </row>
    <row r="54" spans="1:13">
      <c r="A54" s="2" t="s">
        <v>211</v>
      </c>
      <c r="C54" s="3">
        <v>2500000</v>
      </c>
      <c r="E54" s="3">
        <v>925200</v>
      </c>
      <c r="G54" s="3">
        <v>964999.73309999995</v>
      </c>
      <c r="I54" s="2" t="s">
        <v>323</v>
      </c>
      <c r="K54" s="3">
        <v>2412499332750</v>
      </c>
      <c r="M54" s="2" t="s">
        <v>430</v>
      </c>
    </row>
    <row r="55" spans="1:13">
      <c r="A55" s="2" t="s">
        <v>236</v>
      </c>
      <c r="C55" s="3">
        <v>5066800</v>
      </c>
      <c r="E55" s="3">
        <v>1000000</v>
      </c>
      <c r="G55" s="3">
        <v>981497</v>
      </c>
      <c r="I55" s="2" t="s">
        <v>324</v>
      </c>
      <c r="K55" s="3">
        <v>4973048999600</v>
      </c>
      <c r="M55" s="2" t="s">
        <v>430</v>
      </c>
    </row>
    <row r="56" spans="1:13">
      <c r="A56" s="2" t="s">
        <v>203</v>
      </c>
      <c r="C56" s="3">
        <v>1511655</v>
      </c>
      <c r="E56" s="3">
        <v>889170</v>
      </c>
      <c r="G56" s="3">
        <v>921529.90540000005</v>
      </c>
      <c r="I56" s="2" t="s">
        <v>325</v>
      </c>
      <c r="K56" s="3">
        <v>1393035289147.4399</v>
      </c>
      <c r="M56" s="2" t="s">
        <v>430</v>
      </c>
    </row>
    <row r="57" spans="1:13">
      <c r="A57" s="2" t="s">
        <v>239</v>
      </c>
      <c r="C57" s="3">
        <v>195100</v>
      </c>
      <c r="E57" s="3">
        <v>914990</v>
      </c>
      <c r="G57" s="3">
        <v>925942</v>
      </c>
      <c r="I57" s="2" t="s">
        <v>230</v>
      </c>
      <c r="K57" s="3">
        <v>180651284200</v>
      </c>
      <c r="M57" s="2" t="s">
        <v>430</v>
      </c>
    </row>
    <row r="58" spans="1:13">
      <c r="A58" s="2" t="s">
        <v>217</v>
      </c>
      <c r="C58" s="3">
        <v>1200000</v>
      </c>
      <c r="E58" s="3">
        <v>887140</v>
      </c>
      <c r="G58" s="3">
        <v>920026.01309999998</v>
      </c>
      <c r="I58" s="2" t="s">
        <v>326</v>
      </c>
      <c r="K58" s="3">
        <v>1104031215720</v>
      </c>
      <c r="M58" s="2" t="s">
        <v>430</v>
      </c>
    </row>
    <row r="59" spans="1:13">
      <c r="A59" s="2" t="s">
        <v>192</v>
      </c>
      <c r="C59" s="3">
        <v>2000000</v>
      </c>
      <c r="E59" s="3">
        <v>1000000</v>
      </c>
      <c r="G59" s="3">
        <v>980575.56669999997</v>
      </c>
      <c r="I59" s="2" t="s">
        <v>327</v>
      </c>
      <c r="K59" s="3">
        <v>1961151133400</v>
      </c>
      <c r="M59" s="2" t="s">
        <v>430</v>
      </c>
    </row>
    <row r="60" spans="1:13">
      <c r="A60" s="2" t="s">
        <v>195</v>
      </c>
      <c r="C60" s="3">
        <v>6013255</v>
      </c>
      <c r="E60" s="3">
        <v>867675</v>
      </c>
      <c r="G60" s="3">
        <v>895902.57510000002</v>
      </c>
      <c r="I60" s="2" t="s">
        <v>328</v>
      </c>
      <c r="K60" s="3">
        <v>5387290639232.9502</v>
      </c>
      <c r="M60" s="2" t="s">
        <v>430</v>
      </c>
    </row>
    <row r="61" spans="1:13">
      <c r="A61" s="2" t="s">
        <v>198</v>
      </c>
      <c r="C61" s="3">
        <v>89979</v>
      </c>
      <c r="E61" s="3">
        <v>919900</v>
      </c>
      <c r="G61" s="3">
        <v>925040.67859999998</v>
      </c>
      <c r="I61" s="2" t="s">
        <v>38</v>
      </c>
      <c r="K61" s="3">
        <v>83234235219.749405</v>
      </c>
      <c r="M61" s="2" t="s">
        <v>430</v>
      </c>
    </row>
    <row r="62" spans="1:13">
      <c r="A62" s="2" t="s">
        <v>206</v>
      </c>
      <c r="C62" s="3">
        <v>1490000</v>
      </c>
      <c r="E62" s="3">
        <v>849065</v>
      </c>
      <c r="G62" s="3">
        <v>854842.91810000001</v>
      </c>
      <c r="I62" s="2" t="s">
        <v>329</v>
      </c>
      <c r="K62" s="3">
        <v>1273715947969</v>
      </c>
      <c r="M62" s="2" t="s">
        <v>430</v>
      </c>
    </row>
    <row r="63" spans="1:13">
      <c r="A63" s="2" t="s">
        <v>330</v>
      </c>
      <c r="C63" s="3">
        <v>500000</v>
      </c>
      <c r="E63" s="3">
        <v>846920</v>
      </c>
      <c r="G63" s="3">
        <v>859502.74789999996</v>
      </c>
      <c r="I63" s="2" t="s">
        <v>302</v>
      </c>
      <c r="K63" s="3">
        <v>429751373950</v>
      </c>
      <c r="M63" s="2" t="s">
        <v>430</v>
      </c>
    </row>
    <row r="64" spans="1:13">
      <c r="A64" s="2" t="s">
        <v>209</v>
      </c>
      <c r="C64" s="3">
        <v>8716091</v>
      </c>
      <c r="E64" s="3">
        <v>827519</v>
      </c>
      <c r="G64" s="3">
        <v>840698.14339999994</v>
      </c>
      <c r="I64" s="2" t="s">
        <v>331</v>
      </c>
      <c r="K64" s="3">
        <v>7327601521405.4502</v>
      </c>
      <c r="M64" s="2" t="s">
        <v>430</v>
      </c>
    </row>
    <row r="65" spans="1:13">
      <c r="A65" s="2" t="s">
        <v>219</v>
      </c>
      <c r="C65" s="3">
        <v>230000</v>
      </c>
      <c r="E65" s="3">
        <v>825000</v>
      </c>
      <c r="G65" s="3">
        <v>833075.87379999994</v>
      </c>
      <c r="I65" s="2" t="s">
        <v>332</v>
      </c>
      <c r="K65" s="3">
        <v>191607450974</v>
      </c>
      <c r="M65" s="2" t="s">
        <v>430</v>
      </c>
    </row>
    <row r="66" spans="1:13">
      <c r="A66" s="2" t="s">
        <v>221</v>
      </c>
      <c r="C66" s="3">
        <v>714000</v>
      </c>
      <c r="E66" s="3">
        <v>796570</v>
      </c>
      <c r="G66" s="3">
        <v>818265.33400000003</v>
      </c>
      <c r="I66" s="2" t="s">
        <v>116</v>
      </c>
      <c r="K66" s="3">
        <v>584241448476</v>
      </c>
      <c r="M66" s="2" t="s">
        <v>430</v>
      </c>
    </row>
    <row r="67" spans="1:13">
      <c r="A67" s="2" t="s">
        <v>88</v>
      </c>
      <c r="C67" s="3">
        <v>3000000</v>
      </c>
      <c r="E67" s="3">
        <v>975100</v>
      </c>
      <c r="G67" s="3">
        <v>975000</v>
      </c>
      <c r="I67" s="2" t="s">
        <v>333</v>
      </c>
      <c r="K67" s="3">
        <v>2925000000000</v>
      </c>
      <c r="M67" s="2" t="s">
        <v>430</v>
      </c>
    </row>
    <row r="68" spans="1:13">
      <c r="A68" s="2" t="s">
        <v>281</v>
      </c>
      <c r="C68" s="3">
        <v>10000000</v>
      </c>
      <c r="E68" s="3">
        <v>808750</v>
      </c>
      <c r="G68" s="3">
        <v>809567.08120000002</v>
      </c>
      <c r="I68" s="2" t="s">
        <v>334</v>
      </c>
      <c r="K68" s="3">
        <v>8095670812000</v>
      </c>
      <c r="M68" s="2" t="s">
        <v>430</v>
      </c>
    </row>
    <row r="69" spans="1:13" ht="22.5" thickBot="1">
      <c r="K69" s="4">
        <f>SUM(K8:K68)</f>
        <v>164039661730378.34</v>
      </c>
    </row>
    <row r="70" spans="1:13" ht="22.5" thickTop="1"/>
  </sheetData>
  <mergeCells count="11">
    <mergeCell ref="A2:M2"/>
    <mergeCell ref="A3:M3"/>
    <mergeCell ref="A4:M4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6"/>
  <sheetViews>
    <sheetView rightToLeft="1" workbookViewId="0">
      <selection activeCell="I13" sqref="I13"/>
    </sheetView>
  </sheetViews>
  <sheetFormatPr defaultRowHeight="21.75"/>
  <cols>
    <col min="1" max="1" width="24.28515625" style="2" bestFit="1" customWidth="1"/>
    <col min="2" max="2" width="1" style="2" customWidth="1"/>
    <col min="3" max="3" width="24.85546875" style="2" bestFit="1" customWidth="1"/>
    <col min="4" max="4" width="1" style="2" customWidth="1"/>
    <col min="5" max="5" width="14.28515625" style="2" bestFit="1" customWidth="1"/>
    <col min="6" max="6" width="1" style="2" customWidth="1"/>
    <col min="7" max="7" width="15.42578125" style="2" bestFit="1" customWidth="1"/>
    <col min="8" max="8" width="1" style="2" customWidth="1"/>
    <col min="9" max="9" width="11.85546875" style="2" bestFit="1" customWidth="1"/>
    <col min="10" max="10" width="1" style="2" customWidth="1"/>
    <col min="11" max="11" width="20.5703125" style="2" bestFit="1" customWidth="1"/>
    <col min="12" max="12" width="1" style="2" customWidth="1"/>
    <col min="13" max="13" width="22" style="2" bestFit="1" customWidth="1"/>
    <col min="14" max="14" width="1" style="2" customWidth="1"/>
    <col min="15" max="15" width="22" style="2" bestFit="1" customWidth="1"/>
    <col min="16" max="16" width="1" style="2" customWidth="1"/>
    <col min="17" max="17" width="22" style="2" bestFit="1" customWidth="1"/>
    <col min="18" max="18" width="1" style="2" customWidth="1"/>
    <col min="19" max="19" width="26.140625" style="2" bestFit="1" customWidth="1"/>
    <col min="20" max="20" width="1" style="2" customWidth="1"/>
    <col min="21" max="21" width="9" style="2" customWidth="1"/>
    <col min="22" max="16384" width="9.140625" style="2"/>
  </cols>
  <sheetData>
    <row r="2" spans="1:19" ht="22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2.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2.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22.5">
      <c r="A6" s="14" t="s">
        <v>336</v>
      </c>
      <c r="C6" s="16" t="s">
        <v>337</v>
      </c>
      <c r="D6" s="16" t="s">
        <v>337</v>
      </c>
      <c r="E6" s="16" t="s">
        <v>337</v>
      </c>
      <c r="F6" s="16" t="s">
        <v>337</v>
      </c>
      <c r="G6" s="16" t="s">
        <v>337</v>
      </c>
      <c r="H6" s="16" t="s">
        <v>337</v>
      </c>
      <c r="I6" s="16" t="s">
        <v>337</v>
      </c>
      <c r="K6" s="16" t="s">
        <v>4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</row>
    <row r="7" spans="1:19" ht="22.5">
      <c r="A7" s="16" t="s">
        <v>336</v>
      </c>
      <c r="C7" s="17" t="s">
        <v>338</v>
      </c>
      <c r="E7" s="17" t="s">
        <v>339</v>
      </c>
      <c r="G7" s="17" t="s">
        <v>340</v>
      </c>
      <c r="I7" s="17" t="s">
        <v>82</v>
      </c>
      <c r="K7" s="17" t="s">
        <v>341</v>
      </c>
      <c r="M7" s="17" t="s">
        <v>342</v>
      </c>
      <c r="O7" s="17" t="s">
        <v>343</v>
      </c>
      <c r="Q7" s="17" t="s">
        <v>341</v>
      </c>
      <c r="S7" s="17" t="s">
        <v>335</v>
      </c>
    </row>
    <row r="8" spans="1:19">
      <c r="A8" s="2" t="s">
        <v>344</v>
      </c>
      <c r="C8" s="2" t="s">
        <v>345</v>
      </c>
      <c r="E8" s="2" t="s">
        <v>346</v>
      </c>
      <c r="G8" s="2" t="s">
        <v>347</v>
      </c>
      <c r="I8" s="3">
        <v>8</v>
      </c>
      <c r="K8" s="3">
        <v>1522508411699</v>
      </c>
      <c r="M8" s="3">
        <v>53594</v>
      </c>
      <c r="O8" s="3">
        <v>1522497722000</v>
      </c>
      <c r="Q8" s="3">
        <v>10743293</v>
      </c>
      <c r="S8" s="5">
        <v>5.6022011055234605E-8</v>
      </c>
    </row>
    <row r="9" spans="1:19">
      <c r="A9" s="2" t="s">
        <v>348</v>
      </c>
      <c r="C9" s="2" t="s">
        <v>349</v>
      </c>
      <c r="E9" s="2" t="s">
        <v>346</v>
      </c>
      <c r="G9" s="2" t="s">
        <v>350</v>
      </c>
      <c r="I9" s="3">
        <v>8</v>
      </c>
      <c r="K9" s="3">
        <v>4996755940175</v>
      </c>
      <c r="M9" s="3">
        <v>49872069288668</v>
      </c>
      <c r="O9" s="3">
        <v>44528892865452</v>
      </c>
      <c r="Q9" s="3">
        <v>10339932363391</v>
      </c>
      <c r="S9" s="5">
        <v>5.3918645351315346E-2</v>
      </c>
    </row>
    <row r="10" spans="1:19">
      <c r="A10" s="2" t="s">
        <v>351</v>
      </c>
      <c r="C10" s="2" t="s">
        <v>352</v>
      </c>
      <c r="E10" s="2" t="s">
        <v>346</v>
      </c>
      <c r="G10" s="2" t="s">
        <v>353</v>
      </c>
      <c r="I10" s="3">
        <v>8</v>
      </c>
      <c r="K10" s="3">
        <v>1093036730877</v>
      </c>
      <c r="M10" s="3">
        <v>1580820144898</v>
      </c>
      <c r="O10" s="3">
        <v>1172968750000</v>
      </c>
      <c r="Q10" s="3">
        <v>1500888125775</v>
      </c>
      <c r="S10" s="5">
        <v>7.8265361630588878E-3</v>
      </c>
    </row>
    <row r="11" spans="1:19">
      <c r="A11" s="2" t="s">
        <v>351</v>
      </c>
      <c r="C11" s="2" t="s">
        <v>354</v>
      </c>
      <c r="E11" s="2" t="s">
        <v>355</v>
      </c>
      <c r="G11" s="2" t="s">
        <v>356</v>
      </c>
      <c r="I11" s="3">
        <v>8</v>
      </c>
      <c r="K11" s="3">
        <v>1029659000000</v>
      </c>
      <c r="M11" s="3">
        <v>0</v>
      </c>
      <c r="O11" s="3">
        <v>0</v>
      </c>
      <c r="Q11" s="3">
        <v>1029659000000</v>
      </c>
      <c r="S11" s="5">
        <v>5.3692632120451158E-3</v>
      </c>
    </row>
    <row r="12" spans="1:19">
      <c r="A12" s="2" t="s">
        <v>351</v>
      </c>
      <c r="C12" s="2" t="s">
        <v>357</v>
      </c>
      <c r="E12" s="2" t="s">
        <v>355</v>
      </c>
      <c r="G12" s="2" t="s">
        <v>358</v>
      </c>
      <c r="I12" s="3">
        <v>8</v>
      </c>
      <c r="K12" s="3">
        <v>3000000000000</v>
      </c>
      <c r="M12" s="3">
        <v>0</v>
      </c>
      <c r="O12" s="3">
        <v>0</v>
      </c>
      <c r="Q12" s="3">
        <v>3000000000000</v>
      </c>
      <c r="S12" s="5">
        <v>1.5643809878935985E-2</v>
      </c>
    </row>
    <row r="13" spans="1:19" ht="22.5" thickBot="1">
      <c r="I13" s="3"/>
      <c r="K13" s="4">
        <f>SUM(K8:K12)</f>
        <v>11641960082751</v>
      </c>
      <c r="M13" s="4">
        <f>SUM(M8:M12)</f>
        <v>51452889487160</v>
      </c>
      <c r="O13" s="4">
        <f>SUM(O8:O12)</f>
        <v>47224359337452</v>
      </c>
      <c r="Q13" s="4">
        <f>SUM(Q8:Q12)</f>
        <v>15870490232459</v>
      </c>
      <c r="S13" s="10">
        <f>SUM(S8:S12)</f>
        <v>8.2758310627366397E-2</v>
      </c>
    </row>
    <row r="14" spans="1:19" ht="22.5" thickTop="1"/>
    <row r="16" spans="1:19">
      <c r="S16" s="3"/>
    </row>
  </sheetData>
  <mergeCells count="17"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  <pageSetup paperSize="9" orientation="portrait" r:id="rId1"/>
  <ignoredErrors>
    <ignoredError sqref="C8:C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7"/>
  <sheetViews>
    <sheetView rightToLeft="1" workbookViewId="0">
      <selection activeCell="G15" sqref="G15"/>
    </sheetView>
  </sheetViews>
  <sheetFormatPr defaultRowHeight="21.75"/>
  <cols>
    <col min="1" max="1" width="24.28515625" style="2" bestFit="1" customWidth="1"/>
    <col min="2" max="2" width="1" style="2" customWidth="1"/>
    <col min="3" max="3" width="20.5703125" style="2" bestFit="1" customWidth="1"/>
    <col min="4" max="4" width="1" style="2" customWidth="1"/>
    <col min="5" max="5" width="24.85546875" style="2" bestFit="1" customWidth="1"/>
    <col min="6" max="6" width="1" style="2" customWidth="1"/>
    <col min="7" max="7" width="38.140625" style="2" bestFit="1" customWidth="1"/>
    <col min="8" max="8" width="1" style="2" customWidth="1"/>
    <col min="9" max="9" width="9.140625" style="2" customWidth="1"/>
    <col min="10" max="20" width="9.140625" style="2"/>
    <col min="21" max="21" width="9" style="2" customWidth="1"/>
    <col min="22" max="16384" width="9.140625" style="2"/>
  </cols>
  <sheetData>
    <row r="2" spans="1:7" ht="22.5">
      <c r="A2" s="14" t="s">
        <v>0</v>
      </c>
      <c r="B2" s="14"/>
      <c r="C2" s="14"/>
      <c r="D2" s="14"/>
      <c r="E2" s="14"/>
      <c r="F2" s="14"/>
      <c r="G2" s="14"/>
    </row>
    <row r="3" spans="1:7" ht="22.5">
      <c r="A3" s="14" t="s">
        <v>359</v>
      </c>
      <c r="B3" s="14"/>
      <c r="C3" s="14"/>
      <c r="D3" s="14"/>
      <c r="E3" s="14"/>
      <c r="F3" s="14"/>
      <c r="G3" s="14"/>
    </row>
    <row r="4" spans="1:7" ht="22.5">
      <c r="A4" s="14" t="s">
        <v>2</v>
      </c>
      <c r="B4" s="14"/>
      <c r="C4" s="14"/>
      <c r="D4" s="14"/>
      <c r="E4" s="14"/>
      <c r="F4" s="14"/>
      <c r="G4" s="14"/>
    </row>
    <row r="6" spans="1:7" ht="22.5">
      <c r="A6" s="16" t="s">
        <v>363</v>
      </c>
      <c r="C6" s="16" t="s">
        <v>341</v>
      </c>
      <c r="E6" s="16" t="s">
        <v>415</v>
      </c>
      <c r="G6" s="16" t="s">
        <v>13</v>
      </c>
    </row>
    <row r="7" spans="1:7">
      <c r="A7" s="2" t="s">
        <v>423</v>
      </c>
      <c r="C7" s="3">
        <f>'سرمایه‌گذاری در سهام'!I66</f>
        <v>18193074947</v>
      </c>
      <c r="E7" s="5">
        <f>C7/$C$11</f>
        <v>5.8799420783699884E-3</v>
      </c>
      <c r="G7" s="5">
        <v>4.4586950128658221E-5</v>
      </c>
    </row>
    <row r="8" spans="1:7">
      <c r="A8" s="2" t="s">
        <v>424</v>
      </c>
      <c r="C8" s="3">
        <f>'سرمایه‌گذاری در اوراق بهادار'!I95</f>
        <v>2995259738320</v>
      </c>
      <c r="E8" s="5">
        <f t="shared" ref="E8:E10" si="0">C8/$C$11</f>
        <v>0.96805811124850127</v>
      </c>
      <c r="G8" s="5">
        <v>1.5619091294769877E-2</v>
      </c>
    </row>
    <row r="9" spans="1:7">
      <c r="A9" s="2" t="s">
        <v>425</v>
      </c>
      <c r="C9" s="3">
        <f>'درآمد سپرده بانکی'!E13</f>
        <v>80037731323</v>
      </c>
      <c r="E9" s="5">
        <f t="shared" si="0"/>
        <v>2.5867931926536868E-2</v>
      </c>
      <c r="G9" s="5">
        <v>4.1736501731945717E-4</v>
      </c>
    </row>
    <row r="10" spans="1:7">
      <c r="A10" s="2" t="s">
        <v>422</v>
      </c>
      <c r="C10" s="3">
        <f>'سایر درآمدها'!C10</f>
        <v>600299251</v>
      </c>
      <c r="E10" s="5">
        <f t="shared" si="0"/>
        <v>1.9401474659185811E-4</v>
      </c>
      <c r="G10" s="5">
        <v>3.1303224510372243E-6</v>
      </c>
    </row>
    <row r="11" spans="1:7" ht="22.5" thickBot="1">
      <c r="C11" s="4">
        <f>SUM(C7:C10)</f>
        <v>3094090843841</v>
      </c>
      <c r="E11" s="11">
        <f>SUM(E7:E10)</f>
        <v>1</v>
      </c>
      <c r="G11" s="11">
        <f>SUM(G7:G10)</f>
        <v>1.6084173584669032E-2</v>
      </c>
    </row>
    <row r="12" spans="1:7" ht="22.5" thickTop="1"/>
    <row r="13" spans="1:7">
      <c r="E13" s="3"/>
    </row>
    <row r="14" spans="1:7">
      <c r="E14" s="3"/>
    </row>
    <row r="15" spans="1:7">
      <c r="E15" s="3"/>
      <c r="G15" s="3"/>
    </row>
    <row r="17" spans="5:5">
      <c r="E17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62"/>
  <sheetViews>
    <sheetView rightToLeft="1" workbookViewId="0">
      <selection activeCell="Q56" sqref="Q8:Q56"/>
    </sheetView>
  </sheetViews>
  <sheetFormatPr defaultRowHeight="21.75"/>
  <cols>
    <col min="1" max="1" width="34.42578125" style="2" bestFit="1" customWidth="1"/>
    <col min="2" max="2" width="1" style="2" customWidth="1"/>
    <col min="3" max="3" width="20.85546875" style="2" bestFit="1" customWidth="1"/>
    <col min="4" max="4" width="1" style="2" customWidth="1"/>
    <col min="5" max="5" width="19.28515625" style="2" bestFit="1" customWidth="1"/>
    <col min="6" max="6" width="1" style="2" customWidth="1"/>
    <col min="7" max="7" width="11.85546875" style="2" bestFit="1" customWidth="1"/>
    <col min="8" max="8" width="1" style="2" customWidth="1"/>
    <col min="9" max="9" width="18.42578125" style="2" bestFit="1" customWidth="1"/>
    <col min="10" max="10" width="1" style="2" customWidth="1"/>
    <col min="11" max="11" width="15.140625" style="2" bestFit="1" customWidth="1"/>
    <col min="12" max="12" width="1" style="2" customWidth="1"/>
    <col min="13" max="13" width="18.4257812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15.140625" style="2" bestFit="1" customWidth="1"/>
    <col min="18" max="18" width="1" style="2" customWidth="1"/>
    <col min="19" max="19" width="18.7109375" style="2" bestFit="1" customWidth="1"/>
    <col min="20" max="20" width="1" style="2" customWidth="1"/>
    <col min="21" max="21" width="9" style="2" customWidth="1"/>
    <col min="22" max="16384" width="9.140625" style="2"/>
  </cols>
  <sheetData>
    <row r="2" spans="1:19" ht="22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2.5">
      <c r="A3" s="14" t="s">
        <v>359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2.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22.5">
      <c r="A6" s="16" t="s">
        <v>360</v>
      </c>
      <c r="B6" s="16" t="s">
        <v>360</v>
      </c>
      <c r="C6" s="16" t="s">
        <v>360</v>
      </c>
      <c r="D6" s="16" t="s">
        <v>360</v>
      </c>
      <c r="E6" s="16" t="s">
        <v>360</v>
      </c>
      <c r="F6" s="16" t="s">
        <v>360</v>
      </c>
      <c r="G6" s="16" t="s">
        <v>360</v>
      </c>
      <c r="I6" s="16" t="s">
        <v>361</v>
      </c>
      <c r="J6" s="16" t="s">
        <v>361</v>
      </c>
      <c r="K6" s="16" t="s">
        <v>361</v>
      </c>
      <c r="L6" s="16" t="s">
        <v>361</v>
      </c>
      <c r="M6" s="16" t="s">
        <v>361</v>
      </c>
      <c r="O6" s="16" t="s">
        <v>362</v>
      </c>
      <c r="P6" s="16" t="s">
        <v>362</v>
      </c>
      <c r="Q6" s="16" t="s">
        <v>362</v>
      </c>
      <c r="R6" s="16" t="s">
        <v>362</v>
      </c>
      <c r="S6" s="16" t="s">
        <v>362</v>
      </c>
    </row>
    <row r="7" spans="1:19" ht="22.5">
      <c r="A7" s="17" t="s">
        <v>363</v>
      </c>
      <c r="C7" s="17" t="s">
        <v>364</v>
      </c>
      <c r="E7" s="17" t="s">
        <v>81</v>
      </c>
      <c r="G7" s="17" t="s">
        <v>82</v>
      </c>
      <c r="I7" s="17" t="s">
        <v>365</v>
      </c>
      <c r="K7" s="17" t="s">
        <v>366</v>
      </c>
      <c r="M7" s="17" t="s">
        <v>367</v>
      </c>
      <c r="O7" s="17" t="s">
        <v>365</v>
      </c>
      <c r="Q7" s="17" t="s">
        <v>366</v>
      </c>
      <c r="S7" s="17" t="s">
        <v>367</v>
      </c>
    </row>
    <row r="8" spans="1:19">
      <c r="A8" s="2" t="s">
        <v>88</v>
      </c>
      <c r="C8" s="2" t="s">
        <v>436</v>
      </c>
      <c r="E8" s="2" t="s">
        <v>90</v>
      </c>
      <c r="G8" s="3">
        <v>18</v>
      </c>
      <c r="I8" s="3">
        <v>43816158157</v>
      </c>
      <c r="K8" s="3">
        <v>0</v>
      </c>
      <c r="M8" s="3">
        <v>43816158157</v>
      </c>
      <c r="O8" s="3">
        <v>68040840598</v>
      </c>
      <c r="Q8" s="3">
        <v>0</v>
      </c>
      <c r="S8" s="3">
        <v>68040840598</v>
      </c>
    </row>
    <row r="9" spans="1:19">
      <c r="A9" s="2" t="s">
        <v>192</v>
      </c>
      <c r="C9" s="2" t="s">
        <v>436</v>
      </c>
      <c r="E9" s="2" t="s">
        <v>194</v>
      </c>
      <c r="G9" s="3">
        <v>18</v>
      </c>
      <c r="I9" s="3">
        <v>31142465754</v>
      </c>
      <c r="K9" s="3">
        <v>0</v>
      </c>
      <c r="M9" s="3">
        <v>31142465754</v>
      </c>
      <c r="O9" s="3">
        <v>119243835617</v>
      </c>
      <c r="Q9" s="3">
        <v>0</v>
      </c>
      <c r="S9" s="3">
        <v>119243835617</v>
      </c>
    </row>
    <row r="10" spans="1:19">
      <c r="A10" s="2" t="s">
        <v>239</v>
      </c>
      <c r="C10" s="2" t="s">
        <v>436</v>
      </c>
      <c r="E10" s="2" t="s">
        <v>241</v>
      </c>
      <c r="G10" s="3">
        <v>18</v>
      </c>
      <c r="I10" s="3">
        <v>3081243699</v>
      </c>
      <c r="K10" s="3">
        <v>0</v>
      </c>
      <c r="M10" s="3">
        <v>3081243699</v>
      </c>
      <c r="O10" s="3">
        <v>48972172192</v>
      </c>
      <c r="Q10" s="3">
        <v>0</v>
      </c>
      <c r="S10" s="3">
        <v>48972172192</v>
      </c>
    </row>
    <row r="11" spans="1:19">
      <c r="A11" s="2" t="s">
        <v>236</v>
      </c>
      <c r="C11" s="2" t="s">
        <v>436</v>
      </c>
      <c r="E11" s="2" t="s">
        <v>238</v>
      </c>
      <c r="G11" s="3">
        <v>18</v>
      </c>
      <c r="I11" s="3">
        <v>76470939473</v>
      </c>
      <c r="K11" s="3">
        <v>0</v>
      </c>
      <c r="M11" s="3">
        <v>76470939473</v>
      </c>
      <c r="O11" s="3">
        <v>307391854598</v>
      </c>
      <c r="Q11" s="3">
        <v>0</v>
      </c>
      <c r="S11" s="3">
        <v>307391854598</v>
      </c>
    </row>
    <row r="12" spans="1:19">
      <c r="A12" s="2" t="s">
        <v>274</v>
      </c>
      <c r="C12" s="2" t="s">
        <v>436</v>
      </c>
      <c r="E12" s="2" t="s">
        <v>276</v>
      </c>
      <c r="G12" s="3">
        <v>18</v>
      </c>
      <c r="I12" s="3">
        <v>62669098616</v>
      </c>
      <c r="K12" s="3">
        <v>0</v>
      </c>
      <c r="M12" s="3">
        <v>62669098616</v>
      </c>
      <c r="O12" s="3">
        <v>268112012230</v>
      </c>
      <c r="Q12" s="3">
        <v>0</v>
      </c>
      <c r="S12" s="3">
        <v>268112012230</v>
      </c>
    </row>
    <row r="13" spans="1:19">
      <c r="A13" s="2" t="s">
        <v>231</v>
      </c>
      <c r="C13" s="2" t="s">
        <v>436</v>
      </c>
      <c r="E13" s="2" t="s">
        <v>233</v>
      </c>
      <c r="G13" s="3">
        <v>18</v>
      </c>
      <c r="I13" s="3">
        <v>4120939725</v>
      </c>
      <c r="K13" s="3">
        <v>0</v>
      </c>
      <c r="M13" s="3">
        <v>4120939725</v>
      </c>
      <c r="O13" s="3">
        <v>17546679961</v>
      </c>
      <c r="Q13" s="3">
        <v>0</v>
      </c>
      <c r="S13" s="3">
        <v>17546679961</v>
      </c>
    </row>
    <row r="14" spans="1:19">
      <c r="A14" s="2" t="s">
        <v>234</v>
      </c>
      <c r="C14" s="2" t="s">
        <v>436</v>
      </c>
      <c r="E14" s="2" t="s">
        <v>235</v>
      </c>
      <c r="G14" s="3">
        <v>18</v>
      </c>
      <c r="I14" s="3">
        <v>38990883453</v>
      </c>
      <c r="K14" s="3">
        <v>0</v>
      </c>
      <c r="M14" s="3">
        <v>38990883453</v>
      </c>
      <c r="O14" s="3">
        <v>289053152262</v>
      </c>
      <c r="Q14" s="3">
        <v>0</v>
      </c>
      <c r="S14" s="3">
        <v>289053152262</v>
      </c>
    </row>
    <row r="15" spans="1:19">
      <c r="A15" s="2" t="s">
        <v>227</v>
      </c>
      <c r="C15" s="2" t="s">
        <v>436</v>
      </c>
      <c r="E15" s="2" t="s">
        <v>229</v>
      </c>
      <c r="G15" s="3">
        <v>18</v>
      </c>
      <c r="I15" s="3">
        <v>48493080484</v>
      </c>
      <c r="K15" s="3">
        <v>0</v>
      </c>
      <c r="M15" s="3">
        <v>48493080484</v>
      </c>
      <c r="O15" s="3">
        <v>206322500867</v>
      </c>
      <c r="Q15" s="3">
        <v>0</v>
      </c>
      <c r="S15" s="3">
        <v>206322500867</v>
      </c>
    </row>
    <row r="16" spans="1:19">
      <c r="A16" s="2" t="s">
        <v>369</v>
      </c>
      <c r="C16" s="2" t="s">
        <v>436</v>
      </c>
      <c r="E16" s="2" t="s">
        <v>370</v>
      </c>
      <c r="G16" s="3">
        <v>18</v>
      </c>
      <c r="I16" s="3">
        <v>0</v>
      </c>
      <c r="K16" s="3">
        <v>0</v>
      </c>
      <c r="M16" s="3">
        <v>0</v>
      </c>
      <c r="O16" s="3">
        <v>22719496362</v>
      </c>
      <c r="Q16" s="3">
        <v>0</v>
      </c>
      <c r="S16" s="3">
        <v>22719496362</v>
      </c>
    </row>
    <row r="17" spans="1:19">
      <c r="A17" s="2" t="s">
        <v>169</v>
      </c>
      <c r="C17" s="2" t="s">
        <v>436</v>
      </c>
      <c r="E17" s="2" t="s">
        <v>171</v>
      </c>
      <c r="G17" s="3">
        <v>20</v>
      </c>
      <c r="I17" s="3">
        <v>33343230804</v>
      </c>
      <c r="K17" s="3">
        <v>0</v>
      </c>
      <c r="M17" s="3">
        <v>33343230804</v>
      </c>
      <c r="O17" s="3">
        <v>134765670506</v>
      </c>
      <c r="Q17" s="3">
        <v>0</v>
      </c>
      <c r="S17" s="3">
        <v>134765670506</v>
      </c>
    </row>
    <row r="18" spans="1:19">
      <c r="A18" s="2" t="s">
        <v>264</v>
      </c>
      <c r="C18" s="2" t="s">
        <v>436</v>
      </c>
      <c r="E18" s="2" t="s">
        <v>266</v>
      </c>
      <c r="G18" s="3">
        <v>16</v>
      </c>
      <c r="I18" s="3">
        <v>74204206888</v>
      </c>
      <c r="K18" s="3">
        <v>0</v>
      </c>
      <c r="M18" s="3">
        <v>74204206888</v>
      </c>
      <c r="O18" s="3">
        <v>316546385833</v>
      </c>
      <c r="Q18" s="3">
        <v>0</v>
      </c>
      <c r="S18" s="3">
        <v>316546385833</v>
      </c>
    </row>
    <row r="19" spans="1:19">
      <c r="A19" s="2" t="s">
        <v>188</v>
      </c>
      <c r="C19" s="2" t="s">
        <v>436</v>
      </c>
      <c r="E19" s="2" t="s">
        <v>190</v>
      </c>
      <c r="G19" s="3">
        <v>18</v>
      </c>
      <c r="I19" s="3">
        <v>33633754660</v>
      </c>
      <c r="K19" s="3">
        <v>0</v>
      </c>
      <c r="M19" s="3">
        <v>33633754660</v>
      </c>
      <c r="O19" s="3">
        <v>205680298910</v>
      </c>
      <c r="Q19" s="3">
        <v>0</v>
      </c>
      <c r="S19" s="3">
        <v>205680298910</v>
      </c>
    </row>
    <row r="20" spans="1:19">
      <c r="A20" s="2" t="s">
        <v>191</v>
      </c>
      <c r="C20" s="2" t="s">
        <v>436</v>
      </c>
      <c r="E20" s="2" t="s">
        <v>190</v>
      </c>
      <c r="G20" s="3">
        <v>18</v>
      </c>
      <c r="I20" s="3">
        <v>37210712637</v>
      </c>
      <c r="K20" s="3">
        <v>0</v>
      </c>
      <c r="M20" s="3">
        <v>37210712637</v>
      </c>
      <c r="O20" s="3">
        <v>321779339696</v>
      </c>
      <c r="Q20" s="3">
        <v>0</v>
      </c>
      <c r="S20" s="3">
        <v>321779339696</v>
      </c>
    </row>
    <row r="21" spans="1:19">
      <c r="A21" s="2" t="s">
        <v>261</v>
      </c>
      <c r="C21" s="2" t="s">
        <v>436</v>
      </c>
      <c r="E21" s="2" t="s">
        <v>263</v>
      </c>
      <c r="G21" s="3">
        <v>17</v>
      </c>
      <c r="I21" s="3">
        <v>23019321072</v>
      </c>
      <c r="K21" s="3">
        <v>0</v>
      </c>
      <c r="M21" s="3">
        <v>23019321072</v>
      </c>
      <c r="O21" s="3">
        <v>94275394401</v>
      </c>
      <c r="Q21" s="3">
        <v>0</v>
      </c>
      <c r="S21" s="3">
        <v>94275394401</v>
      </c>
    </row>
    <row r="22" spans="1:19">
      <c r="A22" s="2" t="s">
        <v>245</v>
      </c>
      <c r="C22" s="2" t="s">
        <v>436</v>
      </c>
      <c r="E22" s="2" t="s">
        <v>247</v>
      </c>
      <c r="G22" s="3">
        <v>15</v>
      </c>
      <c r="I22" s="3">
        <v>4814383562</v>
      </c>
      <c r="K22" s="3">
        <v>0</v>
      </c>
      <c r="M22" s="3">
        <v>4814383562</v>
      </c>
      <c r="O22" s="3">
        <v>7835923348</v>
      </c>
      <c r="Q22" s="3">
        <v>0</v>
      </c>
      <c r="S22" s="3">
        <v>7835923348</v>
      </c>
    </row>
    <row r="23" spans="1:19">
      <c r="A23" s="2" t="s">
        <v>84</v>
      </c>
      <c r="C23" s="2" t="s">
        <v>436</v>
      </c>
      <c r="E23" s="2" t="s">
        <v>87</v>
      </c>
      <c r="G23" s="3">
        <v>18</v>
      </c>
      <c r="I23" s="3">
        <v>65570257041</v>
      </c>
      <c r="K23" s="3">
        <v>0</v>
      </c>
      <c r="M23" s="3">
        <v>65570257041</v>
      </c>
      <c r="O23" s="3">
        <v>249705519470</v>
      </c>
      <c r="Q23" s="3">
        <v>0</v>
      </c>
      <c r="S23" s="3">
        <v>249705519470</v>
      </c>
    </row>
    <row r="24" spans="1:19">
      <c r="A24" s="2" t="s">
        <v>166</v>
      </c>
      <c r="C24" s="2" t="s">
        <v>436</v>
      </c>
      <c r="E24" s="2" t="s">
        <v>168</v>
      </c>
      <c r="G24" s="3">
        <v>18</v>
      </c>
      <c r="I24" s="3">
        <v>6792181007</v>
      </c>
      <c r="K24" s="3">
        <v>0</v>
      </c>
      <c r="M24" s="3">
        <v>6792181007</v>
      </c>
      <c r="O24" s="3">
        <v>26766728645</v>
      </c>
      <c r="Q24" s="3">
        <v>0</v>
      </c>
      <c r="S24" s="3">
        <v>26766728645</v>
      </c>
    </row>
    <row r="25" spans="1:19">
      <c r="A25" s="2" t="s">
        <v>259</v>
      </c>
      <c r="C25" s="2" t="s">
        <v>436</v>
      </c>
      <c r="E25" s="2" t="s">
        <v>260</v>
      </c>
      <c r="G25" s="3">
        <v>17</v>
      </c>
      <c r="I25" s="3">
        <v>5906863794</v>
      </c>
      <c r="K25" s="3">
        <v>0</v>
      </c>
      <c r="M25" s="3">
        <v>5906863794</v>
      </c>
      <c r="O25" s="3">
        <v>25059376452</v>
      </c>
      <c r="Q25" s="3">
        <v>0</v>
      </c>
      <c r="S25" s="3">
        <v>25059376452</v>
      </c>
    </row>
    <row r="26" spans="1:19">
      <c r="A26" s="2" t="s">
        <v>256</v>
      </c>
      <c r="C26" s="2" t="s">
        <v>436</v>
      </c>
      <c r="E26" s="2" t="s">
        <v>258</v>
      </c>
      <c r="G26" s="3">
        <v>16</v>
      </c>
      <c r="I26" s="3">
        <v>76501326905</v>
      </c>
      <c r="K26" s="3">
        <v>0</v>
      </c>
      <c r="M26" s="3">
        <v>76501326905</v>
      </c>
      <c r="O26" s="3">
        <v>335930914183</v>
      </c>
      <c r="Q26" s="3">
        <v>0</v>
      </c>
      <c r="S26" s="3">
        <v>335930914183</v>
      </c>
    </row>
    <row r="27" spans="1:19">
      <c r="A27" s="2" t="s">
        <v>95</v>
      </c>
      <c r="C27" s="2" t="s">
        <v>436</v>
      </c>
      <c r="E27" s="2" t="s">
        <v>97</v>
      </c>
      <c r="G27" s="3">
        <v>18</v>
      </c>
      <c r="I27" s="3">
        <v>60225334770</v>
      </c>
      <c r="K27" s="3">
        <v>0</v>
      </c>
      <c r="M27" s="3">
        <v>60225334770</v>
      </c>
      <c r="O27" s="3">
        <v>230129598276</v>
      </c>
      <c r="Q27" s="3">
        <v>0</v>
      </c>
      <c r="S27" s="3">
        <v>230129598276</v>
      </c>
    </row>
    <row r="28" spans="1:19">
      <c r="A28" s="2" t="s">
        <v>371</v>
      </c>
      <c r="C28" s="2" t="s">
        <v>436</v>
      </c>
      <c r="E28" s="2" t="s">
        <v>372</v>
      </c>
      <c r="G28" s="3">
        <v>18.5</v>
      </c>
      <c r="I28" s="3">
        <v>87841049133</v>
      </c>
      <c r="K28" s="3">
        <v>0</v>
      </c>
      <c r="M28" s="3">
        <v>87841049133</v>
      </c>
      <c r="O28" s="3">
        <v>336035255047</v>
      </c>
      <c r="Q28" s="3">
        <v>0</v>
      </c>
      <c r="S28" s="3">
        <v>336035255047</v>
      </c>
    </row>
    <row r="29" spans="1:19">
      <c r="A29" s="2" t="s">
        <v>253</v>
      </c>
      <c r="C29" s="2" t="s">
        <v>436</v>
      </c>
      <c r="E29" s="2" t="s">
        <v>255</v>
      </c>
      <c r="G29" s="3">
        <v>16</v>
      </c>
      <c r="I29" s="3">
        <v>82234383692</v>
      </c>
      <c r="K29" s="3">
        <v>0</v>
      </c>
      <c r="M29" s="3">
        <v>82234383692</v>
      </c>
      <c r="O29" s="3">
        <v>327886203946</v>
      </c>
      <c r="Q29" s="3">
        <v>0</v>
      </c>
      <c r="S29" s="3">
        <v>327886203946</v>
      </c>
    </row>
    <row r="30" spans="1:19">
      <c r="A30" s="2" t="s">
        <v>270</v>
      </c>
      <c r="C30" s="2" t="s">
        <v>436</v>
      </c>
      <c r="E30" s="2" t="s">
        <v>272</v>
      </c>
      <c r="G30" s="3">
        <v>17</v>
      </c>
      <c r="I30" s="3">
        <v>13493729731</v>
      </c>
      <c r="K30" s="3">
        <v>0</v>
      </c>
      <c r="M30" s="3">
        <v>13493729731</v>
      </c>
      <c r="O30" s="3">
        <v>44166948445</v>
      </c>
      <c r="Q30" s="3">
        <v>0</v>
      </c>
      <c r="S30" s="3">
        <v>44166948445</v>
      </c>
    </row>
    <row r="31" spans="1:19">
      <c r="A31" s="2" t="s">
        <v>267</v>
      </c>
      <c r="C31" s="2" t="s">
        <v>436</v>
      </c>
      <c r="E31" s="2" t="s">
        <v>269</v>
      </c>
      <c r="G31" s="3">
        <v>16</v>
      </c>
      <c r="I31" s="3">
        <v>28525083563</v>
      </c>
      <c r="K31" s="3">
        <v>0</v>
      </c>
      <c r="M31" s="3">
        <v>28525083563</v>
      </c>
      <c r="O31" s="3">
        <v>317761056377</v>
      </c>
      <c r="Q31" s="3">
        <v>0</v>
      </c>
      <c r="S31" s="3">
        <v>317761056377</v>
      </c>
    </row>
    <row r="32" spans="1:19">
      <c r="A32" s="2" t="s">
        <v>273</v>
      </c>
      <c r="C32" s="2" t="s">
        <v>436</v>
      </c>
      <c r="E32" s="2" t="s">
        <v>119</v>
      </c>
      <c r="G32" s="3">
        <v>17</v>
      </c>
      <c r="I32" s="3">
        <v>95798506757</v>
      </c>
      <c r="K32" s="3">
        <v>0</v>
      </c>
      <c r="M32" s="3">
        <v>95798506757</v>
      </c>
      <c r="O32" s="3">
        <v>394530947538</v>
      </c>
      <c r="Q32" s="3">
        <v>0</v>
      </c>
      <c r="S32" s="3">
        <v>394530947538</v>
      </c>
    </row>
    <row r="33" spans="1:19">
      <c r="A33" s="2" t="s">
        <v>178</v>
      </c>
      <c r="C33" s="2" t="s">
        <v>436</v>
      </c>
      <c r="E33" s="2" t="s">
        <v>177</v>
      </c>
      <c r="G33" s="3">
        <v>20</v>
      </c>
      <c r="I33" s="3">
        <v>33615514853</v>
      </c>
      <c r="K33" s="3">
        <v>0</v>
      </c>
      <c r="M33" s="3">
        <v>33615514853</v>
      </c>
      <c r="O33" s="3">
        <v>132256323424</v>
      </c>
      <c r="Q33" s="3">
        <v>0</v>
      </c>
      <c r="S33" s="3">
        <v>132256323424</v>
      </c>
    </row>
    <row r="34" spans="1:19">
      <c r="A34" s="2" t="s">
        <v>175</v>
      </c>
      <c r="C34" s="2" t="s">
        <v>436</v>
      </c>
      <c r="E34" s="2" t="s">
        <v>177</v>
      </c>
      <c r="G34" s="3">
        <v>20</v>
      </c>
      <c r="I34" s="3">
        <v>67231029706</v>
      </c>
      <c r="K34" s="3">
        <v>0</v>
      </c>
      <c r="M34" s="3">
        <v>67231029706</v>
      </c>
      <c r="O34" s="3">
        <v>264512646861</v>
      </c>
      <c r="Q34" s="3">
        <v>0</v>
      </c>
      <c r="S34" s="3">
        <v>264512646861</v>
      </c>
    </row>
    <row r="35" spans="1:19">
      <c r="A35" s="2" t="s">
        <v>373</v>
      </c>
      <c r="C35" s="2" t="s">
        <v>436</v>
      </c>
      <c r="E35" s="2" t="s">
        <v>374</v>
      </c>
      <c r="G35" s="3">
        <v>16</v>
      </c>
      <c r="I35" s="3">
        <v>0</v>
      </c>
      <c r="K35" s="3">
        <v>0</v>
      </c>
      <c r="M35" s="3">
        <v>0</v>
      </c>
      <c r="O35" s="3">
        <v>39940912329</v>
      </c>
      <c r="Q35" s="3">
        <v>0</v>
      </c>
      <c r="S35" s="3">
        <v>39940912329</v>
      </c>
    </row>
    <row r="36" spans="1:19">
      <c r="A36" s="2" t="s">
        <v>251</v>
      </c>
      <c r="C36" s="2" t="s">
        <v>436</v>
      </c>
      <c r="E36" s="2" t="s">
        <v>252</v>
      </c>
      <c r="G36" s="3">
        <v>17</v>
      </c>
      <c r="I36" s="3">
        <v>91274827720</v>
      </c>
      <c r="K36" s="3">
        <v>0</v>
      </c>
      <c r="M36" s="3">
        <v>91274827720</v>
      </c>
      <c r="O36" s="3">
        <v>362210185493</v>
      </c>
      <c r="Q36" s="3">
        <v>0</v>
      </c>
      <c r="S36" s="3">
        <v>362210185493</v>
      </c>
    </row>
    <row r="37" spans="1:19">
      <c r="A37" s="2" t="s">
        <v>185</v>
      </c>
      <c r="C37" s="2" t="s">
        <v>436</v>
      </c>
      <c r="E37" s="2" t="s">
        <v>122</v>
      </c>
      <c r="G37" s="3">
        <v>18</v>
      </c>
      <c r="I37" s="3">
        <v>44922148684</v>
      </c>
      <c r="K37" s="3">
        <v>0</v>
      </c>
      <c r="M37" s="3">
        <v>44922148684</v>
      </c>
      <c r="O37" s="3">
        <v>342929738577</v>
      </c>
      <c r="Q37" s="3">
        <v>0</v>
      </c>
      <c r="S37" s="3">
        <v>342929738577</v>
      </c>
    </row>
    <row r="38" spans="1:19">
      <c r="A38" s="2" t="s">
        <v>277</v>
      </c>
      <c r="C38" s="2" t="s">
        <v>436</v>
      </c>
      <c r="E38" s="2" t="s">
        <v>122</v>
      </c>
      <c r="G38" s="3">
        <v>18</v>
      </c>
      <c r="I38" s="3">
        <v>37456390610</v>
      </c>
      <c r="K38" s="3">
        <v>0</v>
      </c>
      <c r="M38" s="3">
        <v>37456390610</v>
      </c>
      <c r="O38" s="3">
        <v>37456390610</v>
      </c>
      <c r="Q38" s="3">
        <v>0</v>
      </c>
      <c r="S38" s="3">
        <v>37456390610</v>
      </c>
    </row>
    <row r="39" spans="1:19">
      <c r="A39" s="2" t="s">
        <v>172</v>
      </c>
      <c r="C39" s="2" t="s">
        <v>436</v>
      </c>
      <c r="E39" s="2" t="s">
        <v>174</v>
      </c>
      <c r="G39" s="3">
        <v>18</v>
      </c>
      <c r="I39" s="3">
        <v>17811779479</v>
      </c>
      <c r="K39" s="3">
        <v>0</v>
      </c>
      <c r="M39" s="3">
        <v>17811779479</v>
      </c>
      <c r="O39" s="3">
        <v>71940026229</v>
      </c>
      <c r="Q39" s="3">
        <v>0</v>
      </c>
      <c r="S39" s="3">
        <v>71940026229</v>
      </c>
    </row>
    <row r="40" spans="1:19">
      <c r="A40" s="2" t="s">
        <v>375</v>
      </c>
      <c r="C40" s="2" t="s">
        <v>436</v>
      </c>
      <c r="E40" s="2" t="s">
        <v>376</v>
      </c>
      <c r="G40" s="3">
        <v>16</v>
      </c>
      <c r="I40" s="3">
        <v>0</v>
      </c>
      <c r="K40" s="3">
        <v>0</v>
      </c>
      <c r="M40" s="3">
        <v>0</v>
      </c>
      <c r="O40" s="3">
        <v>52572894948</v>
      </c>
      <c r="Q40" s="3">
        <v>0</v>
      </c>
      <c r="S40" s="3">
        <v>52572894948</v>
      </c>
    </row>
    <row r="41" spans="1:19">
      <c r="A41" s="2" t="s">
        <v>248</v>
      </c>
      <c r="C41" s="2" t="s">
        <v>436</v>
      </c>
      <c r="E41" s="2" t="s">
        <v>250</v>
      </c>
      <c r="G41" s="3">
        <v>17</v>
      </c>
      <c r="I41" s="3">
        <v>2521351569</v>
      </c>
      <c r="K41" s="3">
        <v>0</v>
      </c>
      <c r="M41" s="3">
        <v>2521351569</v>
      </c>
      <c r="O41" s="3">
        <v>7570468882</v>
      </c>
      <c r="Q41" s="3">
        <v>0</v>
      </c>
      <c r="S41" s="3">
        <v>7570468882</v>
      </c>
    </row>
    <row r="42" spans="1:19">
      <c r="A42" s="2" t="s">
        <v>242</v>
      </c>
      <c r="C42" s="2" t="s">
        <v>436</v>
      </c>
      <c r="E42" s="2" t="s">
        <v>244</v>
      </c>
      <c r="G42" s="3">
        <v>18</v>
      </c>
      <c r="I42" s="3">
        <v>31064637698</v>
      </c>
      <c r="K42" s="3">
        <v>0</v>
      </c>
      <c r="M42" s="3">
        <v>31064637698</v>
      </c>
      <c r="O42" s="3">
        <v>118935719013</v>
      </c>
      <c r="Q42" s="3">
        <v>0</v>
      </c>
      <c r="S42" s="3">
        <v>118935719013</v>
      </c>
    </row>
    <row r="43" spans="1:19">
      <c r="A43" s="2" t="s">
        <v>179</v>
      </c>
      <c r="C43" s="2" t="s">
        <v>436</v>
      </c>
      <c r="E43" s="2" t="s">
        <v>181</v>
      </c>
      <c r="G43" s="3">
        <v>21</v>
      </c>
      <c r="I43" s="3">
        <v>22771254415</v>
      </c>
      <c r="K43" s="3">
        <v>0</v>
      </c>
      <c r="M43" s="3">
        <v>22771254415</v>
      </c>
      <c r="O43" s="3">
        <v>55080884067</v>
      </c>
      <c r="Q43" s="3">
        <v>0</v>
      </c>
      <c r="S43" s="3">
        <v>55080884067</v>
      </c>
    </row>
    <row r="44" spans="1:19">
      <c r="A44" s="2" t="s">
        <v>92</v>
      </c>
      <c r="C44" s="2" t="s">
        <v>436</v>
      </c>
      <c r="E44" s="2" t="s">
        <v>94</v>
      </c>
      <c r="G44" s="3">
        <v>18</v>
      </c>
      <c r="I44" s="3">
        <v>42469319197</v>
      </c>
      <c r="K44" s="3">
        <v>0</v>
      </c>
      <c r="M44" s="3">
        <v>42469319197</v>
      </c>
      <c r="O44" s="3">
        <v>143607520275</v>
      </c>
      <c r="Q44" s="3">
        <v>0</v>
      </c>
      <c r="S44" s="3">
        <v>143607520275</v>
      </c>
    </row>
    <row r="45" spans="1:19">
      <c r="A45" s="2" t="s">
        <v>377</v>
      </c>
      <c r="C45" s="2" t="s">
        <v>436</v>
      </c>
      <c r="E45" s="2" t="s">
        <v>378</v>
      </c>
      <c r="G45" s="3">
        <v>18</v>
      </c>
      <c r="I45" s="3">
        <v>0</v>
      </c>
      <c r="K45" s="3">
        <v>0</v>
      </c>
      <c r="M45" s="3">
        <v>0</v>
      </c>
      <c r="O45" s="3">
        <v>27593682154</v>
      </c>
      <c r="Q45" s="3">
        <v>0</v>
      </c>
      <c r="S45" s="3">
        <v>27593682154</v>
      </c>
    </row>
    <row r="46" spans="1:19">
      <c r="A46" s="2" t="s">
        <v>379</v>
      </c>
      <c r="C46" s="2" t="s">
        <v>436</v>
      </c>
      <c r="E46" s="2" t="s">
        <v>380</v>
      </c>
      <c r="G46" s="3">
        <v>18</v>
      </c>
      <c r="I46" s="3">
        <v>0</v>
      </c>
      <c r="K46" s="3">
        <v>0</v>
      </c>
      <c r="M46" s="3">
        <v>0</v>
      </c>
      <c r="O46" s="3">
        <v>12544455374</v>
      </c>
      <c r="Q46" s="3">
        <v>0</v>
      </c>
      <c r="S46" s="3">
        <v>12544455374</v>
      </c>
    </row>
    <row r="47" spans="1:19">
      <c r="A47" s="2" t="s">
        <v>381</v>
      </c>
      <c r="C47" s="2" t="s">
        <v>436</v>
      </c>
      <c r="E47" s="2" t="s">
        <v>380</v>
      </c>
      <c r="G47" s="3">
        <v>18</v>
      </c>
      <c r="I47" s="3">
        <v>0</v>
      </c>
      <c r="K47" s="3">
        <v>0</v>
      </c>
      <c r="M47" s="3">
        <v>0</v>
      </c>
      <c r="O47" s="3">
        <v>49467955730</v>
      </c>
      <c r="Q47" s="3">
        <v>0</v>
      </c>
      <c r="S47" s="3">
        <v>49467955730</v>
      </c>
    </row>
    <row r="48" spans="1:19">
      <c r="A48" s="2" t="s">
        <v>382</v>
      </c>
      <c r="C48" s="2" t="s">
        <v>436</v>
      </c>
      <c r="E48" s="2" t="s">
        <v>380</v>
      </c>
      <c r="G48" s="3">
        <v>18</v>
      </c>
      <c r="I48" s="3">
        <v>0</v>
      </c>
      <c r="K48" s="3">
        <v>0</v>
      </c>
      <c r="M48" s="3">
        <v>0</v>
      </c>
      <c r="O48" s="3">
        <v>9114951808</v>
      </c>
      <c r="Q48" s="3">
        <v>0</v>
      </c>
      <c r="S48" s="3">
        <v>9114951808</v>
      </c>
    </row>
    <row r="49" spans="1:19">
      <c r="A49" s="2" t="s">
        <v>383</v>
      </c>
      <c r="C49" s="2" t="s">
        <v>436</v>
      </c>
      <c r="E49" s="2" t="s">
        <v>380</v>
      </c>
      <c r="G49" s="3">
        <v>18</v>
      </c>
      <c r="I49" s="3">
        <v>0</v>
      </c>
      <c r="K49" s="3">
        <v>0</v>
      </c>
      <c r="M49" s="3">
        <v>0</v>
      </c>
      <c r="O49" s="3">
        <v>21325574138</v>
      </c>
      <c r="Q49" s="3">
        <v>0</v>
      </c>
      <c r="S49" s="3">
        <v>21325574138</v>
      </c>
    </row>
    <row r="50" spans="1:19">
      <c r="A50" s="2" t="s">
        <v>384</v>
      </c>
      <c r="C50" s="2" t="s">
        <v>436</v>
      </c>
      <c r="E50" s="2" t="s">
        <v>385</v>
      </c>
      <c r="G50" s="3">
        <v>18</v>
      </c>
      <c r="I50" s="3">
        <v>0</v>
      </c>
      <c r="K50" s="3">
        <v>0</v>
      </c>
      <c r="M50" s="3">
        <v>0</v>
      </c>
      <c r="O50" s="3">
        <v>13658551942</v>
      </c>
      <c r="Q50" s="3">
        <v>0</v>
      </c>
      <c r="S50" s="3">
        <v>13658551942</v>
      </c>
    </row>
    <row r="51" spans="1:19">
      <c r="A51" s="2" t="s">
        <v>182</v>
      </c>
      <c r="C51" s="2" t="s">
        <v>436</v>
      </c>
      <c r="E51" s="2" t="s">
        <v>184</v>
      </c>
      <c r="G51" s="3">
        <v>16</v>
      </c>
      <c r="I51" s="3">
        <v>46407397146</v>
      </c>
      <c r="K51" s="3">
        <v>0</v>
      </c>
      <c r="M51" s="3">
        <v>46407397146</v>
      </c>
      <c r="O51" s="3">
        <v>184408059226</v>
      </c>
      <c r="Q51" s="3">
        <v>0</v>
      </c>
      <c r="S51" s="3">
        <v>184408059226</v>
      </c>
    </row>
    <row r="52" spans="1:19">
      <c r="A52" s="2" t="s">
        <v>386</v>
      </c>
      <c r="C52" s="2" t="s">
        <v>436</v>
      </c>
      <c r="E52" s="2" t="s">
        <v>387</v>
      </c>
      <c r="G52" s="3">
        <v>16</v>
      </c>
      <c r="I52" s="3">
        <v>0</v>
      </c>
      <c r="K52" s="3">
        <v>0</v>
      </c>
      <c r="M52" s="3">
        <v>0</v>
      </c>
      <c r="O52" s="3">
        <v>35739805</v>
      </c>
      <c r="Q52" s="3">
        <v>0</v>
      </c>
      <c r="S52" s="3">
        <v>35739805</v>
      </c>
    </row>
    <row r="53" spans="1:19">
      <c r="A53" s="2" t="s">
        <v>388</v>
      </c>
      <c r="C53" s="2" t="s">
        <v>436</v>
      </c>
      <c r="E53" s="2" t="s">
        <v>387</v>
      </c>
      <c r="G53" s="3">
        <v>16</v>
      </c>
      <c r="I53" s="3">
        <v>0</v>
      </c>
      <c r="K53" s="3">
        <v>0</v>
      </c>
      <c r="M53" s="3">
        <v>0</v>
      </c>
      <c r="O53" s="3">
        <v>35470857771</v>
      </c>
      <c r="Q53" s="3">
        <v>0</v>
      </c>
      <c r="S53" s="3">
        <v>35470857771</v>
      </c>
    </row>
    <row r="54" spans="1:19">
      <c r="A54" s="2" t="s">
        <v>224</v>
      </c>
      <c r="C54" s="2" t="s">
        <v>436</v>
      </c>
      <c r="E54" s="2" t="s">
        <v>226</v>
      </c>
      <c r="G54" s="3">
        <v>16</v>
      </c>
      <c r="I54" s="3">
        <v>13278947945</v>
      </c>
      <c r="K54" s="3">
        <v>0</v>
      </c>
      <c r="M54" s="3">
        <v>13278947945</v>
      </c>
      <c r="O54" s="3">
        <v>52115083102</v>
      </c>
      <c r="Q54" s="3">
        <v>0</v>
      </c>
      <c r="S54" s="3">
        <v>52115083102</v>
      </c>
    </row>
    <row r="55" spans="1:19">
      <c r="A55" s="2" t="s">
        <v>431</v>
      </c>
      <c r="C55" s="2" t="s">
        <v>436</v>
      </c>
      <c r="E55" s="2" t="s">
        <v>436</v>
      </c>
      <c r="G55" s="3">
        <v>0</v>
      </c>
      <c r="I55" s="3">
        <v>3009374000</v>
      </c>
      <c r="K55" s="3">
        <v>0</v>
      </c>
      <c r="M55" s="3">
        <v>3009374000</v>
      </c>
      <c r="O55" s="3">
        <v>15312716000</v>
      </c>
      <c r="Q55" s="3">
        <v>0</v>
      </c>
      <c r="S55" s="3">
        <v>15312716000</v>
      </c>
    </row>
    <row r="56" spans="1:19">
      <c r="A56" s="2" t="s">
        <v>344</v>
      </c>
      <c r="C56" s="3">
        <v>1</v>
      </c>
      <c r="E56" s="2" t="s">
        <v>436</v>
      </c>
      <c r="G56" s="3">
        <v>0</v>
      </c>
      <c r="I56" s="3">
        <v>53594</v>
      </c>
      <c r="K56" s="3">
        <v>0</v>
      </c>
      <c r="M56" s="3">
        <v>53594</v>
      </c>
      <c r="O56" s="3">
        <v>10129409657</v>
      </c>
      <c r="Q56" s="3">
        <v>0</v>
      </c>
      <c r="S56" s="3">
        <v>10129409657</v>
      </c>
    </row>
    <row r="57" spans="1:19">
      <c r="A57" s="2" t="s">
        <v>348</v>
      </c>
      <c r="C57" s="3">
        <v>1</v>
      </c>
      <c r="E57" s="2" t="s">
        <v>436</v>
      </c>
      <c r="G57" s="3">
        <v>8</v>
      </c>
      <c r="I57" s="3">
        <v>542352248</v>
      </c>
      <c r="K57" s="3">
        <v>0</v>
      </c>
      <c r="M57" s="3">
        <v>542352248</v>
      </c>
      <c r="O57" s="3">
        <v>15053484005</v>
      </c>
      <c r="Q57" s="3">
        <v>0</v>
      </c>
      <c r="S57" s="3">
        <v>15053484005</v>
      </c>
    </row>
    <row r="58" spans="1:19">
      <c r="A58" s="2" t="s">
        <v>351</v>
      </c>
      <c r="C58" s="3">
        <v>17</v>
      </c>
      <c r="E58" s="2" t="s">
        <v>436</v>
      </c>
      <c r="G58" s="3">
        <v>8</v>
      </c>
      <c r="I58" s="3">
        <v>6161667</v>
      </c>
      <c r="K58" s="3">
        <v>0</v>
      </c>
      <c r="M58" s="3">
        <v>6161667</v>
      </c>
      <c r="O58" s="3">
        <v>22213783701</v>
      </c>
      <c r="Q58" s="3">
        <v>0</v>
      </c>
      <c r="S58" s="3">
        <v>22213783701</v>
      </c>
    </row>
    <row r="59" spans="1:19">
      <c r="A59" s="2" t="s">
        <v>351</v>
      </c>
      <c r="C59" s="3">
        <v>13</v>
      </c>
      <c r="E59" s="2" t="s">
        <v>436</v>
      </c>
      <c r="G59" s="3">
        <v>8</v>
      </c>
      <c r="I59" s="3">
        <v>20311081620</v>
      </c>
      <c r="K59" s="3">
        <v>0</v>
      </c>
      <c r="M59" s="3">
        <v>20311081620</v>
      </c>
      <c r="O59" s="3">
        <v>79579946229</v>
      </c>
      <c r="Q59" s="3">
        <v>103287908</v>
      </c>
      <c r="S59" s="3">
        <v>79476658321</v>
      </c>
    </row>
    <row r="60" spans="1:19">
      <c r="A60" s="2" t="s">
        <v>351</v>
      </c>
      <c r="C60" s="3">
        <v>13</v>
      </c>
      <c r="E60" s="2" t="s">
        <v>436</v>
      </c>
      <c r="G60" s="3">
        <v>8</v>
      </c>
      <c r="I60" s="3">
        <v>59178082194</v>
      </c>
      <c r="K60" s="3">
        <v>0</v>
      </c>
      <c r="M60" s="3">
        <v>59178082194</v>
      </c>
      <c r="O60" s="3">
        <v>231863013667</v>
      </c>
      <c r="Q60" s="3">
        <v>300938199</v>
      </c>
      <c r="S60" s="3">
        <v>231562075468</v>
      </c>
    </row>
    <row r="61" spans="1:19" ht="22.5" thickBot="1">
      <c r="I61" s="4">
        <f>SUM(I8:I60)</f>
        <v>1571770839722</v>
      </c>
      <c r="K61" s="4">
        <f>SUM(K8:K60)</f>
        <v>0</v>
      </c>
      <c r="M61" s="4">
        <f>SUM(M8:M60)</f>
        <v>1571770839722</v>
      </c>
      <c r="O61" s="4">
        <f>SUM(O8:O60)</f>
        <v>7125159080777</v>
      </c>
      <c r="Q61" s="4">
        <f>SUM(Q8:Q60)</f>
        <v>404226107</v>
      </c>
      <c r="S61" s="4">
        <f>SUM(S8:S60)</f>
        <v>7124754854670</v>
      </c>
    </row>
    <row r="62" spans="1:19" ht="22.5" thickTop="1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4"/>
  <sheetViews>
    <sheetView rightToLeft="1" workbookViewId="0">
      <selection activeCell="M10" sqref="M10"/>
    </sheetView>
  </sheetViews>
  <sheetFormatPr defaultRowHeight="21.75"/>
  <cols>
    <col min="1" max="1" width="27.5703125" style="2" bestFit="1" customWidth="1"/>
    <col min="2" max="2" width="1" style="2" customWidth="1"/>
    <col min="3" max="3" width="15.140625" style="2" bestFit="1" customWidth="1"/>
    <col min="4" max="4" width="1" style="2" customWidth="1"/>
    <col min="5" max="5" width="40.28515625" style="2" bestFit="1" customWidth="1"/>
    <col min="6" max="6" width="1" style="2" customWidth="1"/>
    <col min="7" max="7" width="28.140625" style="2" bestFit="1" customWidth="1"/>
    <col min="8" max="8" width="1" style="2" customWidth="1"/>
    <col min="9" max="9" width="26.7109375" style="2" bestFit="1" customWidth="1"/>
    <col min="10" max="10" width="1" style="2" customWidth="1"/>
    <col min="11" max="11" width="15.14062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6.710937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" style="2" customWidth="1"/>
    <col min="22" max="16384" width="9.140625" style="2"/>
  </cols>
  <sheetData>
    <row r="2" spans="1:19" ht="22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2.5">
      <c r="A3" s="14" t="s">
        <v>359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2.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22.5">
      <c r="A6" s="14" t="s">
        <v>3</v>
      </c>
      <c r="C6" s="16" t="s">
        <v>389</v>
      </c>
      <c r="D6" s="16" t="s">
        <v>389</v>
      </c>
      <c r="E6" s="16" t="s">
        <v>389</v>
      </c>
      <c r="F6" s="16" t="s">
        <v>389</v>
      </c>
      <c r="G6" s="16" t="s">
        <v>389</v>
      </c>
      <c r="I6" s="16" t="s">
        <v>361</v>
      </c>
      <c r="J6" s="16" t="s">
        <v>361</v>
      </c>
      <c r="K6" s="16" t="s">
        <v>361</v>
      </c>
      <c r="L6" s="16" t="s">
        <v>361</v>
      </c>
      <c r="M6" s="16" t="s">
        <v>361</v>
      </c>
      <c r="O6" s="16" t="s">
        <v>362</v>
      </c>
      <c r="P6" s="16" t="s">
        <v>362</v>
      </c>
      <c r="Q6" s="16" t="s">
        <v>362</v>
      </c>
      <c r="R6" s="16" t="s">
        <v>362</v>
      </c>
      <c r="S6" s="16" t="s">
        <v>362</v>
      </c>
    </row>
    <row r="7" spans="1:19" ht="22.5">
      <c r="A7" s="16" t="s">
        <v>3</v>
      </c>
      <c r="C7" s="17" t="s">
        <v>390</v>
      </c>
      <c r="E7" s="17" t="s">
        <v>391</v>
      </c>
      <c r="G7" s="17" t="s">
        <v>392</v>
      </c>
      <c r="I7" s="17" t="s">
        <v>393</v>
      </c>
      <c r="K7" s="17" t="s">
        <v>366</v>
      </c>
      <c r="M7" s="17" t="s">
        <v>394</v>
      </c>
      <c r="O7" s="17" t="s">
        <v>393</v>
      </c>
      <c r="Q7" s="17" t="s">
        <v>366</v>
      </c>
      <c r="S7" s="17" t="s">
        <v>394</v>
      </c>
    </row>
    <row r="8" spans="1:19">
      <c r="A8" s="2" t="s">
        <v>59</v>
      </c>
      <c r="C8" s="2" t="s">
        <v>395</v>
      </c>
      <c r="E8" s="3">
        <v>16214223</v>
      </c>
      <c r="G8" s="3">
        <v>5100</v>
      </c>
      <c r="I8" s="3">
        <v>0</v>
      </c>
      <c r="K8" s="3">
        <v>0</v>
      </c>
      <c r="M8" s="3">
        <v>0</v>
      </c>
      <c r="O8" s="3">
        <v>82692537300</v>
      </c>
      <c r="Q8" s="3">
        <v>10441726733</v>
      </c>
      <c r="S8" s="3">
        <v>72250810567</v>
      </c>
    </row>
    <row r="9" spans="1:19">
      <c r="A9" s="2" t="s">
        <v>21</v>
      </c>
      <c r="C9" s="2" t="s">
        <v>89</v>
      </c>
      <c r="E9" s="3">
        <v>1048429</v>
      </c>
      <c r="G9" s="3">
        <v>23500</v>
      </c>
      <c r="I9" s="3">
        <v>0</v>
      </c>
      <c r="K9" s="3">
        <v>0</v>
      </c>
      <c r="M9" s="3">
        <v>0</v>
      </c>
      <c r="O9" s="3">
        <v>24638081500</v>
      </c>
      <c r="Q9" s="3">
        <v>0</v>
      </c>
      <c r="S9" s="3">
        <v>24638081500</v>
      </c>
    </row>
    <row r="10" spans="1:19">
      <c r="A10" s="2" t="s">
        <v>28</v>
      </c>
      <c r="C10" s="2" t="s">
        <v>6</v>
      </c>
      <c r="E10" s="3">
        <v>30040811</v>
      </c>
      <c r="G10" s="3">
        <v>400</v>
      </c>
      <c r="I10" s="3">
        <v>12016324400</v>
      </c>
      <c r="K10" s="3">
        <v>661092281</v>
      </c>
      <c r="M10" s="3">
        <v>11355232119</v>
      </c>
      <c r="O10" s="3">
        <v>12016324400</v>
      </c>
      <c r="Q10" s="3">
        <v>661092281</v>
      </c>
      <c r="S10" s="3">
        <v>11355232119</v>
      </c>
    </row>
    <row r="11" spans="1:19">
      <c r="A11" s="2" t="s">
        <v>23</v>
      </c>
      <c r="C11" s="2" t="s">
        <v>396</v>
      </c>
      <c r="E11" s="3">
        <v>12547587</v>
      </c>
      <c r="G11" s="3">
        <v>6000</v>
      </c>
      <c r="I11" s="3">
        <v>0</v>
      </c>
      <c r="K11" s="3">
        <v>0</v>
      </c>
      <c r="M11" s="3">
        <v>0</v>
      </c>
      <c r="O11" s="3">
        <v>75285522000</v>
      </c>
      <c r="Q11" s="3">
        <v>0</v>
      </c>
      <c r="S11" s="3">
        <v>75285522000</v>
      </c>
    </row>
    <row r="12" spans="1:19">
      <c r="A12" s="2" t="s">
        <v>30</v>
      </c>
      <c r="C12" s="2" t="s">
        <v>397</v>
      </c>
      <c r="E12" s="3">
        <v>1808354019</v>
      </c>
      <c r="G12" s="3">
        <v>135</v>
      </c>
      <c r="I12" s="3">
        <v>0</v>
      </c>
      <c r="K12" s="3">
        <v>0</v>
      </c>
      <c r="M12" s="3">
        <v>0</v>
      </c>
      <c r="O12" s="3">
        <v>244127792565</v>
      </c>
      <c r="Q12" s="3">
        <v>0</v>
      </c>
      <c r="S12" s="3">
        <v>244127792565</v>
      </c>
    </row>
    <row r="13" spans="1:19" ht="22.5" thickBot="1">
      <c r="I13" s="4">
        <f>SUM(I8:I12)</f>
        <v>12016324400</v>
      </c>
      <c r="K13" s="4">
        <f>SUM(K8:K12)</f>
        <v>661092281</v>
      </c>
      <c r="M13" s="4">
        <f>SUM(M8:M12)</f>
        <v>11355232119</v>
      </c>
      <c r="O13" s="4">
        <f>SUM(O8:O12)</f>
        <v>438760257765</v>
      </c>
      <c r="Q13" s="4">
        <f>SUM(Q8:Q12)</f>
        <v>11102819014</v>
      </c>
      <c r="S13" s="4">
        <f>SUM(S8:S12)</f>
        <v>427657438751</v>
      </c>
    </row>
    <row r="14" spans="1:19" ht="22.5" thickTop="1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تاییدیه</vt:lpstr>
      <vt:lpstr>سهام</vt:lpstr>
      <vt:lpstr>تبعی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Ghayouri, Ali</cp:lastModifiedBy>
  <dcterms:created xsi:type="dcterms:W3CDTF">2023-02-25T13:18:45Z</dcterms:created>
  <dcterms:modified xsi:type="dcterms:W3CDTF">2023-02-27T14:32:22Z</dcterms:modified>
</cp:coreProperties>
</file>