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ارنما\"/>
    </mc:Choice>
  </mc:AlternateContent>
  <xr:revisionPtr revIDLastSave="0" documentId="13_ncr:1_{842E536A-9351-4AB8-A66E-18EBE74ED9F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definedNames>
    <definedName name="_xlnm._FilterDatabase" localSheetId="10" hidden="1">'درآمد ناشی از فروش'!$A$7:$Q$159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9" i="15"/>
  <c r="C8" i="15"/>
  <c r="C7" i="15"/>
  <c r="C10" i="15" s="1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Q136" i="12"/>
  <c r="O136" i="12"/>
  <c r="M136" i="12"/>
  <c r="K136" i="12"/>
  <c r="I136" i="12"/>
  <c r="G136" i="12"/>
  <c r="E136" i="12"/>
  <c r="C136" i="12"/>
  <c r="O103" i="11"/>
  <c r="K103" i="11"/>
  <c r="I103" i="11"/>
  <c r="G103" i="11"/>
  <c r="U103" i="11"/>
  <c r="S103" i="11"/>
  <c r="Q103" i="11"/>
  <c r="C103" i="11"/>
  <c r="E103" i="11"/>
  <c r="M103" i="11"/>
  <c r="B122" i="9"/>
  <c r="Q39" i="10" l="1"/>
  <c r="Q31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2" i="10"/>
  <c r="Q33" i="10"/>
  <c r="Q34" i="10"/>
  <c r="Q35" i="10"/>
  <c r="Q36" i="10"/>
  <c r="Q37" i="10"/>
  <c r="Q38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8" i="10"/>
  <c r="Q79" i="10"/>
  <c r="Q80" i="10"/>
  <c r="Q81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8" i="10"/>
  <c r="E84" i="10"/>
  <c r="E83" i="10"/>
  <c r="E82" i="10"/>
  <c r="E81" i="10"/>
  <c r="E80" i="10"/>
  <c r="E79" i="10"/>
  <c r="E78" i="10"/>
  <c r="E77" i="10"/>
  <c r="E76" i="10"/>
  <c r="G75" i="10"/>
  <c r="G74" i="10"/>
  <c r="I160" i="10"/>
  <c r="E36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8" i="9"/>
  <c r="I35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8" i="9"/>
  <c r="G122" i="9"/>
  <c r="E122" i="9"/>
  <c r="M38" i="9"/>
  <c r="M37" i="9"/>
  <c r="M36" i="9"/>
  <c r="M35" i="9"/>
  <c r="M34" i="9"/>
  <c r="M33" i="9"/>
  <c r="M32" i="9"/>
  <c r="M31" i="9"/>
  <c r="M30" i="9"/>
  <c r="M29" i="9"/>
  <c r="M28" i="9"/>
  <c r="M2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8" i="9"/>
  <c r="O122" i="9"/>
  <c r="S26" i="8"/>
  <c r="Q26" i="8"/>
  <c r="O26" i="8"/>
  <c r="M26" i="8"/>
  <c r="K26" i="8"/>
  <c r="I26" i="8"/>
  <c r="S80" i="7"/>
  <c r="Q80" i="7"/>
  <c r="O80" i="7"/>
  <c r="M80" i="7"/>
  <c r="K80" i="7"/>
  <c r="I80" i="7"/>
  <c r="S13" i="6"/>
  <c r="Q13" i="6"/>
  <c r="O13" i="6"/>
  <c r="M13" i="6"/>
  <c r="K13" i="6"/>
  <c r="K74" i="4"/>
  <c r="AK100" i="3"/>
  <c r="S100" i="3"/>
  <c r="Q100" i="3"/>
  <c r="AI100" i="3"/>
  <c r="AG100" i="3"/>
  <c r="AA100" i="3"/>
  <c r="W100" i="3"/>
  <c r="Y34" i="1"/>
  <c r="W34" i="1"/>
  <c r="U34" i="1"/>
  <c r="O34" i="1"/>
  <c r="K34" i="1"/>
  <c r="G34" i="1"/>
  <c r="E34" i="1"/>
  <c r="E160" i="10" l="1"/>
  <c r="G160" i="10"/>
  <c r="I122" i="9"/>
  <c r="M122" i="9"/>
  <c r="Q122" i="9"/>
  <c r="E27" i="9"/>
  <c r="E29" i="9"/>
  <c r="E31" i="9"/>
  <c r="E32" i="9"/>
  <c r="E34" i="9"/>
  <c r="E33" i="9"/>
  <c r="E37" i="9"/>
  <c r="E30" i="9"/>
  <c r="Q77" i="10"/>
  <c r="O160" i="10"/>
  <c r="Q82" i="10"/>
  <c r="Q85" i="10"/>
  <c r="Q86" i="10"/>
  <c r="Q87" i="10"/>
  <c r="Q88" i="10"/>
  <c r="Q89" i="10"/>
  <c r="M160" i="10"/>
  <c r="Q160" i="10" l="1"/>
</calcChain>
</file>

<file path=xl/sharedStrings.xml><?xml version="1.0" encoding="utf-8"?>
<sst xmlns="http://schemas.openxmlformats.org/spreadsheetml/2006/main" count="1873" uniqueCount="561">
  <si>
    <t>صندوق سرمایه‌گذاری ثابت حامی</t>
  </si>
  <si>
    <t>صورت وضعیت سبد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</si>
  <si>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</si>
  <si>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</si>
  <si>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</si>
  <si>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</si>
  <si>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</si>
  <si>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</si>
  <si>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</si>
  <si>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</si>
  <si>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</si>
  <si>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</si>
  <si>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</si>
  <si>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</si>
  <si>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</si>
  <si>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</si>
  <si>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اختیارف شستا-1465-1402/06/08</t>
  </si>
  <si>
    <t>بانک صادرات ایران</t>
  </si>
  <si>
    <t>بانک ملت</t>
  </si>
  <si>
    <t>پالایش نفت بندرعباس</t>
  </si>
  <si>
    <t>ح . سرمایه گذاری صدرتامین</t>
  </si>
  <si>
    <t>س. توسعه و عمران استان کرمان</t>
  </si>
  <si>
    <t>سایپا</t>
  </si>
  <si>
    <t>سرمایه گذاری تامین اجتماعی</t>
  </si>
  <si>
    <t>سرمایه گذاری صدرتامین</t>
  </si>
  <si>
    <t>0.05%</t>
  </si>
  <si>
    <t>سیمان آبیک</t>
  </si>
  <si>
    <t>سیمان خوزستان</t>
  </si>
  <si>
    <t>صندوق س شاخصی آرام مفید</t>
  </si>
  <si>
    <t>صندوق س. اهرمی مفید-س</t>
  </si>
  <si>
    <t>صندوق س. اهرمی مفید-س -واحد عادی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</si>
  <si>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</si>
  <si>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</si>
  <si>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</si>
  <si>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</si>
  <si>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طلای عیار مفید</t>
  </si>
  <si>
    <t>فولاد شاهرود</t>
  </si>
  <si>
    <t>فولاد مبارکه اصفهان</t>
  </si>
  <si>
    <t>مبین انرژی خلیج فارس</t>
  </si>
  <si>
    <t>صندوق س صنایع مفید- بخشی</t>
  </si>
  <si>
    <t>گروه انتخاب الکترونیک آرمان</t>
  </si>
  <si>
    <t>تعداد اوراق تبعی</t>
  </si>
  <si>
    <t>قیمت اعمال</t>
  </si>
  <si>
    <t>تاریخ اعمال</t>
  </si>
  <si>
    <t>نرخ موثر</t>
  </si>
  <si>
    <t>اختیارف ت شستا1000-02/07/22</t>
  </si>
  <si>
    <t>1402/07/22</t>
  </si>
  <si>
    <t>اختیارف ت وبصادر-2760-03/05/02</t>
  </si>
  <si>
    <t/>
  </si>
  <si>
    <t>1403/05/02</t>
  </si>
  <si>
    <t>اختیار ف.ت.انتخاب-40032-031123</t>
  </si>
  <si>
    <t>1403/11/23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</si>
  <si>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</si>
  <si>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</si>
  <si>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</si>
  <si>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</si>
  <si>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</si>
  <si>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</si>
  <si>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</si>
  <si>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</si>
  <si>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پنتان پتروکنگان032</t>
  </si>
  <si>
    <t>بله</t>
  </si>
  <si>
    <t>1401/09/01</t>
  </si>
  <si>
    <t>1403/09/01</t>
  </si>
  <si>
    <t>اجاره انرژی پاسارگاد14040302</t>
  </si>
  <si>
    <t>1400/03/02</t>
  </si>
  <si>
    <t>1404/03/01</t>
  </si>
  <si>
    <t>اجاره ت. انرژی تدبیر14051013</t>
  </si>
  <si>
    <t>1401/10/13</t>
  </si>
  <si>
    <t>1405/10/13</t>
  </si>
  <si>
    <t>اجاره تابان سپهر14031126</t>
  </si>
  <si>
    <t>1399/12/03</t>
  </si>
  <si>
    <t>1403/12/03</t>
  </si>
  <si>
    <t>اجاره تابان لوتوس14021206</t>
  </si>
  <si>
    <t>1398/12/06</t>
  </si>
  <si>
    <t>1402/12/06</t>
  </si>
  <si>
    <t>اجاره تجاری شستان14030915</t>
  </si>
  <si>
    <t>1399/09/15</t>
  </si>
  <si>
    <t>1403/09/15</t>
  </si>
  <si>
    <t>اجاره صبا تامین دماوند14050809</t>
  </si>
  <si>
    <t>1401/08/09</t>
  </si>
  <si>
    <t>1405/08/09</t>
  </si>
  <si>
    <t>اجاره مهرآیندگان لوتوس0311</t>
  </si>
  <si>
    <t>1399/11/13</t>
  </si>
  <si>
    <t>1403/11/13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</si>
  <si>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</si>
  <si>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</si>
  <si>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</si>
  <si>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</si>
  <si>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</si>
  <si>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</si>
  <si>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</si>
  <si>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</si>
  <si>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</si>
  <si>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</si>
  <si>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</si>
  <si>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</si>
  <si>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</si>
  <si>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</si>
  <si>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</si>
  <si>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0.69%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</si>
  <si>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</si>
  <si>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</si>
  <si>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</si>
  <si>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</si>
  <si>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</si>
  <si>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</si>
  <si>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</si>
  <si>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</si>
  <si>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</si>
  <si>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</si>
  <si>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</si>
  <si>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</si>
  <si>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</si>
  <si>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</si>
  <si>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</si>
  <si>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</si>
  <si>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</si>
  <si>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</si>
  <si>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</si>
  <si>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</si>
  <si>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</si>
  <si>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</si>
  <si>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</si>
  <si>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</si>
  <si>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</si>
  <si>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</si>
  <si>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</si>
  <si>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</si>
  <si>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</si>
  <si>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</si>
  <si>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</si>
  <si>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</si>
  <si>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</si>
  <si>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</si>
  <si>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</si>
  <si>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0.12%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</si>
  <si>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</si>
  <si>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</si>
  <si>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</si>
  <si>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</si>
  <si>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</si>
  <si>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</si>
  <si>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</si>
  <si>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</si>
  <si>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</si>
  <si>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اسنادخزانه-م8بودجه99-020606</t>
  </si>
  <si>
    <t>1399/09/25</t>
  </si>
  <si>
    <t>1402/06/06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</si>
  <si>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</si>
  <si>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</si>
  <si>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</si>
  <si>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</si>
  <si>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</si>
  <si>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</si>
  <si>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</si>
  <si>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</si>
  <si>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</si>
  <si>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</si>
  <si>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</si>
  <si>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</si>
  <si>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</si>
  <si>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</si>
  <si>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</si>
  <si>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</si>
  <si>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</si>
  <si>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</si>
  <si>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</si>
  <si>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</si>
  <si>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</si>
  <si>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</si>
  <si>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اجاره معادن407-3ماهه18%</t>
  </si>
  <si>
    <t>1400/07/19</t>
  </si>
  <si>
    <t>1404/07/18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</si>
  <si>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</si>
  <si>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</si>
  <si>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</si>
  <si>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</si>
  <si>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</si>
  <si>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</si>
  <si>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سایپا038-3ماهه 18%</t>
  </si>
  <si>
    <t>1399/08/21</t>
  </si>
  <si>
    <t>صکوک مرابحه سایپا308-3ماهه 18%</t>
  </si>
  <si>
    <t>صکوک مرابحه صایپا049-3ماهه 18%</t>
  </si>
  <si>
    <t>1400/09/24</t>
  </si>
  <si>
    <t>1404/09/23</t>
  </si>
  <si>
    <t>صکوک مرابحه صایپا409-3ماهه 18%</t>
  </si>
  <si>
    <t>صکوک مرابحه کویر606-6ماهه 18%</t>
  </si>
  <si>
    <t>1401/06/23</t>
  </si>
  <si>
    <t>1406/06/23</t>
  </si>
  <si>
    <t>صکوک منفعت نفت0312-6ماهه 18/5%</t>
  </si>
  <si>
    <t>1399/12/17</t>
  </si>
  <si>
    <t>1403/12/17</t>
  </si>
  <si>
    <t>صکوک منفعت نفت1312-6ماهه 18/5%</t>
  </si>
  <si>
    <t>گام بانک اقتصاد نوین0205</t>
  </si>
  <si>
    <t>1401/04/01</t>
  </si>
  <si>
    <t>گام بانک تجارت0206</t>
  </si>
  <si>
    <t>1401/07/02</t>
  </si>
  <si>
    <t>1402/06/28</t>
  </si>
  <si>
    <t>گام بانک سینا0206</t>
  </si>
  <si>
    <t>گام بانک صادرات ایران0206</t>
  </si>
  <si>
    <t>1402/06/31</t>
  </si>
  <si>
    <t>گام بانک صادرات ایران0207</t>
  </si>
  <si>
    <t>1402/07/30</t>
  </si>
  <si>
    <t>گام بانک ملت0208</t>
  </si>
  <si>
    <t>1402/02/16</t>
  </si>
  <si>
    <t>1402/08/30</t>
  </si>
  <si>
    <t>گام بانک ملت0211</t>
  </si>
  <si>
    <t>1402/11/30</t>
  </si>
  <si>
    <t>گواهی اعتبار مولد رفاه0205</t>
  </si>
  <si>
    <t>1401/06/01</t>
  </si>
  <si>
    <t>گواهی اعتبار مولد رفاه0206</t>
  </si>
  <si>
    <t>گواهی اعتبار مولد رفاه0207</t>
  </si>
  <si>
    <t>1401/08/01</t>
  </si>
  <si>
    <t>گواهی اعتبار مولد سامان0205</t>
  </si>
  <si>
    <t>گواهی اعتبار مولد سامان0206</t>
  </si>
  <si>
    <t>1401/07/01</t>
  </si>
  <si>
    <t>گواهی اعتبار مولد سامان0207</t>
  </si>
  <si>
    <t>گواهی اعتبار مولد سامان0208</t>
  </si>
  <si>
    <t>گواهی اعتبار مولد سپه0207</t>
  </si>
  <si>
    <t>گواهی اعتبار مولد سپه0208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</si>
  <si>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</si>
  <si>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</si>
  <si>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</si>
  <si>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</si>
  <si>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</si>
  <si>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</si>
  <si>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</si>
  <si>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</si>
  <si>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</si>
  <si>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</si>
  <si>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</si>
  <si>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</si>
  <si>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</si>
  <si>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</si>
  <si>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</si>
  <si>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</si>
  <si>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</si>
  <si>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</si>
  <si>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</si>
  <si>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</si>
  <si>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</si>
  <si>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</si>
  <si>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</si>
  <si>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</si>
  <si>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</si>
  <si>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</si>
  <si>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</si>
  <si>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</si>
  <si>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</si>
  <si>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</si>
  <si>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دولت5-ش.خ 0209</t>
  </si>
  <si>
    <t>1399/08/27</t>
  </si>
  <si>
    <t>1402/09/27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</si>
  <si>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</si>
  <si>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</si>
  <si>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</si>
  <si>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</si>
  <si>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</si>
  <si>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</si>
  <si>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</si>
  <si>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</si>
  <si>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</si>
  <si>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</si>
  <si>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</si>
  <si>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</si>
  <si>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</si>
  <si>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</si>
  <si>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</si>
  <si>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</si>
  <si>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</si>
  <si>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</si>
  <si>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</si>
  <si>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دولتی65-ش.خ0210</t>
  </si>
  <si>
    <t>1399/10/16</t>
  </si>
  <si>
    <t>1402/10/16</t>
  </si>
  <si>
    <t>مرابحه عام دولتی6-ش.خ0210</t>
  </si>
  <si>
    <t>مرابحه کرمان موتور 14040413</t>
  </si>
  <si>
    <t>1401/04/13</t>
  </si>
  <si>
    <t>1404/04/12</t>
  </si>
  <si>
    <t>صکوک مرابحه صکورش302-3ماهه18%</t>
  </si>
  <si>
    <t>1401/02/31</t>
  </si>
  <si>
    <t>1403/02/31</t>
  </si>
  <si>
    <t>1.32%</t>
  </si>
  <si>
    <t>مرابحه عام دولت132-ش.خ041110</t>
  </si>
  <si>
    <t>1402/05/10</t>
  </si>
  <si>
    <t>1404/11/09</t>
  </si>
  <si>
    <t>اسنادخزانه-م7بودجه01-040714</t>
  </si>
  <si>
    <t>1404/07/13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</si>
  <si>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</si>
  <si>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</si>
  <si>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</si>
  <si>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</si>
  <si>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</si>
  <si>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-7.48%</t>
  </si>
  <si>
    <t>-5.60%</t>
  </si>
  <si>
    <t>-5.63%</t>
  </si>
  <si>
    <t>-5.19%</t>
  </si>
  <si>
    <t>0.19%</t>
  </si>
  <si>
    <t>-2.98%</t>
  </si>
  <si>
    <t>-4.94%</t>
  </si>
  <si>
    <t>-10.00%</t>
  </si>
  <si>
    <t>-5.62%</t>
  </si>
  <si>
    <t>-6.90%</t>
  </si>
  <si>
    <t>-4.96%</t>
  </si>
  <si>
    <t>-4.83%</t>
  </si>
  <si>
    <t>-5.35%</t>
  </si>
  <si>
    <t>-5.87%</t>
  </si>
  <si>
    <t>-8.80%</t>
  </si>
  <si>
    <t>-2.14%</t>
  </si>
  <si>
    <t>-8.47%</t>
  </si>
  <si>
    <t>-8.95%</t>
  </si>
  <si>
    <t>-0.73%</t>
  </si>
  <si>
    <t>-7.51%</t>
  </si>
  <si>
    <t>-0.17%</t>
  </si>
  <si>
    <t>-8.37%</t>
  </si>
  <si>
    <t>-7.32%</t>
  </si>
  <si>
    <t>-0.83%</t>
  </si>
  <si>
    <t>-1.13%</t>
  </si>
  <si>
    <t>-1.21%</t>
  </si>
  <si>
    <t>-0.56%</t>
  </si>
  <si>
    <t>-0.63%</t>
  </si>
  <si>
    <t>-0.05%</t>
  </si>
  <si>
    <t>-0.47%</t>
  </si>
  <si>
    <t>0.31%</t>
  </si>
  <si>
    <t>0.41%</t>
  </si>
  <si>
    <t>-3.83%</t>
  </si>
  <si>
    <t>-8.11%</t>
  </si>
  <si>
    <t>8.96%</t>
  </si>
  <si>
    <t>-2.70%</t>
  </si>
  <si>
    <t>1.89%</t>
  </si>
  <si>
    <t>-7.46%</t>
  </si>
  <si>
    <t>-5.88%</t>
  </si>
  <si>
    <t>-4.85%</t>
  </si>
  <si>
    <t>-0.32%</t>
  </si>
  <si>
    <t>-0.16%</t>
  </si>
  <si>
    <t>-0.48%</t>
  </si>
  <si>
    <t>-3.15%</t>
  </si>
  <si>
    <t>-0.24%</t>
  </si>
  <si>
    <t>گواهی اعتبار مولد شهر0206</t>
  </si>
  <si>
    <t>-0.67%</t>
  </si>
  <si>
    <t>0.54%</t>
  </si>
  <si>
    <t>-0.65%</t>
  </si>
  <si>
    <t>-0.85%</t>
  </si>
  <si>
    <t>-3.57%</t>
  </si>
  <si>
    <t>-1.31%</t>
  </si>
  <si>
    <t>-0.23%</t>
  </si>
  <si>
    <t>-9.92%</t>
  </si>
  <si>
    <t>-2.36%</t>
  </si>
  <si>
    <t>2.42%</t>
  </si>
  <si>
    <t>-4.13%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</si>
  <si>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</si>
  <si>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</si>
  <si>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</si>
  <si>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</si>
  <si>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</si>
  <si>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</si>
  <si>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</si>
  <si>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</si>
  <si>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</si>
  <si>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</si>
  <si>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</si>
  <si>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</si>
  <si>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</si>
  <si>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</si>
  <si>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</si>
  <si>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</si>
  <si>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</si>
  <si>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</si>
  <si>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</si>
  <si>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</si>
  <si>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</si>
  <si>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</si>
  <si>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</si>
  <si>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</si>
  <si>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</si>
  <si>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</si>
  <si>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</si>
  <si>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</si>
  <si>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</si>
  <si>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</si>
  <si>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</si>
  <si>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</si>
  <si>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اجاره فولاد52-بدون ضامن</t>
  </si>
  <si>
    <t>1405/12/24</t>
  </si>
  <si>
    <t>مرابحه عام دولت109-ش.خ020719</t>
  </si>
  <si>
    <t>1402/07/19</t>
  </si>
  <si>
    <t>مرابحه عام دولت104-ش.خ020303</t>
  </si>
  <si>
    <t>1402/03/03</t>
  </si>
  <si>
    <t>مرابحه عام دولت105-ش.خ030503</t>
  </si>
  <si>
    <t>1403/05/03</t>
  </si>
  <si>
    <t>اجاره اقتصادی تدبیر14040606</t>
  </si>
  <si>
    <t>1404/06/05</t>
  </si>
  <si>
    <t>مرابحه عام دولت86-ش.خ020404</t>
  </si>
  <si>
    <t>1402/04/04</t>
  </si>
  <si>
    <t>مرابحه عام دولت70-ش.خ0112</t>
  </si>
  <si>
    <t>1401/12/07</t>
  </si>
  <si>
    <t>مرابحه عام دولتی64-ش.خ0111</t>
  </si>
  <si>
    <t>1401/11/09</t>
  </si>
  <si>
    <t>مرابحه عام دولت5-ش.خ 0110</t>
  </si>
  <si>
    <t>1401/10/11</t>
  </si>
  <si>
    <t>مرابحه عام دولت5-ش.خ 0108</t>
  </si>
  <si>
    <t>1401/08/25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</si>
  <si>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</si>
  <si>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</si>
  <si>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</si>
  <si>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</si>
  <si>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</si>
  <si>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</si>
  <si>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</si>
  <si>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</si>
  <si>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</si>
  <si>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صکوک مرابحه سایپا012-3ماهه 16%</t>
  </si>
  <si>
    <t>1401/12/20</t>
  </si>
  <si>
    <t>اجاره اعتماد مبین لوتوس011019</t>
  </si>
  <si>
    <t>1401/10/19</t>
  </si>
  <si>
    <t>اجاره اعتماد مبین امید011019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</si>
  <si>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</si>
  <si>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</si>
  <si>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</si>
  <si>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</si>
  <si>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</si>
  <si>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</si>
  <si>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 گذاری‌ البرز(هلدینگ‌</t>
  </si>
  <si>
    <t>1402/03/31</t>
  </si>
  <si>
    <t>سرمایه‌گذاری‌غدیر(هلدینگ‌</t>
  </si>
  <si>
    <t>1402/01/31</t>
  </si>
  <si>
    <t>سیمان‌هگمتان‌</t>
  </si>
  <si>
    <t>1402/02/25</t>
  </si>
  <si>
    <t>1402/04/29</t>
  </si>
  <si>
    <t>سیمان‌ صوفیان‌</t>
  </si>
  <si>
    <t>1402/02/20</t>
  </si>
  <si>
    <t>1402/03/02</t>
  </si>
  <si>
    <t>1402/04/28</t>
  </si>
  <si>
    <t>گسترش نفت و گاز پارسیان</t>
  </si>
  <si>
    <t>1401/10/28</t>
  </si>
  <si>
    <t>پتروشیمی پردیس</t>
  </si>
  <si>
    <t>س.ص.بازنشستگی کارکنان بانکها</t>
  </si>
  <si>
    <t>1401/11/30</t>
  </si>
  <si>
    <t>1402/04/21</t>
  </si>
  <si>
    <t>پتروشیمی جم</t>
  </si>
  <si>
    <t>1401/08/14</t>
  </si>
  <si>
    <t>پلیمر آریا ساسول</t>
  </si>
  <si>
    <t>1402/01/28</t>
  </si>
  <si>
    <t>1401/07/27</t>
  </si>
  <si>
    <t>1402/03/28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</si>
  <si>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</si>
  <si>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</si>
  <si>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</si>
  <si>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</si>
  <si>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سرمایه‌گذاری‌صندوق‌بازنشستگی‌</t>
  </si>
  <si>
    <t>داروپخش‌ (هلدینگ‌</t>
  </si>
  <si>
    <t>کالسیمین‌</t>
  </si>
  <si>
    <t>پتروشیمی‌شیراز</t>
  </si>
  <si>
    <t>نفت پاسارگاد</t>
  </si>
  <si>
    <t>صنایع گلدیران</t>
  </si>
  <si>
    <t>توسعه‌معادن‌وفلزات‌</t>
  </si>
  <si>
    <t>ح . سرمایه گذاری‌البرز(هلدینگ‌</t>
  </si>
  <si>
    <t>پالایش نفت شیراز</t>
  </si>
  <si>
    <t>پتروشیمی پارس</t>
  </si>
  <si>
    <t>فجر انرژی خلیج فارس</t>
  </si>
  <si>
    <t>صندوق پالایشی یکم-سهام</t>
  </si>
  <si>
    <t>صندوق سرمایه‌گذاری مشترک پیشرو</t>
  </si>
  <si>
    <t>سپید ماکیان</t>
  </si>
  <si>
    <t>صندوق س. ثروت هیوا-س</t>
  </si>
  <si>
    <t>ملی‌ صنایع‌ مس‌ ایران‌</t>
  </si>
  <si>
    <t>پالایش نفت اصفهان</t>
  </si>
  <si>
    <t>بانک خاورمیانه</t>
  </si>
  <si>
    <t>سرمایه گذاری سبحان</t>
  </si>
  <si>
    <t>پتروشیمی تندگویان</t>
  </si>
  <si>
    <t>سرمایه گذاری سیمان تامین</t>
  </si>
  <si>
    <t>بین المللی توسعه ص. معادن غدیر</t>
  </si>
  <si>
    <t>بانک سینا</t>
  </si>
  <si>
    <t>کارخانجات‌داروپخش‌</t>
  </si>
  <si>
    <t>فولاد  خوزستان</t>
  </si>
  <si>
    <t>ح . کارخانجات‌داروپخش</t>
  </si>
  <si>
    <t>سرمایه گذاری دارویی تامین</t>
  </si>
  <si>
    <t>نفت سپاهان</t>
  </si>
  <si>
    <t>ح . صنایع گلدیران</t>
  </si>
  <si>
    <t>سرمایه گذاری گروه توسعه ملی</t>
  </si>
  <si>
    <t>معدنی‌وصنعتی‌چادرملو</t>
  </si>
  <si>
    <t>صنایع پتروشیمی خلیج فارس</t>
  </si>
  <si>
    <t>پالایش نفت تهران</t>
  </si>
  <si>
    <t>صندوق س دریای آبی فیروزه-سهام</t>
  </si>
  <si>
    <t>بانک دی</t>
  </si>
  <si>
    <t>سرمایه گذاری صبا تامین</t>
  </si>
  <si>
    <t>گام بانک اقتصاد نوین0201</t>
  </si>
  <si>
    <t>گواهی اعتبار مولد سامان0204</t>
  </si>
  <si>
    <t>اسنادخزانه-م2بودجه99-011019</t>
  </si>
  <si>
    <t>اسنادخزانه-م7بودجه99-020704</t>
  </si>
  <si>
    <t>اسنادخزانه-م9بودجه99-020316</t>
  </si>
  <si>
    <t>گواهی اعتبار مولد رفاه0201</t>
  </si>
  <si>
    <t>اسناد خزانه-م12بودجه00-030425</t>
  </si>
  <si>
    <t>گام بانک اقتصاد نوین0204</t>
  </si>
  <si>
    <t>اسنادخزانه-م4بودجه99-011215</t>
  </si>
  <si>
    <t>اسنادخزانه-م6بودجه99-020321</t>
  </si>
  <si>
    <t>اسنادخزانه-م3بودجه99-011110</t>
  </si>
  <si>
    <t>گام بانک تجارت0203</t>
  </si>
  <si>
    <t>گواهی اعتبار مولد شهر0203</t>
  </si>
  <si>
    <t>گواهی اعتبار مولد رفاه0202</t>
  </si>
  <si>
    <t>اسنادخزانه-م5بودجه99-020218</t>
  </si>
  <si>
    <t>گام بانک تجارت0204</t>
  </si>
  <si>
    <t>گواهی اعتبار مولد رفاه0204</t>
  </si>
  <si>
    <t>گام بانک پارسیان0203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</si>
  <si>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</si>
  <si>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</si>
  <si>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</si>
  <si>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</si>
  <si>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</si>
  <si>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</si>
  <si>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</si>
  <si>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</si>
  <si>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</si>
  <si>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</si>
  <si>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</si>
  <si>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</si>
  <si>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</si>
  <si>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</si>
  <si>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</si>
  <si>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 xml:space="preserve"> اختیارخ شبندر-8000-1402/06/14</t>
  </si>
  <si>
    <t xml:space="preserve"> اختیارخ شستا-865-1402/06/08</t>
  </si>
  <si>
    <t xml:space="preserve"> اختیارخ وبملت-3500-1402/07/26</t>
  </si>
  <si>
    <t xml:space="preserve"> اختیارخ وبملت-3750-1402/07/26</t>
  </si>
  <si>
    <t xml:space="preserve"> اختیارخ وبصادر-2200-1402/07/12</t>
  </si>
  <si>
    <t xml:space="preserve"> اختیارخ وبصادر-2000-1402/07/12</t>
  </si>
  <si>
    <t xml:space="preserve"> اختیارخ فولاد-3313-1402/07/26</t>
  </si>
  <si>
    <t xml:space="preserve"> اختیارخ توان-19000-14020612</t>
  </si>
  <si>
    <t xml:space="preserve"> اختیارخ شستا-1165-1402/06/08</t>
  </si>
  <si>
    <t xml:space="preserve"> اختیارخ فولاد-2153-1402/07/26</t>
  </si>
  <si>
    <t xml:space="preserve"> اختیارخ فولاد-2650-1402/07/26</t>
  </si>
  <si>
    <t xml:space="preserve"> اختیارف شستا-1465-1402/06/08</t>
  </si>
  <si>
    <t>اختیارخ شستا-765-1402/06/08</t>
  </si>
  <si>
    <t>اختیارخ شستا-865-1402/06/08</t>
  </si>
  <si>
    <t>اختیارخ شستا-965-1402/06/08</t>
  </si>
  <si>
    <t>اختیارخ شستا-1465-1402/06/08</t>
  </si>
  <si>
    <t>اختیارخ خساپا-1900-1402/06/14</t>
  </si>
  <si>
    <t>اختیارخ خساپا-2000-1402/06/14</t>
  </si>
  <si>
    <t>اختیارخ کرمان-900-14020606</t>
  </si>
  <si>
    <t>اختیارخ کرمان-1000-14020606</t>
  </si>
  <si>
    <t>اختیارخ توان-15000-14020612</t>
  </si>
  <si>
    <t>اختیارخ توان-16000-14020612</t>
  </si>
  <si>
    <t>اختیارف شستا-865-1402/06/08</t>
  </si>
  <si>
    <t>اختیارف شستا-1165-1402/06/08</t>
  </si>
  <si>
    <t>اختیارخ شستا-1000-1402/04/14</t>
  </si>
  <si>
    <t>اختیارخ دی-800-14020518</t>
  </si>
  <si>
    <t>اختیارخ شبندر-8000-1402/06/14</t>
  </si>
  <si>
    <t>اختیارخ توان-19000-14020612</t>
  </si>
  <si>
    <t>اختیارخ شستا-1165-1402/06/08</t>
  </si>
  <si>
    <t>اختیارخ فولاد-2153-1402/07/26</t>
  </si>
  <si>
    <t>اختیارخ فولاد-2650-1402/07/26</t>
  </si>
  <si>
    <t>اختیارخ فولاد-3313-1402/07/26</t>
  </si>
  <si>
    <t>اختیارخ وبصادر-2000-1402/07/12</t>
  </si>
  <si>
    <t>اختیارخ وبصادر-2200-1402/07/12</t>
  </si>
  <si>
    <t>اختیارخ وبملت-3500-1402/07/26</t>
  </si>
  <si>
    <t>اختیارخ وبملت-3750-1402/07/26</t>
  </si>
  <si>
    <t xml:space="preserve"> از ابتدای سال مالی</t>
  </si>
  <si>
    <t>تا پایان ماه</t>
  </si>
  <si>
    <t xml:space="preserve"> سایر درآمدهای تنزیل سود بانک</t>
  </si>
  <si>
    <t>سایر درآمدهای تنزیل سود سهام</t>
  </si>
  <si>
    <t>1402/05/01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</si>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</sst>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12</xdr:col>
          <xdr:colOff>314325</xdr:colOff>
          <xdr:row>33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380C3C9-DF64-D53E-60DA-2D09D991D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F514-EA22-41E6-A567-EBCC18368A63}">
  <dimension ref="A1"/>
  <sheetViews>
    <sheetView rightToLeft="1" workbookViewId="0">
      <selection activeCell="P22" sqref="P22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12</xdr:col>
                <xdr:colOff>304800</xdr:colOff>
                <xdr:row>33</xdr:row>
                <xdr:rowOff>57150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4"/>
  <sheetViews>
    <sheetView rightToLeft="1" topLeftCell="A109" workbookViewId="0">
      <selection activeCell="Q121" sqref="C8:Q121"/>
    </sheetView>
  </sheetViews>
  <sheetFormatPr defaultRowHeight="21.75"/>
  <cols>
    <col min="1" max="1" width="35.140625" style="1" bestFit="1" customWidth="1"/>
    <col min="2" max="2" width="1.42578125" style="1" customWidth="1"/>
    <col min="3" max="3" width="13.140625" style="1" bestFit="1" customWidth="1"/>
    <col min="4" max="4" width="1" style="1" customWidth="1"/>
    <col min="5" max="5" width="20.85546875" style="1" bestFit="1" customWidth="1"/>
    <col min="6" max="6" width="1" style="1" customWidth="1"/>
    <col min="7" max="7" width="20.85546875" style="1" bestFit="1" customWidth="1"/>
    <col min="8" max="8" width="1" style="1" customWidth="1"/>
    <col min="9" max="9" width="39.28515625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20.85546875" style="1" bestFit="1" customWidth="1"/>
    <col min="14" max="14" width="1" style="1" customWidth="1"/>
    <col min="15" max="15" width="20.85546875" style="1" bestFit="1" customWidth="1"/>
    <col min="16" max="16" width="1" style="1" customWidth="1"/>
    <col min="17" max="17" width="39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374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</v>
      </c>
      <c r="C6" s="11" t="s">
        <v>376</v>
      </c>
      <c r="D6" s="11" t="s">
        <v>376</v>
      </c>
      <c r="E6" s="11" t="s">
        <v>376</v>
      </c>
      <c r="F6" s="11" t="s">
        <v>376</v>
      </c>
      <c r="G6" s="11" t="s">
        <v>376</v>
      </c>
      <c r="H6" s="11" t="s">
        <v>376</v>
      </c>
      <c r="I6" s="11" t="s">
        <v>376</v>
      </c>
      <c r="K6" s="11" t="s">
        <v>377</v>
      </c>
      <c r="L6" s="11" t="s">
        <v>377</v>
      </c>
      <c r="M6" s="11" t="s">
        <v>377</v>
      </c>
      <c r="N6" s="11" t="s">
        <v>377</v>
      </c>
      <c r="O6" s="11" t="s">
        <v>377</v>
      </c>
      <c r="P6" s="11" t="s">
        <v>377</v>
      </c>
      <c r="Q6" s="11" t="s">
        <v>377</v>
      </c>
    </row>
    <row r="7" spans="1:17" ht="22.5">
      <c r="A7" s="11" t="s">
        <v>3</v>
      </c>
      <c r="C7" s="12" t="s">
        <v>7</v>
      </c>
      <c r="E7" s="12" t="s">
        <v>446</v>
      </c>
      <c r="G7" s="12" t="s">
        <v>447</v>
      </c>
      <c r="I7" s="12" t="s">
        <v>448</v>
      </c>
      <c r="K7" s="12" t="s">
        <v>7</v>
      </c>
      <c r="M7" s="12" t="s">
        <v>446</v>
      </c>
      <c r="O7" s="12" t="s">
        <v>447</v>
      </c>
      <c r="Q7" s="12" t="s">
        <v>448</v>
      </c>
    </row>
    <row r="8" spans="1:17">
      <c r="A8" s="1" t="s">
        <v>40</v>
      </c>
      <c r="C8" s="8">
        <v>86200000</v>
      </c>
      <c r="D8" s="8"/>
      <c r="E8" s="8">
        <v>2491361510305</v>
      </c>
      <c r="F8" s="8"/>
      <c r="G8" s="8">
        <v>2500104955775</v>
      </c>
      <c r="H8" s="8"/>
      <c r="I8" s="8">
        <f>E8-G8</f>
        <v>-8743445470</v>
      </c>
      <c r="J8" s="8"/>
      <c r="K8" s="8">
        <v>86200000</v>
      </c>
      <c r="L8" s="8"/>
      <c r="M8" s="8">
        <v>2491361510305</v>
      </c>
      <c r="N8" s="8"/>
      <c r="O8" s="8">
        <v>2500104955775</v>
      </c>
      <c r="P8" s="8"/>
      <c r="Q8" s="8">
        <f>M8-O8</f>
        <v>-8743445470</v>
      </c>
    </row>
    <row r="9" spans="1:17">
      <c r="A9" s="1" t="s">
        <v>36</v>
      </c>
      <c r="C9" s="8">
        <v>1020447</v>
      </c>
      <c r="D9" s="8"/>
      <c r="E9" s="8">
        <v>3856410879</v>
      </c>
      <c r="F9" s="8"/>
      <c r="G9" s="8">
        <v>3862043975</v>
      </c>
      <c r="H9" s="8"/>
      <c r="I9" s="8">
        <f t="shared" ref="I9:I71" si="0">E9-G9</f>
        <v>-5633096</v>
      </c>
      <c r="J9" s="8"/>
      <c r="K9" s="8">
        <v>1020447</v>
      </c>
      <c r="L9" s="8"/>
      <c r="M9" s="8">
        <v>3856410879</v>
      </c>
      <c r="N9" s="8"/>
      <c r="O9" s="8">
        <v>4363334650</v>
      </c>
      <c r="P9" s="8"/>
      <c r="Q9" s="8">
        <f t="shared" ref="Q9:Q84" si="1">M9-O9</f>
        <v>-506923771</v>
      </c>
    </row>
    <row r="10" spans="1:17">
      <c r="A10" s="1" t="s">
        <v>15</v>
      </c>
      <c r="C10" s="8">
        <v>16068284</v>
      </c>
      <c r="D10" s="8"/>
      <c r="E10" s="8">
        <v>234649215885</v>
      </c>
      <c r="F10" s="8"/>
      <c r="G10" s="8">
        <v>235211568692</v>
      </c>
      <c r="H10" s="8"/>
      <c r="I10" s="8">
        <f t="shared" si="0"/>
        <v>-562352807</v>
      </c>
      <c r="J10" s="8"/>
      <c r="K10" s="8">
        <v>16068284</v>
      </c>
      <c r="L10" s="8"/>
      <c r="M10" s="8">
        <v>234649215885</v>
      </c>
      <c r="N10" s="8"/>
      <c r="O10" s="8">
        <v>241882493732</v>
      </c>
      <c r="P10" s="8"/>
      <c r="Q10" s="8">
        <f t="shared" si="1"/>
        <v>-7233277847</v>
      </c>
    </row>
    <row r="11" spans="1:17">
      <c r="A11" s="1" t="s">
        <v>27</v>
      </c>
      <c r="C11" s="8">
        <v>240000</v>
      </c>
      <c r="D11" s="8"/>
      <c r="E11" s="8">
        <v>10483305244</v>
      </c>
      <c r="F11" s="8"/>
      <c r="G11" s="8">
        <v>10571805580</v>
      </c>
      <c r="H11" s="8"/>
      <c r="I11" s="8">
        <f t="shared" si="0"/>
        <v>-88500336</v>
      </c>
      <c r="J11" s="8"/>
      <c r="K11" s="8">
        <v>240000</v>
      </c>
      <c r="L11" s="8"/>
      <c r="M11" s="8">
        <v>10483305244</v>
      </c>
      <c r="N11" s="8"/>
      <c r="O11" s="8">
        <v>12130891656</v>
      </c>
      <c r="P11" s="8"/>
      <c r="Q11" s="8">
        <f t="shared" si="1"/>
        <v>-1647586412</v>
      </c>
    </row>
    <row r="12" spans="1:17">
      <c r="A12" s="1" t="s">
        <v>32</v>
      </c>
      <c r="C12" s="8">
        <v>2716500</v>
      </c>
      <c r="D12" s="8"/>
      <c r="E12" s="8">
        <v>799661538000</v>
      </c>
      <c r="F12" s="8"/>
      <c r="G12" s="8">
        <v>799866862929</v>
      </c>
      <c r="H12" s="8"/>
      <c r="I12" s="8">
        <f t="shared" si="0"/>
        <v>-205324929</v>
      </c>
      <c r="J12" s="8"/>
      <c r="K12" s="8">
        <v>2716500</v>
      </c>
      <c r="L12" s="8"/>
      <c r="M12" s="8">
        <v>799661538000</v>
      </c>
      <c r="N12" s="8"/>
      <c r="O12" s="8">
        <v>761364942590</v>
      </c>
      <c r="P12" s="8"/>
      <c r="Q12" s="8">
        <f t="shared" si="1"/>
        <v>38296595410</v>
      </c>
    </row>
    <row r="13" spans="1:17">
      <c r="A13" s="1" t="s">
        <v>34</v>
      </c>
      <c r="C13" s="8">
        <v>255511</v>
      </c>
      <c r="D13" s="8"/>
      <c r="E13" s="8">
        <v>1341416908318</v>
      </c>
      <c r="F13" s="8"/>
      <c r="G13" s="8">
        <v>1337156660442</v>
      </c>
      <c r="H13" s="8"/>
      <c r="I13" s="8">
        <f t="shared" si="0"/>
        <v>4260247876</v>
      </c>
      <c r="J13" s="8"/>
      <c r="K13" s="8">
        <v>255511</v>
      </c>
      <c r="L13" s="8"/>
      <c r="M13" s="8">
        <v>1341416908318</v>
      </c>
      <c r="N13" s="8"/>
      <c r="O13" s="8">
        <v>1242693322081</v>
      </c>
      <c r="P13" s="8"/>
      <c r="Q13" s="8">
        <f t="shared" si="1"/>
        <v>98723586237</v>
      </c>
    </row>
    <row r="14" spans="1:17">
      <c r="A14" s="1" t="s">
        <v>35</v>
      </c>
      <c r="C14" s="8">
        <v>35552280</v>
      </c>
      <c r="D14" s="8"/>
      <c r="E14" s="8">
        <v>2411614798850</v>
      </c>
      <c r="F14" s="8"/>
      <c r="G14" s="8">
        <v>2384797445047</v>
      </c>
      <c r="H14" s="8"/>
      <c r="I14" s="8">
        <f t="shared" si="0"/>
        <v>26817353803</v>
      </c>
      <c r="J14" s="8"/>
      <c r="K14" s="8">
        <v>35552280</v>
      </c>
      <c r="L14" s="8"/>
      <c r="M14" s="8">
        <v>2411614798850</v>
      </c>
      <c r="N14" s="8"/>
      <c r="O14" s="8">
        <v>2455256073600</v>
      </c>
      <c r="P14" s="8"/>
      <c r="Q14" s="8">
        <f t="shared" si="1"/>
        <v>-43641274750</v>
      </c>
    </row>
    <row r="15" spans="1:17">
      <c r="A15" s="1" t="s">
        <v>26</v>
      </c>
      <c r="C15" s="8">
        <v>1813499</v>
      </c>
      <c r="D15" s="8"/>
      <c r="E15" s="8">
        <v>36531365051</v>
      </c>
      <c r="F15" s="8"/>
      <c r="G15" s="8">
        <v>36796764716</v>
      </c>
      <c r="H15" s="8"/>
      <c r="I15" s="8">
        <f t="shared" si="0"/>
        <v>-265399665</v>
      </c>
      <c r="J15" s="8"/>
      <c r="K15" s="8">
        <v>1813499</v>
      </c>
      <c r="L15" s="8"/>
      <c r="M15" s="8">
        <v>36531365051</v>
      </c>
      <c r="N15" s="8"/>
      <c r="O15" s="8">
        <v>40864793659</v>
      </c>
      <c r="P15" s="8"/>
      <c r="Q15" s="8">
        <f t="shared" si="1"/>
        <v>-4333428608</v>
      </c>
    </row>
    <row r="16" spans="1:17">
      <c r="A16" s="1" t="s">
        <v>18</v>
      </c>
      <c r="C16" s="8">
        <v>1518000</v>
      </c>
      <c r="D16" s="8"/>
      <c r="E16" s="8">
        <v>6630690567</v>
      </c>
      <c r="F16" s="8"/>
      <c r="G16" s="8">
        <v>6617466242</v>
      </c>
      <c r="H16" s="8"/>
      <c r="I16" s="8">
        <f t="shared" si="0"/>
        <v>13224325</v>
      </c>
      <c r="J16" s="8"/>
      <c r="K16" s="8">
        <v>1518000</v>
      </c>
      <c r="L16" s="8"/>
      <c r="M16" s="8">
        <v>6630690567</v>
      </c>
      <c r="N16" s="8"/>
      <c r="O16" s="8">
        <v>6867143901</v>
      </c>
      <c r="P16" s="8"/>
      <c r="Q16" s="8">
        <f t="shared" si="1"/>
        <v>-236453334</v>
      </c>
    </row>
    <row r="17" spans="1:17">
      <c r="A17" s="1" t="s">
        <v>23</v>
      </c>
      <c r="C17" s="8">
        <v>609729000</v>
      </c>
      <c r="D17" s="8"/>
      <c r="E17" s="8">
        <v>585918931337</v>
      </c>
      <c r="F17" s="8"/>
      <c r="G17" s="8">
        <v>564660412094</v>
      </c>
      <c r="H17" s="8"/>
      <c r="I17" s="8">
        <f t="shared" si="0"/>
        <v>21258519243</v>
      </c>
      <c r="J17" s="8"/>
      <c r="K17" s="8">
        <v>609729000</v>
      </c>
      <c r="L17" s="8"/>
      <c r="M17" s="8">
        <v>585918931337</v>
      </c>
      <c r="N17" s="8"/>
      <c r="O17" s="8">
        <v>811808514996</v>
      </c>
      <c r="P17" s="8"/>
      <c r="Q17" s="8">
        <f t="shared" si="1"/>
        <v>-225889583659</v>
      </c>
    </row>
    <row r="18" spans="1:17">
      <c r="A18" s="1" t="s">
        <v>17</v>
      </c>
      <c r="C18" s="8">
        <v>916135000</v>
      </c>
      <c r="D18" s="8"/>
      <c r="E18" s="8">
        <v>2014073436146</v>
      </c>
      <c r="F18" s="8"/>
      <c r="G18" s="8">
        <v>1994886708371</v>
      </c>
      <c r="H18" s="8"/>
      <c r="I18" s="8">
        <f t="shared" si="0"/>
        <v>19186727775</v>
      </c>
      <c r="J18" s="8"/>
      <c r="K18" s="8">
        <v>916135000</v>
      </c>
      <c r="L18" s="8"/>
      <c r="M18" s="8">
        <v>2014073436146</v>
      </c>
      <c r="N18" s="8"/>
      <c r="O18" s="8">
        <v>1994914624295</v>
      </c>
      <c r="P18" s="8"/>
      <c r="Q18" s="8">
        <f t="shared" si="1"/>
        <v>19158811851</v>
      </c>
    </row>
    <row r="19" spans="1:17">
      <c r="A19" s="1" t="s">
        <v>28</v>
      </c>
      <c r="C19" s="8">
        <v>113929017</v>
      </c>
      <c r="D19" s="8"/>
      <c r="E19" s="8">
        <v>1539881318551</v>
      </c>
      <c r="F19" s="8"/>
      <c r="G19" s="8">
        <v>1537506736737</v>
      </c>
      <c r="H19" s="8"/>
      <c r="I19" s="8">
        <f t="shared" si="0"/>
        <v>2374581814</v>
      </c>
      <c r="J19" s="8"/>
      <c r="K19" s="8">
        <v>113929017</v>
      </c>
      <c r="L19" s="8"/>
      <c r="M19" s="8">
        <v>1539881318551</v>
      </c>
      <c r="N19" s="8"/>
      <c r="O19" s="8">
        <v>1521599830114</v>
      </c>
      <c r="P19" s="8"/>
      <c r="Q19" s="8">
        <f t="shared" si="1"/>
        <v>18281488437</v>
      </c>
    </row>
    <row r="20" spans="1:17">
      <c r="A20" s="1" t="s">
        <v>37</v>
      </c>
      <c r="C20" s="8">
        <v>496461</v>
      </c>
      <c r="D20" s="8"/>
      <c r="E20" s="8">
        <v>2469327509</v>
      </c>
      <c r="F20" s="8"/>
      <c r="G20" s="8">
        <v>2467872205</v>
      </c>
      <c r="H20" s="8"/>
      <c r="I20" s="8">
        <f t="shared" si="0"/>
        <v>1455304</v>
      </c>
      <c r="J20" s="8"/>
      <c r="K20" s="8">
        <v>496461</v>
      </c>
      <c r="L20" s="8"/>
      <c r="M20" s="8">
        <v>2469327509</v>
      </c>
      <c r="N20" s="8"/>
      <c r="O20" s="8">
        <v>2746173159</v>
      </c>
      <c r="P20" s="8"/>
      <c r="Q20" s="8">
        <f t="shared" si="1"/>
        <v>-276845650</v>
      </c>
    </row>
    <row r="21" spans="1:17">
      <c r="A21" s="1" t="s">
        <v>24</v>
      </c>
      <c r="C21" s="8">
        <v>15399728</v>
      </c>
      <c r="D21" s="8"/>
      <c r="E21" s="8">
        <v>132970814167</v>
      </c>
      <c r="F21" s="8"/>
      <c r="G21" s="8">
        <v>132199476723</v>
      </c>
      <c r="H21" s="8"/>
      <c r="I21" s="8">
        <f t="shared" si="0"/>
        <v>771337444</v>
      </c>
      <c r="J21" s="8"/>
      <c r="K21" s="8">
        <v>15399728</v>
      </c>
      <c r="L21" s="8"/>
      <c r="M21" s="8">
        <v>132970814167</v>
      </c>
      <c r="N21" s="8"/>
      <c r="O21" s="8">
        <v>140879308957</v>
      </c>
      <c r="P21" s="8"/>
      <c r="Q21" s="8">
        <f t="shared" si="1"/>
        <v>-7908494790</v>
      </c>
    </row>
    <row r="22" spans="1:17">
      <c r="A22" s="1" t="s">
        <v>33</v>
      </c>
      <c r="C22" s="8">
        <v>634445</v>
      </c>
      <c r="D22" s="8"/>
      <c r="E22" s="8">
        <v>197312395000</v>
      </c>
      <c r="F22" s="8"/>
      <c r="G22" s="8">
        <v>197845952173</v>
      </c>
      <c r="H22" s="8"/>
      <c r="I22" s="8">
        <f t="shared" si="0"/>
        <v>-533557173</v>
      </c>
      <c r="J22" s="8"/>
      <c r="K22" s="8">
        <v>634445</v>
      </c>
      <c r="L22" s="8"/>
      <c r="M22" s="8">
        <v>197312395000</v>
      </c>
      <c r="N22" s="8"/>
      <c r="O22" s="8">
        <v>192169644629</v>
      </c>
      <c r="P22" s="8"/>
      <c r="Q22" s="8">
        <f t="shared" si="1"/>
        <v>5142750371</v>
      </c>
    </row>
    <row r="23" spans="1:17">
      <c r="A23" s="1" t="s">
        <v>39</v>
      </c>
      <c r="C23" s="8">
        <v>43982120</v>
      </c>
      <c r="D23" s="8"/>
      <c r="E23" s="8">
        <v>432221021491</v>
      </c>
      <c r="F23" s="8"/>
      <c r="G23" s="8">
        <v>432369869489</v>
      </c>
      <c r="H23" s="8"/>
      <c r="I23" s="8">
        <f t="shared" si="0"/>
        <v>-148847998</v>
      </c>
      <c r="J23" s="8"/>
      <c r="K23" s="8">
        <v>43982120</v>
      </c>
      <c r="L23" s="8"/>
      <c r="M23" s="8">
        <v>432221021491</v>
      </c>
      <c r="N23" s="8"/>
      <c r="O23" s="8">
        <v>432369869489</v>
      </c>
      <c r="P23" s="8"/>
      <c r="Q23" s="8">
        <f t="shared" si="1"/>
        <v>-148847998</v>
      </c>
    </row>
    <row r="24" spans="1:17">
      <c r="A24" s="1" t="s">
        <v>38</v>
      </c>
      <c r="C24" s="8">
        <v>10612031</v>
      </c>
      <c r="D24" s="8"/>
      <c r="E24" s="8">
        <v>264336044600</v>
      </c>
      <c r="F24" s="8"/>
      <c r="G24" s="8">
        <v>266733991102</v>
      </c>
      <c r="H24" s="8"/>
      <c r="I24" s="8">
        <f t="shared" si="0"/>
        <v>-2397946502</v>
      </c>
      <c r="J24" s="8"/>
      <c r="K24" s="8">
        <v>10612031</v>
      </c>
      <c r="L24" s="8"/>
      <c r="M24" s="8">
        <v>264336044600</v>
      </c>
      <c r="N24" s="8"/>
      <c r="O24" s="8">
        <v>308985569931</v>
      </c>
      <c r="P24" s="8"/>
      <c r="Q24" s="8">
        <f t="shared" si="1"/>
        <v>-44649525331</v>
      </c>
    </row>
    <row r="25" spans="1:17">
      <c r="A25" s="1" t="s">
        <v>19</v>
      </c>
      <c r="C25" s="8">
        <v>1306000</v>
      </c>
      <c r="D25" s="8"/>
      <c r="E25" s="8">
        <v>12160252091</v>
      </c>
      <c r="F25" s="8"/>
      <c r="G25" s="8">
        <v>12126359405</v>
      </c>
      <c r="H25" s="8"/>
      <c r="I25" s="8">
        <f t="shared" si="0"/>
        <v>33892686</v>
      </c>
      <c r="J25" s="8"/>
      <c r="K25" s="8">
        <v>1306000</v>
      </c>
      <c r="L25" s="8"/>
      <c r="M25" s="8">
        <v>12160252091</v>
      </c>
      <c r="N25" s="8"/>
      <c r="O25" s="8">
        <v>14800335367</v>
      </c>
      <c r="P25" s="8"/>
      <c r="Q25" s="8">
        <f t="shared" si="1"/>
        <v>-2640083276</v>
      </c>
    </row>
    <row r="26" spans="1:17">
      <c r="A26" s="1" t="s">
        <v>31</v>
      </c>
      <c r="C26" s="8">
        <v>7362388</v>
      </c>
      <c r="D26" s="8"/>
      <c r="E26" s="8">
        <v>2757929999025</v>
      </c>
      <c r="F26" s="8"/>
      <c r="G26" s="8">
        <v>2748754468924</v>
      </c>
      <c r="H26" s="8"/>
      <c r="I26" s="8">
        <f t="shared" si="0"/>
        <v>9175530101</v>
      </c>
      <c r="J26" s="8"/>
      <c r="K26" s="8">
        <v>7362388</v>
      </c>
      <c r="L26" s="8"/>
      <c r="M26" s="8">
        <v>2757929999025</v>
      </c>
      <c r="N26" s="8"/>
      <c r="O26" s="8">
        <v>2704736032239</v>
      </c>
      <c r="P26" s="8"/>
      <c r="Q26" s="8">
        <f t="shared" si="1"/>
        <v>53193966786</v>
      </c>
    </row>
    <row r="27" spans="1:17">
      <c r="A27" s="1" t="s">
        <v>519</v>
      </c>
      <c r="C27" s="8">
        <v>1344000</v>
      </c>
      <c r="D27" s="8"/>
      <c r="E27" s="8">
        <f>I27+G27</f>
        <v>10512839217</v>
      </c>
      <c r="F27" s="8"/>
      <c r="G27" s="8">
        <v>9375390000</v>
      </c>
      <c r="H27" s="8"/>
      <c r="I27" s="8">
        <v>1137449217</v>
      </c>
      <c r="J27" s="8"/>
      <c r="K27" s="8">
        <v>1344000</v>
      </c>
      <c r="L27" s="8"/>
      <c r="M27" s="8">
        <f t="shared" ref="M27:M38" si="2">Q27+O27</f>
        <v>14058660856</v>
      </c>
      <c r="N27" s="8"/>
      <c r="O27" s="8">
        <v>9375390000</v>
      </c>
      <c r="P27" s="8"/>
      <c r="Q27" s="8">
        <v>4683270856</v>
      </c>
    </row>
    <row r="28" spans="1:17">
      <c r="A28" s="1" t="s">
        <v>520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26752000</v>
      </c>
      <c r="L28" s="8"/>
      <c r="M28" s="8">
        <f t="shared" si="2"/>
        <v>20623092593</v>
      </c>
      <c r="N28" s="8"/>
      <c r="O28" s="8">
        <v>17832051000</v>
      </c>
      <c r="P28" s="8"/>
      <c r="Q28" s="8">
        <v>2791041593</v>
      </c>
    </row>
    <row r="29" spans="1:17">
      <c r="A29" s="1" t="s">
        <v>521</v>
      </c>
      <c r="C29" s="8">
        <v>1017000</v>
      </c>
      <c r="D29" s="8"/>
      <c r="E29" s="8">
        <f>G29+I29</f>
        <v>2740563614</v>
      </c>
      <c r="F29" s="8"/>
      <c r="G29" s="8">
        <v>2542262000</v>
      </c>
      <c r="H29" s="8"/>
      <c r="I29" s="8">
        <v>198301614</v>
      </c>
      <c r="J29" s="8"/>
      <c r="K29" s="8">
        <v>1017000</v>
      </c>
      <c r="L29" s="8"/>
      <c r="M29" s="8">
        <f t="shared" si="2"/>
        <v>3960814855</v>
      </c>
      <c r="N29" s="8"/>
      <c r="O29" s="8">
        <v>2542262000</v>
      </c>
      <c r="P29" s="8"/>
      <c r="Q29" s="8">
        <v>1418552855</v>
      </c>
    </row>
    <row r="30" spans="1:17">
      <c r="A30" s="1" t="s">
        <v>522</v>
      </c>
      <c r="C30" s="8">
        <v>501000</v>
      </c>
      <c r="D30" s="8"/>
      <c r="E30" s="8">
        <f>I30+G30</f>
        <v>1161115700</v>
      </c>
      <c r="F30" s="8"/>
      <c r="G30" s="8">
        <v>1127050000</v>
      </c>
      <c r="H30" s="8"/>
      <c r="I30" s="8">
        <v>34065700</v>
      </c>
      <c r="J30" s="8"/>
      <c r="K30" s="8">
        <v>501000</v>
      </c>
      <c r="L30" s="8"/>
      <c r="M30" s="8">
        <f t="shared" si="2"/>
        <v>1772671498</v>
      </c>
      <c r="N30" s="8"/>
      <c r="O30" s="8">
        <v>1127050000</v>
      </c>
      <c r="P30" s="8"/>
      <c r="Q30" s="8">
        <v>645621498</v>
      </c>
    </row>
    <row r="31" spans="1:17">
      <c r="A31" s="1" t="s">
        <v>523</v>
      </c>
      <c r="C31" s="8">
        <v>635000</v>
      </c>
      <c r="D31" s="8"/>
      <c r="E31" s="8">
        <f>I31+G31</f>
        <v>650022214</v>
      </c>
      <c r="F31" s="8"/>
      <c r="G31" s="8">
        <v>608750000</v>
      </c>
      <c r="H31" s="8"/>
      <c r="I31" s="8">
        <v>41272214</v>
      </c>
      <c r="J31" s="8"/>
      <c r="K31" s="8">
        <v>635000</v>
      </c>
      <c r="L31" s="8"/>
      <c r="M31" s="8">
        <f t="shared" si="2"/>
        <v>1148924629</v>
      </c>
      <c r="N31" s="8"/>
      <c r="O31" s="8">
        <v>608750000</v>
      </c>
      <c r="P31" s="8"/>
      <c r="Q31" s="8">
        <v>540174629</v>
      </c>
    </row>
    <row r="32" spans="1:17">
      <c r="A32" s="1" t="s">
        <v>524</v>
      </c>
      <c r="C32" s="8">
        <v>500000</v>
      </c>
      <c r="D32" s="8"/>
      <c r="E32" s="8">
        <f>I32+G32</f>
        <v>649993250</v>
      </c>
      <c r="F32" s="8"/>
      <c r="G32" s="8">
        <v>550000000</v>
      </c>
      <c r="H32" s="8"/>
      <c r="I32" s="8">
        <v>99993250</v>
      </c>
      <c r="J32" s="8"/>
      <c r="K32" s="8">
        <v>500000</v>
      </c>
      <c r="L32" s="8"/>
      <c r="M32" s="8">
        <f t="shared" si="2"/>
        <v>1016005670</v>
      </c>
      <c r="N32" s="8"/>
      <c r="O32" s="8">
        <v>550000000</v>
      </c>
      <c r="P32" s="8"/>
      <c r="Q32" s="8">
        <v>466005670</v>
      </c>
    </row>
    <row r="33" spans="1:17">
      <c r="A33" s="1" t="s">
        <v>525</v>
      </c>
      <c r="C33" s="8">
        <v>430065</v>
      </c>
      <c r="D33" s="8"/>
      <c r="E33" s="8">
        <f>G33+I33</f>
        <v>1448886982</v>
      </c>
      <c r="F33" s="8"/>
      <c r="G33" s="8">
        <v>1419214500</v>
      </c>
      <c r="H33" s="8"/>
      <c r="I33" s="8">
        <v>29672482</v>
      </c>
      <c r="J33" s="8"/>
      <c r="K33" s="8">
        <v>430065</v>
      </c>
      <c r="L33" s="8"/>
      <c r="M33" s="8">
        <f t="shared" si="2"/>
        <v>1807202743</v>
      </c>
      <c r="N33" s="8"/>
      <c r="O33" s="8">
        <v>1419214500</v>
      </c>
      <c r="P33" s="8"/>
      <c r="Q33" s="8">
        <v>387988243</v>
      </c>
    </row>
    <row r="34" spans="1:17">
      <c r="A34" s="1" t="s">
        <v>526</v>
      </c>
      <c r="C34" s="8">
        <v>60000</v>
      </c>
      <c r="D34" s="8"/>
      <c r="E34" s="8">
        <f>G34+I34</f>
        <v>397194735</v>
      </c>
      <c r="F34" s="8"/>
      <c r="G34" s="8">
        <v>319200000</v>
      </c>
      <c r="H34" s="8"/>
      <c r="I34" s="8">
        <v>77994735</v>
      </c>
      <c r="J34" s="8"/>
      <c r="K34" s="8">
        <v>60000</v>
      </c>
      <c r="L34" s="8"/>
      <c r="M34" s="8">
        <f t="shared" si="2"/>
        <v>626400942</v>
      </c>
      <c r="N34" s="8"/>
      <c r="O34" s="8">
        <v>319200000</v>
      </c>
      <c r="P34" s="8"/>
      <c r="Q34" s="8">
        <v>307200942</v>
      </c>
    </row>
    <row r="35" spans="1:17">
      <c r="A35" s="1" t="s">
        <v>527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680000</v>
      </c>
      <c r="L35" s="8"/>
      <c r="M35" s="8">
        <f t="shared" si="2"/>
        <v>411560688</v>
      </c>
      <c r="N35" s="8"/>
      <c r="O35" s="8">
        <v>210880000</v>
      </c>
      <c r="P35" s="8"/>
      <c r="Q35" s="8">
        <v>200680688</v>
      </c>
    </row>
    <row r="36" spans="1:17">
      <c r="A36" s="1" t="s">
        <v>528</v>
      </c>
      <c r="C36" s="8">
        <v>61869</v>
      </c>
      <c r="D36" s="8"/>
      <c r="E36" s="8">
        <f>G36+I36</f>
        <v>283609237</v>
      </c>
      <c r="F36" s="8"/>
      <c r="G36" s="8">
        <v>242345400</v>
      </c>
      <c r="H36" s="8"/>
      <c r="I36" s="8">
        <v>41263837</v>
      </c>
      <c r="J36" s="8"/>
      <c r="K36" s="8">
        <v>61869</v>
      </c>
      <c r="L36" s="8"/>
      <c r="M36" s="8">
        <f t="shared" si="2"/>
        <v>325956528</v>
      </c>
      <c r="N36" s="8"/>
      <c r="O36" s="8">
        <v>242345400</v>
      </c>
      <c r="P36" s="8"/>
      <c r="Q36" s="8">
        <v>83611128</v>
      </c>
    </row>
    <row r="37" spans="1:17">
      <c r="A37" s="1" t="s">
        <v>529</v>
      </c>
      <c r="C37" s="8">
        <v>4527</v>
      </c>
      <c r="D37" s="8"/>
      <c r="E37" s="8">
        <f>G37+I37</f>
        <v>18442960</v>
      </c>
      <c r="F37" s="8"/>
      <c r="G37" s="8">
        <v>17881650</v>
      </c>
      <c r="H37" s="8"/>
      <c r="I37" s="8">
        <v>561310</v>
      </c>
      <c r="J37" s="8"/>
      <c r="K37" s="8">
        <v>4527</v>
      </c>
      <c r="L37" s="8"/>
      <c r="M37" s="8">
        <f t="shared" si="2"/>
        <v>22491032</v>
      </c>
      <c r="N37" s="8"/>
      <c r="O37" s="8">
        <v>17881650</v>
      </c>
      <c r="P37" s="8"/>
      <c r="Q37" s="8">
        <v>4609382</v>
      </c>
    </row>
    <row r="38" spans="1:17">
      <c r="A38" s="1" t="s">
        <v>530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980000</v>
      </c>
      <c r="L38" s="8"/>
      <c r="M38" s="8">
        <f t="shared" si="2"/>
        <v>311524722</v>
      </c>
      <c r="N38" s="8"/>
      <c r="O38" s="8">
        <v>309122000</v>
      </c>
      <c r="P38" s="8"/>
      <c r="Q38" s="8">
        <v>2402722</v>
      </c>
    </row>
    <row r="39" spans="1:17">
      <c r="A39" s="1" t="s">
        <v>110</v>
      </c>
      <c r="C39" s="8">
        <v>3846363</v>
      </c>
      <c r="D39" s="8"/>
      <c r="E39" s="8">
        <v>2878544984889</v>
      </c>
      <c r="F39" s="8"/>
      <c r="G39" s="8">
        <v>2878544984889</v>
      </c>
      <c r="H39" s="8"/>
      <c r="I39" s="8">
        <f t="shared" si="0"/>
        <v>0</v>
      </c>
      <c r="J39" s="8"/>
      <c r="K39" s="8">
        <v>3846363</v>
      </c>
      <c r="L39" s="8"/>
      <c r="M39" s="8">
        <v>2878544984889</v>
      </c>
      <c r="N39" s="8"/>
      <c r="O39" s="8">
        <v>2481113544547</v>
      </c>
      <c r="P39" s="8"/>
      <c r="Q39" s="8">
        <f t="shared" si="1"/>
        <v>397431440342</v>
      </c>
    </row>
    <row r="40" spans="1:17">
      <c r="A40" s="1" t="s">
        <v>118</v>
      </c>
      <c r="C40" s="8">
        <v>6457272</v>
      </c>
      <c r="D40" s="8"/>
      <c r="E40" s="8">
        <v>4659645197831</v>
      </c>
      <c r="F40" s="8"/>
      <c r="G40" s="8">
        <v>4658472703036</v>
      </c>
      <c r="H40" s="8"/>
      <c r="I40" s="8">
        <f t="shared" si="0"/>
        <v>1172494795</v>
      </c>
      <c r="J40" s="8"/>
      <c r="K40" s="8">
        <v>6457272</v>
      </c>
      <c r="L40" s="8"/>
      <c r="M40" s="8">
        <v>4659645197831</v>
      </c>
      <c r="N40" s="8"/>
      <c r="O40" s="8">
        <v>4194070223337</v>
      </c>
      <c r="P40" s="8"/>
      <c r="Q40" s="8">
        <f t="shared" si="1"/>
        <v>465574974494</v>
      </c>
    </row>
    <row r="41" spans="1:17">
      <c r="A41" s="1" t="s">
        <v>120</v>
      </c>
      <c r="C41" s="8">
        <v>459700</v>
      </c>
      <c r="D41" s="8"/>
      <c r="E41" s="8">
        <v>372259828372</v>
      </c>
      <c r="F41" s="8"/>
      <c r="G41" s="8">
        <v>372259828372</v>
      </c>
      <c r="H41" s="8"/>
      <c r="I41" s="8">
        <f t="shared" si="0"/>
        <v>0</v>
      </c>
      <c r="J41" s="8"/>
      <c r="K41" s="8">
        <v>459700</v>
      </c>
      <c r="L41" s="8"/>
      <c r="M41" s="8">
        <v>372259828372</v>
      </c>
      <c r="N41" s="8"/>
      <c r="O41" s="8">
        <v>320796885317</v>
      </c>
      <c r="P41" s="8"/>
      <c r="Q41" s="8">
        <f t="shared" si="1"/>
        <v>51462943055</v>
      </c>
    </row>
    <row r="42" spans="1:17">
      <c r="A42" s="1" t="s">
        <v>122</v>
      </c>
      <c r="C42" s="8">
        <v>4066506</v>
      </c>
      <c r="D42" s="8"/>
      <c r="E42" s="8">
        <v>3215058380559</v>
      </c>
      <c r="F42" s="8"/>
      <c r="G42" s="8">
        <v>3215058380559</v>
      </c>
      <c r="H42" s="8"/>
      <c r="I42" s="8">
        <f t="shared" si="0"/>
        <v>0</v>
      </c>
      <c r="J42" s="8"/>
      <c r="K42" s="8">
        <v>4066506</v>
      </c>
      <c r="L42" s="8"/>
      <c r="M42" s="8">
        <v>3215058380559</v>
      </c>
      <c r="N42" s="8"/>
      <c r="O42" s="8">
        <v>2767039827908</v>
      </c>
      <c r="P42" s="8"/>
      <c r="Q42" s="8">
        <f t="shared" si="1"/>
        <v>448018552651</v>
      </c>
    </row>
    <row r="43" spans="1:17">
      <c r="A43" s="1" t="s">
        <v>128</v>
      </c>
      <c r="C43" s="8">
        <v>1376548</v>
      </c>
      <c r="D43" s="8"/>
      <c r="E43" s="8">
        <v>1065365571044</v>
      </c>
      <c r="F43" s="8"/>
      <c r="G43" s="8">
        <v>1065365571044</v>
      </c>
      <c r="H43" s="8"/>
      <c r="I43" s="8">
        <f t="shared" si="0"/>
        <v>0</v>
      </c>
      <c r="J43" s="8"/>
      <c r="K43" s="8">
        <v>1376548</v>
      </c>
      <c r="L43" s="8"/>
      <c r="M43" s="8">
        <v>1065365571044</v>
      </c>
      <c r="N43" s="8"/>
      <c r="O43" s="8">
        <v>925053014040</v>
      </c>
      <c r="P43" s="8"/>
      <c r="Q43" s="8">
        <f t="shared" si="1"/>
        <v>140312557004</v>
      </c>
    </row>
    <row r="44" spans="1:17">
      <c r="A44" s="1" t="s">
        <v>131</v>
      </c>
      <c r="C44" s="8">
        <v>86700</v>
      </c>
      <c r="D44" s="8"/>
      <c r="E44" s="8">
        <v>66007354115</v>
      </c>
      <c r="F44" s="8"/>
      <c r="G44" s="8">
        <v>66105754967</v>
      </c>
      <c r="H44" s="8"/>
      <c r="I44" s="8">
        <f t="shared" si="0"/>
        <v>-98400852</v>
      </c>
      <c r="J44" s="8"/>
      <c r="K44" s="8">
        <v>86700</v>
      </c>
      <c r="L44" s="8"/>
      <c r="M44" s="8">
        <v>66007354115</v>
      </c>
      <c r="N44" s="8"/>
      <c r="O44" s="8">
        <v>62039897901</v>
      </c>
      <c r="P44" s="8"/>
      <c r="Q44" s="8">
        <f t="shared" si="1"/>
        <v>3967456214</v>
      </c>
    </row>
    <row r="45" spans="1:17">
      <c r="A45" s="1" t="s">
        <v>137</v>
      </c>
      <c r="C45" s="8">
        <v>1695767</v>
      </c>
      <c r="D45" s="8"/>
      <c r="E45" s="8">
        <v>1253564134927</v>
      </c>
      <c r="F45" s="8"/>
      <c r="G45" s="8">
        <v>1253564134927</v>
      </c>
      <c r="H45" s="8"/>
      <c r="I45" s="8">
        <f t="shared" si="0"/>
        <v>0</v>
      </c>
      <c r="J45" s="8"/>
      <c r="K45" s="8">
        <v>1695767</v>
      </c>
      <c r="L45" s="8"/>
      <c r="M45" s="8">
        <v>1253564134927</v>
      </c>
      <c r="N45" s="8"/>
      <c r="O45" s="8">
        <v>1083595565171</v>
      </c>
      <c r="P45" s="8"/>
      <c r="Q45" s="8">
        <f t="shared" si="1"/>
        <v>169968569756</v>
      </c>
    </row>
    <row r="46" spans="1:17">
      <c r="A46" s="1" t="s">
        <v>88</v>
      </c>
      <c r="C46" s="8">
        <v>3392581</v>
      </c>
      <c r="D46" s="8"/>
      <c r="E46" s="8">
        <v>2425431796825</v>
      </c>
      <c r="F46" s="8"/>
      <c r="G46" s="8">
        <v>2419721077617</v>
      </c>
      <c r="H46" s="8"/>
      <c r="I46" s="8">
        <f t="shared" si="0"/>
        <v>5710719208</v>
      </c>
      <c r="J46" s="8"/>
      <c r="K46" s="8">
        <v>3392581</v>
      </c>
      <c r="L46" s="8"/>
      <c r="M46" s="8">
        <v>2425431796825</v>
      </c>
      <c r="N46" s="8"/>
      <c r="O46" s="8">
        <v>2228203763783</v>
      </c>
      <c r="P46" s="8"/>
      <c r="Q46" s="8">
        <f t="shared" si="1"/>
        <v>197228033042</v>
      </c>
    </row>
    <row r="47" spans="1:17">
      <c r="A47" s="1" t="s">
        <v>97</v>
      </c>
      <c r="C47" s="8">
        <v>2744461</v>
      </c>
      <c r="D47" s="8"/>
      <c r="E47" s="8">
        <v>1975798131805</v>
      </c>
      <c r="F47" s="8"/>
      <c r="G47" s="8">
        <v>1973169972647</v>
      </c>
      <c r="H47" s="8"/>
      <c r="I47" s="8">
        <f t="shared" si="0"/>
        <v>2628159158</v>
      </c>
      <c r="J47" s="8"/>
      <c r="K47" s="8">
        <v>2744461</v>
      </c>
      <c r="L47" s="8"/>
      <c r="M47" s="8">
        <v>1975798131805</v>
      </c>
      <c r="N47" s="8"/>
      <c r="O47" s="8">
        <v>1814771520631</v>
      </c>
      <c r="P47" s="8"/>
      <c r="Q47" s="8">
        <f t="shared" si="1"/>
        <v>161026611174</v>
      </c>
    </row>
    <row r="48" spans="1:17">
      <c r="A48" s="1" t="s">
        <v>158</v>
      </c>
      <c r="C48" s="8">
        <v>2800000</v>
      </c>
      <c r="D48" s="8"/>
      <c r="E48" s="8">
        <v>2519902350000</v>
      </c>
      <c r="F48" s="8"/>
      <c r="G48" s="8">
        <v>2453401537606</v>
      </c>
      <c r="H48" s="8"/>
      <c r="I48" s="8">
        <f t="shared" si="0"/>
        <v>66500812394</v>
      </c>
      <c r="J48" s="8"/>
      <c r="K48" s="8">
        <v>2800000</v>
      </c>
      <c r="L48" s="8"/>
      <c r="M48" s="8">
        <v>2519902350000</v>
      </c>
      <c r="N48" s="8"/>
      <c r="O48" s="8">
        <v>2495836375000</v>
      </c>
      <c r="P48" s="8"/>
      <c r="Q48" s="8">
        <f t="shared" si="1"/>
        <v>24065975000</v>
      </c>
    </row>
    <row r="49" spans="1:17">
      <c r="A49" s="1" t="s">
        <v>225</v>
      </c>
      <c r="C49" s="8">
        <v>1370000</v>
      </c>
      <c r="D49" s="8"/>
      <c r="E49" s="8">
        <v>1228076580188</v>
      </c>
      <c r="F49" s="8"/>
      <c r="G49" s="8">
        <v>1246443458444</v>
      </c>
      <c r="H49" s="8"/>
      <c r="I49" s="8">
        <f t="shared" si="0"/>
        <v>-18366878256</v>
      </c>
      <c r="J49" s="8"/>
      <c r="K49" s="8">
        <v>1370000</v>
      </c>
      <c r="L49" s="8"/>
      <c r="M49" s="8">
        <v>1228076580188</v>
      </c>
      <c r="N49" s="8"/>
      <c r="O49" s="8">
        <v>1274834225000</v>
      </c>
      <c r="P49" s="8"/>
      <c r="Q49" s="8">
        <f t="shared" si="1"/>
        <v>-46757644812</v>
      </c>
    </row>
    <row r="50" spans="1:17">
      <c r="A50" s="1" t="s">
        <v>228</v>
      </c>
      <c r="C50" s="8">
        <v>915000</v>
      </c>
      <c r="D50" s="8"/>
      <c r="E50" s="8">
        <v>857739001325</v>
      </c>
      <c r="F50" s="8"/>
      <c r="G50" s="8">
        <v>870523340913</v>
      </c>
      <c r="H50" s="8"/>
      <c r="I50" s="8">
        <f t="shared" si="0"/>
        <v>-12784339588</v>
      </c>
      <c r="J50" s="8"/>
      <c r="K50" s="8">
        <v>915000</v>
      </c>
      <c r="L50" s="8"/>
      <c r="M50" s="8">
        <v>857739001325</v>
      </c>
      <c r="N50" s="8"/>
      <c r="O50" s="8">
        <v>878352237532</v>
      </c>
      <c r="P50" s="8"/>
      <c r="Q50" s="8">
        <f t="shared" si="1"/>
        <v>-20613236207</v>
      </c>
    </row>
    <row r="51" spans="1:17">
      <c r="A51" s="1" t="s">
        <v>231</v>
      </c>
      <c r="C51" s="8">
        <v>240000</v>
      </c>
      <c r="D51" s="8"/>
      <c r="E51" s="8">
        <v>228361470650</v>
      </c>
      <c r="F51" s="8"/>
      <c r="G51" s="8">
        <v>231140002977</v>
      </c>
      <c r="H51" s="8"/>
      <c r="I51" s="8">
        <f t="shared" si="0"/>
        <v>-2778532327</v>
      </c>
      <c r="J51" s="8"/>
      <c r="K51" s="8">
        <v>240000</v>
      </c>
      <c r="L51" s="8"/>
      <c r="M51" s="8">
        <v>228361470650</v>
      </c>
      <c r="N51" s="8"/>
      <c r="O51" s="8">
        <v>234833299857</v>
      </c>
      <c r="P51" s="8"/>
      <c r="Q51" s="8">
        <f t="shared" si="1"/>
        <v>-6471829207</v>
      </c>
    </row>
    <row r="52" spans="1:17">
      <c r="A52" s="1" t="s">
        <v>248</v>
      </c>
      <c r="C52" s="8">
        <v>135240</v>
      </c>
      <c r="D52" s="8"/>
      <c r="E52" s="8">
        <v>127397499435</v>
      </c>
      <c r="F52" s="8"/>
      <c r="G52" s="8">
        <v>129302686726</v>
      </c>
      <c r="H52" s="8"/>
      <c r="I52" s="8">
        <f t="shared" si="0"/>
        <v>-1905187291</v>
      </c>
      <c r="J52" s="8"/>
      <c r="K52" s="8">
        <v>135240</v>
      </c>
      <c r="L52" s="8"/>
      <c r="M52" s="8">
        <v>127397499435</v>
      </c>
      <c r="N52" s="8"/>
      <c r="O52" s="8">
        <v>131230261627</v>
      </c>
      <c r="P52" s="8"/>
      <c r="Q52" s="8">
        <f t="shared" si="1"/>
        <v>-3832762192</v>
      </c>
    </row>
    <row r="53" spans="1:17">
      <c r="A53" s="1" t="s">
        <v>260</v>
      </c>
      <c r="C53" s="8">
        <v>170000</v>
      </c>
      <c r="D53" s="8"/>
      <c r="E53" s="8">
        <v>146055450131</v>
      </c>
      <c r="F53" s="8"/>
      <c r="G53" s="8">
        <v>148239525495</v>
      </c>
      <c r="H53" s="8"/>
      <c r="I53" s="8">
        <f t="shared" si="0"/>
        <v>-2184075364</v>
      </c>
      <c r="J53" s="8"/>
      <c r="K53" s="8">
        <v>170000</v>
      </c>
      <c r="L53" s="8"/>
      <c r="M53" s="8">
        <v>146055450131</v>
      </c>
      <c r="N53" s="8"/>
      <c r="O53" s="8">
        <v>151489970005</v>
      </c>
      <c r="P53" s="8"/>
      <c r="Q53" s="8">
        <f t="shared" si="1"/>
        <v>-5434519874</v>
      </c>
    </row>
    <row r="54" spans="1:17">
      <c r="A54" s="1" t="s">
        <v>263</v>
      </c>
      <c r="C54" s="8">
        <v>125000</v>
      </c>
      <c r="D54" s="8"/>
      <c r="E54" s="8">
        <v>107689451872</v>
      </c>
      <c r="F54" s="8"/>
      <c r="G54" s="8">
        <v>109299889465</v>
      </c>
      <c r="H54" s="8"/>
      <c r="I54" s="8">
        <f t="shared" si="0"/>
        <v>-1610437593</v>
      </c>
      <c r="J54" s="8"/>
      <c r="K54" s="8">
        <v>125000</v>
      </c>
      <c r="L54" s="8"/>
      <c r="M54" s="8">
        <v>107689451872</v>
      </c>
      <c r="N54" s="8"/>
      <c r="O54" s="8">
        <v>111696632712</v>
      </c>
      <c r="P54" s="8"/>
      <c r="Q54" s="8">
        <f t="shared" si="1"/>
        <v>-4007180840</v>
      </c>
    </row>
    <row r="55" spans="1:17">
      <c r="A55" s="1" t="s">
        <v>264</v>
      </c>
      <c r="C55" s="8">
        <v>337500</v>
      </c>
      <c r="D55" s="8"/>
      <c r="E55" s="8">
        <v>301176703950</v>
      </c>
      <c r="F55" s="8"/>
      <c r="G55" s="8">
        <v>305680804409</v>
      </c>
      <c r="H55" s="8"/>
      <c r="I55" s="8">
        <f t="shared" si="0"/>
        <v>-4504100459</v>
      </c>
      <c r="J55" s="8"/>
      <c r="K55" s="8">
        <v>337500</v>
      </c>
      <c r="L55" s="8"/>
      <c r="M55" s="8">
        <v>301176703950</v>
      </c>
      <c r="N55" s="8"/>
      <c r="O55" s="8">
        <v>319711485699</v>
      </c>
      <c r="P55" s="8"/>
      <c r="Q55" s="8">
        <f t="shared" si="1"/>
        <v>-18534781749</v>
      </c>
    </row>
    <row r="56" spans="1:17">
      <c r="A56" s="1" t="s">
        <v>242</v>
      </c>
      <c r="C56" s="8">
        <v>1398800</v>
      </c>
      <c r="D56" s="8"/>
      <c r="E56" s="8">
        <v>1270736777441</v>
      </c>
      <c r="F56" s="8"/>
      <c r="G56" s="8">
        <v>1344361161186</v>
      </c>
      <c r="H56" s="8"/>
      <c r="I56" s="8">
        <f t="shared" si="0"/>
        <v>-73624383745</v>
      </c>
      <c r="J56" s="8"/>
      <c r="K56" s="8">
        <v>1398800</v>
      </c>
      <c r="L56" s="8"/>
      <c r="M56" s="8">
        <v>1270736777441</v>
      </c>
      <c r="N56" s="8"/>
      <c r="O56" s="8">
        <v>1367216667499</v>
      </c>
      <c r="P56" s="8"/>
      <c r="Q56" s="8">
        <f t="shared" si="1"/>
        <v>-96479890058</v>
      </c>
    </row>
    <row r="57" spans="1:17">
      <c r="A57" s="1" t="s">
        <v>273</v>
      </c>
      <c r="C57" s="8">
        <v>1020277</v>
      </c>
      <c r="D57" s="8"/>
      <c r="E57" s="8">
        <v>931870616536</v>
      </c>
      <c r="F57" s="8"/>
      <c r="G57" s="8">
        <v>943334004684</v>
      </c>
      <c r="H57" s="8"/>
      <c r="I57" s="8">
        <f t="shared" si="0"/>
        <v>-11463388148</v>
      </c>
      <c r="J57" s="8"/>
      <c r="K57" s="8">
        <v>1020277</v>
      </c>
      <c r="L57" s="8"/>
      <c r="M57" s="8">
        <v>931870616536</v>
      </c>
      <c r="N57" s="8"/>
      <c r="O57" s="8">
        <v>975561203843</v>
      </c>
      <c r="P57" s="8"/>
      <c r="Q57" s="8">
        <f t="shared" si="1"/>
        <v>-43690587307</v>
      </c>
    </row>
    <row r="58" spans="1:17">
      <c r="A58" s="1" t="s">
        <v>276</v>
      </c>
      <c r="C58" s="8">
        <v>7138846</v>
      </c>
      <c r="D58" s="8"/>
      <c r="E58" s="8">
        <v>6587850158551</v>
      </c>
      <c r="F58" s="8"/>
      <c r="G58" s="8">
        <v>6605782244808</v>
      </c>
      <c r="H58" s="8"/>
      <c r="I58" s="8">
        <f t="shared" si="0"/>
        <v>-17932086257</v>
      </c>
      <c r="J58" s="8"/>
      <c r="K58" s="8">
        <v>7138846</v>
      </c>
      <c r="L58" s="8"/>
      <c r="M58" s="8">
        <v>6587850158551</v>
      </c>
      <c r="N58" s="8"/>
      <c r="O58" s="8">
        <v>6851290045546</v>
      </c>
      <c r="P58" s="8"/>
      <c r="Q58" s="8">
        <f t="shared" si="1"/>
        <v>-263439886995</v>
      </c>
    </row>
    <row r="59" spans="1:17">
      <c r="A59" s="1" t="s">
        <v>245</v>
      </c>
      <c r="C59" s="8">
        <v>6481087</v>
      </c>
      <c r="D59" s="8"/>
      <c r="E59" s="8">
        <v>5923127528128</v>
      </c>
      <c r="F59" s="8"/>
      <c r="G59" s="8">
        <v>5913937501769</v>
      </c>
      <c r="H59" s="8"/>
      <c r="I59" s="8">
        <f t="shared" si="0"/>
        <v>9190026359</v>
      </c>
      <c r="J59" s="8"/>
      <c r="K59" s="8">
        <v>6481087</v>
      </c>
      <c r="L59" s="8"/>
      <c r="M59" s="8">
        <v>5923127528128</v>
      </c>
      <c r="N59" s="8"/>
      <c r="O59" s="8">
        <v>6072274422601</v>
      </c>
      <c r="P59" s="8"/>
      <c r="Q59" s="8">
        <f t="shared" si="1"/>
        <v>-149146894473</v>
      </c>
    </row>
    <row r="60" spans="1:17">
      <c r="A60" s="1" t="s">
        <v>234</v>
      </c>
      <c r="C60" s="8">
        <v>5860800</v>
      </c>
      <c r="D60" s="8"/>
      <c r="E60" s="8">
        <v>5142734762505</v>
      </c>
      <c r="F60" s="8"/>
      <c r="G60" s="8">
        <v>5160720656093</v>
      </c>
      <c r="H60" s="8"/>
      <c r="I60" s="8">
        <f t="shared" si="0"/>
        <v>-17985893588</v>
      </c>
      <c r="J60" s="8"/>
      <c r="K60" s="8">
        <v>5860800</v>
      </c>
      <c r="L60" s="8"/>
      <c r="M60" s="8">
        <v>5142734762505</v>
      </c>
      <c r="N60" s="8"/>
      <c r="O60" s="8">
        <v>5467287175911</v>
      </c>
      <c r="P60" s="8"/>
      <c r="Q60" s="8">
        <f t="shared" si="1"/>
        <v>-324552413406</v>
      </c>
    </row>
    <row r="61" spans="1:17">
      <c r="A61" s="1" t="s">
        <v>236</v>
      </c>
      <c r="C61" s="8">
        <v>195100</v>
      </c>
      <c r="D61" s="8"/>
      <c r="E61" s="8">
        <v>174459853618</v>
      </c>
      <c r="F61" s="8"/>
      <c r="G61" s="8">
        <v>175679181367</v>
      </c>
      <c r="H61" s="8"/>
      <c r="I61" s="8">
        <f t="shared" si="0"/>
        <v>-1219327749</v>
      </c>
      <c r="J61" s="8"/>
      <c r="K61" s="8">
        <v>195100</v>
      </c>
      <c r="L61" s="8"/>
      <c r="M61" s="8">
        <v>174459853618</v>
      </c>
      <c r="N61" s="8"/>
      <c r="O61" s="8">
        <v>180442539302</v>
      </c>
      <c r="P61" s="8"/>
      <c r="Q61" s="8">
        <f t="shared" si="1"/>
        <v>-5982685684</v>
      </c>
    </row>
    <row r="62" spans="1:17">
      <c r="A62" s="1" t="s">
        <v>239</v>
      </c>
      <c r="C62" s="8">
        <v>2773000</v>
      </c>
      <c r="D62" s="8"/>
      <c r="E62" s="8">
        <v>2397808917303</v>
      </c>
      <c r="F62" s="8"/>
      <c r="G62" s="8">
        <v>2416844824633</v>
      </c>
      <c r="H62" s="8"/>
      <c r="I62" s="8">
        <f t="shared" si="0"/>
        <v>-19035907330</v>
      </c>
      <c r="J62" s="8"/>
      <c r="K62" s="8">
        <v>2773000</v>
      </c>
      <c r="L62" s="8"/>
      <c r="M62" s="8">
        <v>2397808917303</v>
      </c>
      <c r="N62" s="8"/>
      <c r="O62" s="8">
        <v>2442292020000</v>
      </c>
      <c r="P62" s="8"/>
      <c r="Q62" s="8">
        <f t="shared" si="1"/>
        <v>-44483102697</v>
      </c>
    </row>
    <row r="63" spans="1:17">
      <c r="A63" s="1" t="s">
        <v>257</v>
      </c>
      <c r="C63" s="8">
        <v>125000</v>
      </c>
      <c r="D63" s="8"/>
      <c r="E63" s="8">
        <v>110399971835</v>
      </c>
      <c r="F63" s="8"/>
      <c r="G63" s="8">
        <v>111276437870</v>
      </c>
      <c r="H63" s="8"/>
      <c r="I63" s="8">
        <f t="shared" si="0"/>
        <v>-876466035</v>
      </c>
      <c r="J63" s="8"/>
      <c r="K63" s="8">
        <v>125000</v>
      </c>
      <c r="L63" s="8"/>
      <c r="M63" s="8">
        <v>110399971835</v>
      </c>
      <c r="N63" s="8"/>
      <c r="O63" s="8">
        <v>112094095949</v>
      </c>
      <c r="P63" s="8"/>
      <c r="Q63" s="8">
        <f t="shared" si="1"/>
        <v>-1694124114</v>
      </c>
    </row>
    <row r="64" spans="1:17">
      <c r="A64" s="1" t="s">
        <v>267</v>
      </c>
      <c r="C64" s="8">
        <v>1697976</v>
      </c>
      <c r="D64" s="8"/>
      <c r="E64" s="8">
        <v>1465201422588</v>
      </c>
      <c r="F64" s="8"/>
      <c r="G64" s="8">
        <v>1489793953975</v>
      </c>
      <c r="H64" s="8"/>
      <c r="I64" s="8">
        <f t="shared" si="0"/>
        <v>-24592531387</v>
      </c>
      <c r="J64" s="8"/>
      <c r="K64" s="8">
        <v>1697976</v>
      </c>
      <c r="L64" s="8"/>
      <c r="M64" s="8">
        <v>1465201422588</v>
      </c>
      <c r="N64" s="8"/>
      <c r="O64" s="8">
        <v>1587028177595</v>
      </c>
      <c r="P64" s="8"/>
      <c r="Q64" s="8">
        <f t="shared" si="1"/>
        <v>-121826755007</v>
      </c>
    </row>
    <row r="65" spans="1:17">
      <c r="A65" s="1" t="s">
        <v>254</v>
      </c>
      <c r="C65" s="8">
        <v>15000</v>
      </c>
      <c r="D65" s="8"/>
      <c r="E65" s="8">
        <v>13499476875</v>
      </c>
      <c r="F65" s="8"/>
      <c r="G65" s="8">
        <v>13428484626</v>
      </c>
      <c r="H65" s="8"/>
      <c r="I65" s="8">
        <f t="shared" si="0"/>
        <v>70992249</v>
      </c>
      <c r="J65" s="8"/>
      <c r="K65" s="8">
        <v>15000</v>
      </c>
      <c r="L65" s="8"/>
      <c r="M65" s="8">
        <v>13499476875</v>
      </c>
      <c r="N65" s="8"/>
      <c r="O65" s="8">
        <v>13689480442</v>
      </c>
      <c r="P65" s="8"/>
      <c r="Q65" s="8">
        <f t="shared" si="1"/>
        <v>-190003567</v>
      </c>
    </row>
    <row r="66" spans="1:17">
      <c r="A66" s="1" t="s">
        <v>251</v>
      </c>
      <c r="C66" s="8">
        <v>6739380</v>
      </c>
      <c r="D66" s="8"/>
      <c r="E66" s="8">
        <v>6284457456756</v>
      </c>
      <c r="F66" s="8"/>
      <c r="G66" s="8">
        <v>6273337910655</v>
      </c>
      <c r="H66" s="8"/>
      <c r="I66" s="8">
        <f t="shared" si="0"/>
        <v>11119546101</v>
      </c>
      <c r="J66" s="8"/>
      <c r="K66" s="8">
        <v>6739380</v>
      </c>
      <c r="L66" s="8"/>
      <c r="M66" s="8">
        <v>6284457456756</v>
      </c>
      <c r="N66" s="8"/>
      <c r="O66" s="8">
        <v>6505340121165</v>
      </c>
      <c r="P66" s="8"/>
      <c r="Q66" s="8">
        <f t="shared" si="1"/>
        <v>-220882664409</v>
      </c>
    </row>
    <row r="67" spans="1:17">
      <c r="A67" s="1" t="s">
        <v>73</v>
      </c>
      <c r="C67" s="8">
        <v>3474082</v>
      </c>
      <c r="D67" s="8"/>
      <c r="E67" s="8">
        <v>3366888658565</v>
      </c>
      <c r="F67" s="8"/>
      <c r="G67" s="8">
        <v>3349140956194</v>
      </c>
      <c r="H67" s="8"/>
      <c r="I67" s="8">
        <f t="shared" si="0"/>
        <v>17747702371</v>
      </c>
      <c r="J67" s="8"/>
      <c r="K67" s="8">
        <v>3474082</v>
      </c>
      <c r="L67" s="8"/>
      <c r="M67" s="8">
        <v>3366888658565</v>
      </c>
      <c r="N67" s="8"/>
      <c r="O67" s="8">
        <v>3328796035305</v>
      </c>
      <c r="P67" s="8"/>
      <c r="Q67" s="8">
        <f t="shared" si="1"/>
        <v>38092623260</v>
      </c>
    </row>
    <row r="68" spans="1:17">
      <c r="A68" s="1" t="s">
        <v>168</v>
      </c>
      <c r="C68" s="8">
        <v>1848714</v>
      </c>
      <c r="D68" s="8"/>
      <c r="E68" s="8">
        <v>1814009229880</v>
      </c>
      <c r="F68" s="8"/>
      <c r="G68" s="8">
        <v>1809900347992</v>
      </c>
      <c r="H68" s="8"/>
      <c r="I68" s="8">
        <f t="shared" si="0"/>
        <v>4108881888</v>
      </c>
      <c r="J68" s="8"/>
      <c r="K68" s="8">
        <v>1848714</v>
      </c>
      <c r="L68" s="8"/>
      <c r="M68" s="8">
        <v>1814009229880</v>
      </c>
      <c r="N68" s="8"/>
      <c r="O68" s="8">
        <v>1798173590044</v>
      </c>
      <c r="P68" s="8"/>
      <c r="Q68" s="8">
        <f t="shared" si="1"/>
        <v>15835639836</v>
      </c>
    </row>
    <row r="69" spans="1:17">
      <c r="A69" s="1" t="s">
        <v>161</v>
      </c>
      <c r="C69" s="8">
        <v>2998735</v>
      </c>
      <c r="D69" s="8"/>
      <c r="E69" s="8">
        <v>2786156227012</v>
      </c>
      <c r="F69" s="8"/>
      <c r="G69" s="8">
        <v>2772535978967</v>
      </c>
      <c r="H69" s="8"/>
      <c r="I69" s="8">
        <f t="shared" si="0"/>
        <v>13620248045</v>
      </c>
      <c r="J69" s="8"/>
      <c r="K69" s="8">
        <v>2998735</v>
      </c>
      <c r="L69" s="8"/>
      <c r="M69" s="8">
        <v>2786156227012</v>
      </c>
      <c r="N69" s="8"/>
      <c r="O69" s="8">
        <v>2801388199186</v>
      </c>
      <c r="P69" s="8"/>
      <c r="Q69" s="8">
        <f t="shared" si="1"/>
        <v>-15231972174</v>
      </c>
    </row>
    <row r="70" spans="1:17">
      <c r="A70" s="1" t="s">
        <v>182</v>
      </c>
      <c r="C70" s="8">
        <v>3000000</v>
      </c>
      <c r="D70" s="8"/>
      <c r="E70" s="8">
        <v>2910528180362</v>
      </c>
      <c r="F70" s="8"/>
      <c r="G70" s="8">
        <v>2905149646788</v>
      </c>
      <c r="H70" s="8"/>
      <c r="I70" s="8">
        <f t="shared" si="0"/>
        <v>5378533574</v>
      </c>
      <c r="J70" s="8"/>
      <c r="K70" s="8">
        <v>3000000</v>
      </c>
      <c r="L70" s="8"/>
      <c r="M70" s="8">
        <v>2910528180362</v>
      </c>
      <c r="N70" s="8"/>
      <c r="O70" s="8">
        <v>2946314825876</v>
      </c>
      <c r="P70" s="8"/>
      <c r="Q70" s="8">
        <f t="shared" si="1"/>
        <v>-35786645514</v>
      </c>
    </row>
    <row r="71" spans="1:17">
      <c r="A71" s="1" t="s">
        <v>190</v>
      </c>
      <c r="C71" s="8">
        <v>6694295</v>
      </c>
      <c r="D71" s="8"/>
      <c r="E71" s="8">
        <v>6067490137477</v>
      </c>
      <c r="F71" s="8"/>
      <c r="G71" s="8">
        <v>6041275255838</v>
      </c>
      <c r="H71" s="8"/>
      <c r="I71" s="8">
        <f t="shared" si="0"/>
        <v>26214881639</v>
      </c>
      <c r="J71" s="8"/>
      <c r="K71" s="8">
        <v>6694295</v>
      </c>
      <c r="L71" s="8"/>
      <c r="M71" s="8">
        <v>6067490137477</v>
      </c>
      <c r="N71" s="8"/>
      <c r="O71" s="8">
        <v>6309222979947</v>
      </c>
      <c r="P71" s="8"/>
      <c r="Q71" s="8">
        <f t="shared" si="1"/>
        <v>-241732842470</v>
      </c>
    </row>
    <row r="72" spans="1:17">
      <c r="A72" s="1" t="s">
        <v>149</v>
      </c>
      <c r="C72" s="8">
        <v>450000</v>
      </c>
      <c r="D72" s="8"/>
      <c r="E72" s="8">
        <v>444880210223</v>
      </c>
      <c r="F72" s="8"/>
      <c r="G72" s="8">
        <v>443933446912</v>
      </c>
      <c r="H72" s="8"/>
      <c r="I72" s="8">
        <f t="shared" ref="I72:I121" si="3">E72-G72</f>
        <v>946763311</v>
      </c>
      <c r="J72" s="8"/>
      <c r="K72" s="8">
        <v>450000</v>
      </c>
      <c r="L72" s="8"/>
      <c r="M72" s="8">
        <v>444880210223</v>
      </c>
      <c r="N72" s="8"/>
      <c r="O72" s="8">
        <v>436207246314</v>
      </c>
      <c r="P72" s="8"/>
      <c r="Q72" s="8">
        <f t="shared" si="1"/>
        <v>8672963909</v>
      </c>
    </row>
    <row r="73" spans="1:17">
      <c r="A73" s="1" t="s">
        <v>183</v>
      </c>
      <c r="C73" s="8">
        <v>763000</v>
      </c>
      <c r="D73" s="8"/>
      <c r="E73" s="8">
        <v>742351600758</v>
      </c>
      <c r="F73" s="8"/>
      <c r="G73" s="8">
        <v>739910095370</v>
      </c>
      <c r="H73" s="8"/>
      <c r="I73" s="8">
        <f t="shared" si="3"/>
        <v>2441505388</v>
      </c>
      <c r="J73" s="8"/>
      <c r="K73" s="8">
        <v>763000</v>
      </c>
      <c r="L73" s="8"/>
      <c r="M73" s="8">
        <v>742351600758</v>
      </c>
      <c r="N73" s="8"/>
      <c r="O73" s="8">
        <v>749345256165</v>
      </c>
      <c r="P73" s="8"/>
      <c r="Q73" s="8">
        <f t="shared" si="1"/>
        <v>-6993655407</v>
      </c>
    </row>
    <row r="74" spans="1:17">
      <c r="A74" s="1" t="s">
        <v>152</v>
      </c>
      <c r="C74" s="8">
        <v>1994901</v>
      </c>
      <c r="D74" s="8"/>
      <c r="E74" s="8">
        <v>2012150736223</v>
      </c>
      <c r="F74" s="8"/>
      <c r="G74" s="8">
        <v>2010403270664</v>
      </c>
      <c r="H74" s="8"/>
      <c r="I74" s="8">
        <f t="shared" si="3"/>
        <v>1747465559</v>
      </c>
      <c r="J74" s="8"/>
      <c r="K74" s="8">
        <v>1994901</v>
      </c>
      <c r="L74" s="8"/>
      <c r="M74" s="8">
        <v>2012150736223</v>
      </c>
      <c r="N74" s="8"/>
      <c r="O74" s="8">
        <v>1996994065769</v>
      </c>
      <c r="P74" s="8"/>
      <c r="Q74" s="8">
        <f t="shared" si="1"/>
        <v>15156670454</v>
      </c>
    </row>
    <row r="75" spans="1:17">
      <c r="A75" s="1" t="s">
        <v>187</v>
      </c>
      <c r="C75" s="8">
        <v>2000000</v>
      </c>
      <c r="D75" s="8"/>
      <c r="E75" s="8">
        <v>1993453761473</v>
      </c>
      <c r="F75" s="8"/>
      <c r="G75" s="8">
        <v>1988368625130</v>
      </c>
      <c r="H75" s="8"/>
      <c r="I75" s="8">
        <f t="shared" si="3"/>
        <v>5085136343</v>
      </c>
      <c r="J75" s="8"/>
      <c r="K75" s="8">
        <v>2000000</v>
      </c>
      <c r="L75" s="8"/>
      <c r="M75" s="8">
        <v>1993453761473</v>
      </c>
      <c r="N75" s="8"/>
      <c r="O75" s="8">
        <v>1941186776097</v>
      </c>
      <c r="P75" s="8"/>
      <c r="Q75" s="8">
        <f t="shared" si="1"/>
        <v>52266985376</v>
      </c>
    </row>
    <row r="76" spans="1:17">
      <c r="A76" s="1" t="s">
        <v>196</v>
      </c>
      <c r="C76" s="8">
        <v>6841056</v>
      </c>
      <c r="D76" s="8"/>
      <c r="E76" s="8">
        <v>6700545638920</v>
      </c>
      <c r="F76" s="8"/>
      <c r="G76" s="8">
        <v>6570347381803</v>
      </c>
      <c r="H76" s="8"/>
      <c r="I76" s="8">
        <f t="shared" si="3"/>
        <v>130198257117</v>
      </c>
      <c r="J76" s="8"/>
      <c r="K76" s="8">
        <v>6841056</v>
      </c>
      <c r="L76" s="8"/>
      <c r="M76" s="8">
        <v>6700545638920</v>
      </c>
      <c r="N76" s="8"/>
      <c r="O76" s="8">
        <v>6054276876609</v>
      </c>
      <c r="P76" s="8"/>
      <c r="Q76" s="8">
        <f t="shared" si="1"/>
        <v>646268762311</v>
      </c>
    </row>
    <row r="77" spans="1:17">
      <c r="A77" s="1" t="s">
        <v>202</v>
      </c>
      <c r="C77" s="8">
        <v>11552820</v>
      </c>
      <c r="D77" s="8"/>
      <c r="E77" s="8">
        <v>11007933070124</v>
      </c>
      <c r="F77" s="8"/>
      <c r="G77" s="8">
        <v>10750123542829</v>
      </c>
      <c r="H77" s="8"/>
      <c r="I77" s="8">
        <f t="shared" si="3"/>
        <v>257809527295</v>
      </c>
      <c r="J77" s="8"/>
      <c r="K77" s="8">
        <v>11552820</v>
      </c>
      <c r="L77" s="8"/>
      <c r="M77" s="8">
        <v>11007933070124</v>
      </c>
      <c r="N77" s="8"/>
      <c r="O77" s="8">
        <v>9541837073910</v>
      </c>
      <c r="P77" s="8"/>
      <c r="Q77" s="8">
        <f t="shared" si="1"/>
        <v>1466095996214</v>
      </c>
    </row>
    <row r="78" spans="1:17">
      <c r="A78" s="1" t="s">
        <v>339</v>
      </c>
      <c r="C78" s="8">
        <v>2751720</v>
      </c>
      <c r="D78" s="8"/>
      <c r="E78" s="8">
        <v>2692196683238</v>
      </c>
      <c r="F78" s="8"/>
      <c r="G78" s="8">
        <v>2636845959145</v>
      </c>
      <c r="H78" s="8"/>
      <c r="I78" s="8">
        <f t="shared" si="3"/>
        <v>55350724093</v>
      </c>
      <c r="J78" s="8"/>
      <c r="K78" s="8">
        <v>2751720</v>
      </c>
      <c r="L78" s="8"/>
      <c r="M78" s="8">
        <v>2692196683238</v>
      </c>
      <c r="N78" s="8"/>
      <c r="O78" s="8">
        <v>2465808521857</v>
      </c>
      <c r="P78" s="8"/>
      <c r="Q78" s="8">
        <f t="shared" si="1"/>
        <v>226388161381</v>
      </c>
    </row>
    <row r="79" spans="1:17">
      <c r="A79" s="1" t="s">
        <v>220</v>
      </c>
      <c r="C79" s="8">
        <v>2605260</v>
      </c>
      <c r="D79" s="8"/>
      <c r="E79" s="8">
        <v>2437867656563</v>
      </c>
      <c r="F79" s="8"/>
      <c r="G79" s="8">
        <v>2387269144203</v>
      </c>
      <c r="H79" s="8"/>
      <c r="I79" s="8">
        <f t="shared" si="3"/>
        <v>50598512360</v>
      </c>
      <c r="J79" s="8"/>
      <c r="K79" s="8">
        <v>2605260</v>
      </c>
      <c r="L79" s="8"/>
      <c r="M79" s="8">
        <v>2437867656563</v>
      </c>
      <c r="N79" s="8"/>
      <c r="O79" s="8">
        <v>2225248292723</v>
      </c>
      <c r="P79" s="8"/>
      <c r="Q79" s="8">
        <f t="shared" si="1"/>
        <v>212619363840</v>
      </c>
    </row>
    <row r="80" spans="1:17">
      <c r="A80" s="1" t="s">
        <v>217</v>
      </c>
      <c r="C80" s="8">
        <v>2965723</v>
      </c>
      <c r="D80" s="8"/>
      <c r="E80" s="8">
        <v>2833778033708</v>
      </c>
      <c r="F80" s="8"/>
      <c r="G80" s="8">
        <v>2781121661142</v>
      </c>
      <c r="H80" s="8"/>
      <c r="I80" s="8">
        <f t="shared" si="3"/>
        <v>52656372566</v>
      </c>
      <c r="J80" s="8"/>
      <c r="K80" s="8">
        <v>2965723</v>
      </c>
      <c r="L80" s="8"/>
      <c r="M80" s="8">
        <v>2833778033708</v>
      </c>
      <c r="N80" s="8"/>
      <c r="O80" s="8">
        <v>2656964962367</v>
      </c>
      <c r="P80" s="8"/>
      <c r="Q80" s="8">
        <f t="shared" si="1"/>
        <v>176813071341</v>
      </c>
    </row>
    <row r="81" spans="1:17">
      <c r="A81" s="1" t="s">
        <v>221</v>
      </c>
      <c r="C81" s="8">
        <v>18643926</v>
      </c>
      <c r="D81" s="8"/>
      <c r="E81" s="8">
        <v>17384434662869</v>
      </c>
      <c r="F81" s="8"/>
      <c r="G81" s="8">
        <v>17020306485988</v>
      </c>
      <c r="H81" s="8"/>
      <c r="I81" s="8">
        <f t="shared" si="3"/>
        <v>364128176881</v>
      </c>
      <c r="J81" s="8"/>
      <c r="K81" s="8">
        <v>18643926</v>
      </c>
      <c r="L81" s="8"/>
      <c r="M81" s="8">
        <v>17384434662869</v>
      </c>
      <c r="N81" s="8"/>
      <c r="O81" s="8">
        <v>15477127657161</v>
      </c>
      <c r="P81" s="8"/>
      <c r="Q81" s="8">
        <f t="shared" si="1"/>
        <v>1907307005708</v>
      </c>
    </row>
    <row r="82" spans="1:17">
      <c r="A82" s="1" t="s">
        <v>180</v>
      </c>
      <c r="C82" s="8">
        <v>3990000</v>
      </c>
      <c r="D82" s="8"/>
      <c r="E82" s="8">
        <v>3877671404706</v>
      </c>
      <c r="F82" s="8"/>
      <c r="G82" s="8">
        <v>3858489895838</v>
      </c>
      <c r="H82" s="8"/>
      <c r="I82" s="8">
        <f t="shared" si="3"/>
        <v>19181508868</v>
      </c>
      <c r="J82" s="8"/>
      <c r="K82" s="8">
        <v>3990000</v>
      </c>
      <c r="L82" s="8"/>
      <c r="M82" s="8">
        <v>3877671404706</v>
      </c>
      <c r="N82" s="8"/>
      <c r="O82" s="8">
        <v>3758596250000</v>
      </c>
      <c r="P82" s="8"/>
      <c r="Q82" s="8">
        <f t="shared" si="1"/>
        <v>119075154706</v>
      </c>
    </row>
    <row r="83" spans="1:17">
      <c r="A83" s="1" t="s">
        <v>107</v>
      </c>
      <c r="C83" s="8">
        <v>10088920</v>
      </c>
      <c r="D83" s="8"/>
      <c r="E83" s="8">
        <v>9176881685813</v>
      </c>
      <c r="F83" s="8"/>
      <c r="G83" s="8">
        <v>8996644465588</v>
      </c>
      <c r="H83" s="8"/>
      <c r="I83" s="8">
        <f t="shared" si="3"/>
        <v>180237220225</v>
      </c>
      <c r="J83" s="8"/>
      <c r="K83" s="8">
        <v>10088920</v>
      </c>
      <c r="L83" s="8"/>
      <c r="M83" s="8">
        <v>9176881685813</v>
      </c>
      <c r="N83" s="8"/>
      <c r="O83" s="8">
        <v>8010807801762</v>
      </c>
      <c r="P83" s="8"/>
      <c r="Q83" s="8">
        <f t="shared" si="1"/>
        <v>1166073884051</v>
      </c>
    </row>
    <row r="84" spans="1:17">
      <c r="A84" s="1" t="s">
        <v>215</v>
      </c>
      <c r="C84" s="8">
        <v>1180000</v>
      </c>
      <c r="D84" s="8"/>
      <c r="E84" s="8">
        <v>1151075889292</v>
      </c>
      <c r="F84" s="8"/>
      <c r="G84" s="8">
        <v>1122904277789</v>
      </c>
      <c r="H84" s="8"/>
      <c r="I84" s="8">
        <f t="shared" si="3"/>
        <v>28171611503</v>
      </c>
      <c r="J84" s="8"/>
      <c r="K84" s="8">
        <v>1180000</v>
      </c>
      <c r="L84" s="8"/>
      <c r="M84" s="8">
        <v>1151075889292</v>
      </c>
      <c r="N84" s="8"/>
      <c r="O84" s="8">
        <v>1050977010170</v>
      </c>
      <c r="P84" s="8"/>
      <c r="Q84" s="8">
        <f t="shared" si="1"/>
        <v>100098879122</v>
      </c>
    </row>
    <row r="85" spans="1:17">
      <c r="A85" s="1" t="s">
        <v>218</v>
      </c>
      <c r="C85" s="8">
        <v>5959576</v>
      </c>
      <c r="D85" s="8"/>
      <c r="E85" s="8">
        <v>5545831687833</v>
      </c>
      <c r="F85" s="8"/>
      <c r="G85" s="8">
        <v>5459455471822</v>
      </c>
      <c r="H85" s="8"/>
      <c r="I85" s="8">
        <f t="shared" si="3"/>
        <v>86376216011</v>
      </c>
      <c r="J85" s="8"/>
      <c r="K85" s="8">
        <v>5959576</v>
      </c>
      <c r="L85" s="8"/>
      <c r="M85" s="8">
        <v>5545831687833</v>
      </c>
      <c r="N85" s="8"/>
      <c r="O85" s="8">
        <v>5170379695746</v>
      </c>
      <c r="P85" s="8"/>
      <c r="Q85" s="8">
        <f t="shared" ref="Q85:Q121" si="4">M85-O85</f>
        <v>375451992087</v>
      </c>
    </row>
    <row r="86" spans="1:17">
      <c r="A86" s="1" t="s">
        <v>174</v>
      </c>
      <c r="C86" s="8">
        <v>1800000</v>
      </c>
      <c r="D86" s="8"/>
      <c r="E86" s="8">
        <v>1735715077494</v>
      </c>
      <c r="F86" s="8"/>
      <c r="G86" s="8">
        <v>1726105433482</v>
      </c>
      <c r="H86" s="8"/>
      <c r="I86" s="8">
        <f t="shared" si="3"/>
        <v>9609644012</v>
      </c>
      <c r="J86" s="8"/>
      <c r="K86" s="8">
        <v>1800000</v>
      </c>
      <c r="L86" s="8"/>
      <c r="M86" s="8">
        <v>1735715077494</v>
      </c>
      <c r="N86" s="8"/>
      <c r="O86" s="8">
        <v>1800008125000</v>
      </c>
      <c r="P86" s="8"/>
      <c r="Q86" s="8">
        <f t="shared" si="4"/>
        <v>-64293047506</v>
      </c>
    </row>
    <row r="87" spans="1:17">
      <c r="A87" s="1" t="s">
        <v>186</v>
      </c>
      <c r="C87" s="8">
        <v>7500000</v>
      </c>
      <c r="D87" s="8"/>
      <c r="E87" s="8">
        <v>7266157699728</v>
      </c>
      <c r="F87" s="8"/>
      <c r="G87" s="8">
        <v>6996827931863</v>
      </c>
      <c r="H87" s="8"/>
      <c r="I87" s="8">
        <f t="shared" si="3"/>
        <v>269329767865</v>
      </c>
      <c r="J87" s="8"/>
      <c r="K87" s="8">
        <v>7500000</v>
      </c>
      <c r="L87" s="8"/>
      <c r="M87" s="8">
        <v>7266157699728</v>
      </c>
      <c r="N87" s="8"/>
      <c r="O87" s="8">
        <v>6896075080718</v>
      </c>
      <c r="P87" s="8"/>
      <c r="Q87" s="8">
        <f t="shared" si="4"/>
        <v>370082619010</v>
      </c>
    </row>
    <row r="88" spans="1:17">
      <c r="A88" s="1" t="s">
        <v>222</v>
      </c>
      <c r="C88" s="8">
        <v>9503650</v>
      </c>
      <c r="D88" s="8"/>
      <c r="E88" s="8">
        <v>8637378576888</v>
      </c>
      <c r="F88" s="8"/>
      <c r="G88" s="8">
        <v>8445460301895</v>
      </c>
      <c r="H88" s="8"/>
      <c r="I88" s="8">
        <f t="shared" si="3"/>
        <v>191918274993</v>
      </c>
      <c r="J88" s="8"/>
      <c r="K88" s="8">
        <v>9503650</v>
      </c>
      <c r="L88" s="8"/>
      <c r="M88" s="8">
        <v>8637378576888</v>
      </c>
      <c r="N88" s="8"/>
      <c r="O88" s="8">
        <v>8059761586039</v>
      </c>
      <c r="P88" s="8"/>
      <c r="Q88" s="8">
        <f t="shared" si="4"/>
        <v>577616990849</v>
      </c>
    </row>
    <row r="89" spans="1:17">
      <c r="A89" s="1" t="s">
        <v>79</v>
      </c>
      <c r="C89" s="8">
        <v>4000000</v>
      </c>
      <c r="D89" s="8"/>
      <c r="E89" s="8">
        <v>3873845636264</v>
      </c>
      <c r="F89" s="8"/>
      <c r="G89" s="8">
        <v>3856236787033</v>
      </c>
      <c r="H89" s="8"/>
      <c r="I89" s="8">
        <f t="shared" si="3"/>
        <v>17608849231</v>
      </c>
      <c r="J89" s="8"/>
      <c r="K89" s="8">
        <v>4000000</v>
      </c>
      <c r="L89" s="8"/>
      <c r="M89" s="8">
        <v>3873845636264</v>
      </c>
      <c r="N89" s="8"/>
      <c r="O89" s="8">
        <v>3792851022500</v>
      </c>
      <c r="P89" s="8"/>
      <c r="Q89" s="8">
        <f t="shared" si="4"/>
        <v>80994613764</v>
      </c>
    </row>
    <row r="90" spans="1:17">
      <c r="A90" s="1" t="s">
        <v>177</v>
      </c>
      <c r="C90" s="8">
        <v>3000000</v>
      </c>
      <c r="D90" s="8"/>
      <c r="E90" s="8">
        <v>2899791231635</v>
      </c>
      <c r="F90" s="8"/>
      <c r="G90" s="8">
        <v>2885611064938</v>
      </c>
      <c r="H90" s="8"/>
      <c r="I90" s="8">
        <f t="shared" si="3"/>
        <v>14180166697</v>
      </c>
      <c r="J90" s="8"/>
      <c r="K90" s="8">
        <v>3000000</v>
      </c>
      <c r="L90" s="8"/>
      <c r="M90" s="8">
        <v>2899791231635</v>
      </c>
      <c r="N90" s="8"/>
      <c r="O90" s="8">
        <v>3000000000000</v>
      </c>
      <c r="P90" s="8"/>
      <c r="Q90" s="8">
        <f t="shared" si="4"/>
        <v>-100208768365</v>
      </c>
    </row>
    <row r="91" spans="1:17">
      <c r="A91" s="1" t="s">
        <v>60</v>
      </c>
      <c r="C91" s="8">
        <v>1500000</v>
      </c>
      <c r="D91" s="8"/>
      <c r="E91" s="8">
        <v>3340416196573</v>
      </c>
      <c r="F91" s="8"/>
      <c r="G91" s="8">
        <v>3281491073283</v>
      </c>
      <c r="H91" s="8"/>
      <c r="I91" s="8">
        <f t="shared" si="3"/>
        <v>58925123290</v>
      </c>
      <c r="J91" s="8"/>
      <c r="K91" s="8">
        <v>1500000</v>
      </c>
      <c r="L91" s="8"/>
      <c r="M91" s="8">
        <v>3340416196573</v>
      </c>
      <c r="N91" s="8"/>
      <c r="O91" s="8">
        <v>3090544763856</v>
      </c>
      <c r="P91" s="8"/>
      <c r="Q91" s="8">
        <f t="shared" si="4"/>
        <v>249871432717</v>
      </c>
    </row>
    <row r="92" spans="1:17">
      <c r="A92" s="1" t="s">
        <v>67</v>
      </c>
      <c r="C92" s="8">
        <v>3000000</v>
      </c>
      <c r="D92" s="8"/>
      <c r="E92" s="8">
        <v>2980319204755</v>
      </c>
      <c r="F92" s="8"/>
      <c r="G92" s="8">
        <v>2972446334441</v>
      </c>
      <c r="H92" s="8"/>
      <c r="I92" s="8">
        <f t="shared" si="3"/>
        <v>7872870314</v>
      </c>
      <c r="J92" s="8"/>
      <c r="K92" s="8">
        <v>3000000</v>
      </c>
      <c r="L92" s="8"/>
      <c r="M92" s="8">
        <v>2980319204755</v>
      </c>
      <c r="N92" s="8"/>
      <c r="O92" s="8">
        <v>2925000000000</v>
      </c>
      <c r="P92" s="8"/>
      <c r="Q92" s="8">
        <f t="shared" si="4"/>
        <v>55319204755</v>
      </c>
    </row>
    <row r="93" spans="1:17">
      <c r="A93" s="1" t="s">
        <v>155</v>
      </c>
      <c r="C93" s="8">
        <v>7301000</v>
      </c>
      <c r="D93" s="8"/>
      <c r="E93" s="8">
        <v>6596761120958</v>
      </c>
      <c r="F93" s="8"/>
      <c r="G93" s="8">
        <v>6568192536598</v>
      </c>
      <c r="H93" s="8"/>
      <c r="I93" s="8">
        <f t="shared" si="3"/>
        <v>28568584360</v>
      </c>
      <c r="J93" s="8"/>
      <c r="K93" s="8">
        <v>7301000</v>
      </c>
      <c r="L93" s="8"/>
      <c r="M93" s="8">
        <v>6596761120958</v>
      </c>
      <c r="N93" s="8"/>
      <c r="O93" s="8">
        <v>6784037691622</v>
      </c>
      <c r="P93" s="8"/>
      <c r="Q93" s="8">
        <f t="shared" si="4"/>
        <v>-187276570664</v>
      </c>
    </row>
    <row r="94" spans="1:17">
      <c r="A94" s="1" t="s">
        <v>167</v>
      </c>
      <c r="C94" s="8">
        <v>2000000</v>
      </c>
      <c r="D94" s="8"/>
      <c r="E94" s="8">
        <v>1862000858270</v>
      </c>
      <c r="F94" s="8"/>
      <c r="G94" s="8">
        <v>1852825813417</v>
      </c>
      <c r="H94" s="8"/>
      <c r="I94" s="8">
        <f t="shared" si="3"/>
        <v>9175044853</v>
      </c>
      <c r="J94" s="8"/>
      <c r="K94" s="8">
        <v>2000000</v>
      </c>
      <c r="L94" s="8"/>
      <c r="M94" s="8">
        <v>1862000858270</v>
      </c>
      <c r="N94" s="8"/>
      <c r="O94" s="8">
        <v>1969923662500</v>
      </c>
      <c r="P94" s="8"/>
      <c r="Q94" s="8">
        <f t="shared" si="4"/>
        <v>-107922804230</v>
      </c>
    </row>
    <row r="95" spans="1:17">
      <c r="A95" s="1" t="s">
        <v>207</v>
      </c>
      <c r="C95" s="8">
        <v>10592228</v>
      </c>
      <c r="D95" s="8"/>
      <c r="E95" s="8">
        <v>9287119738216</v>
      </c>
      <c r="F95" s="8"/>
      <c r="G95" s="8">
        <v>9080364757645</v>
      </c>
      <c r="H95" s="8"/>
      <c r="I95" s="8">
        <f t="shared" si="3"/>
        <v>206754980571</v>
      </c>
      <c r="J95" s="8"/>
      <c r="K95" s="8">
        <v>10592228</v>
      </c>
      <c r="L95" s="8"/>
      <c r="M95" s="8">
        <v>9287119738216</v>
      </c>
      <c r="N95" s="8"/>
      <c r="O95" s="8">
        <v>8769604572198</v>
      </c>
      <c r="P95" s="8"/>
      <c r="Q95" s="8">
        <f t="shared" si="4"/>
        <v>517515166018</v>
      </c>
    </row>
    <row r="96" spans="1:17">
      <c r="A96" s="1" t="s">
        <v>82</v>
      </c>
      <c r="C96" s="8">
        <v>4000000</v>
      </c>
      <c r="D96" s="8"/>
      <c r="E96" s="8">
        <v>3914374616505</v>
      </c>
      <c r="F96" s="8"/>
      <c r="G96" s="8">
        <v>3902221283065</v>
      </c>
      <c r="H96" s="8"/>
      <c r="I96" s="8">
        <f t="shared" si="3"/>
        <v>12153333440</v>
      </c>
      <c r="J96" s="8"/>
      <c r="K96" s="8">
        <v>4000000</v>
      </c>
      <c r="L96" s="8"/>
      <c r="M96" s="8">
        <v>3914374616505</v>
      </c>
      <c r="N96" s="8"/>
      <c r="O96" s="8">
        <v>3875973620000</v>
      </c>
      <c r="P96" s="8"/>
      <c r="Q96" s="8">
        <f t="shared" si="4"/>
        <v>38400996505</v>
      </c>
    </row>
    <row r="97" spans="1:17">
      <c r="A97" s="1" t="s">
        <v>64</v>
      </c>
      <c r="C97" s="8">
        <v>1505000</v>
      </c>
      <c r="D97" s="8"/>
      <c r="E97" s="8">
        <v>1316567281618</v>
      </c>
      <c r="F97" s="8"/>
      <c r="G97" s="8">
        <v>1308813393319</v>
      </c>
      <c r="H97" s="8"/>
      <c r="I97" s="8">
        <f t="shared" si="3"/>
        <v>7753888299</v>
      </c>
      <c r="J97" s="8"/>
      <c r="K97" s="8">
        <v>1505000</v>
      </c>
      <c r="L97" s="8"/>
      <c r="M97" s="8">
        <v>1316567281618</v>
      </c>
      <c r="N97" s="8"/>
      <c r="O97" s="8">
        <v>1336356125524</v>
      </c>
      <c r="P97" s="8"/>
      <c r="Q97" s="8">
        <f t="shared" si="4"/>
        <v>-19788843906</v>
      </c>
    </row>
    <row r="98" spans="1:17">
      <c r="A98" s="1" t="s">
        <v>70</v>
      </c>
      <c r="C98" s="8">
        <v>8330000</v>
      </c>
      <c r="D98" s="8"/>
      <c r="E98" s="8">
        <v>7648391548055</v>
      </c>
      <c r="F98" s="8"/>
      <c r="G98" s="8">
        <v>7571772172540</v>
      </c>
      <c r="H98" s="8"/>
      <c r="I98" s="8">
        <f t="shared" si="3"/>
        <v>76619375515</v>
      </c>
      <c r="J98" s="8"/>
      <c r="K98" s="8">
        <v>8330000</v>
      </c>
      <c r="L98" s="8"/>
      <c r="M98" s="8">
        <v>7648391548055</v>
      </c>
      <c r="N98" s="8"/>
      <c r="O98" s="8">
        <v>7582409818312</v>
      </c>
      <c r="P98" s="8"/>
      <c r="Q98" s="8">
        <f t="shared" si="4"/>
        <v>65981729743</v>
      </c>
    </row>
    <row r="99" spans="1:17">
      <c r="A99" s="1" t="s">
        <v>193</v>
      </c>
      <c r="C99" s="8">
        <v>9993800</v>
      </c>
      <c r="D99" s="8"/>
      <c r="E99" s="8">
        <v>9058053601748</v>
      </c>
      <c r="F99" s="8"/>
      <c r="G99" s="8">
        <v>9018917847479</v>
      </c>
      <c r="H99" s="8"/>
      <c r="I99" s="8">
        <f t="shared" si="3"/>
        <v>39135754269</v>
      </c>
      <c r="J99" s="8"/>
      <c r="K99" s="8">
        <v>9993800</v>
      </c>
      <c r="L99" s="8"/>
      <c r="M99" s="8">
        <v>9058053601748</v>
      </c>
      <c r="N99" s="8"/>
      <c r="O99" s="8">
        <v>9134925245593</v>
      </c>
      <c r="P99" s="8"/>
      <c r="Q99" s="8">
        <f t="shared" si="4"/>
        <v>-76871643845</v>
      </c>
    </row>
    <row r="100" spans="1:17">
      <c r="A100" s="1" t="s">
        <v>76</v>
      </c>
      <c r="C100" s="8">
        <v>5000000</v>
      </c>
      <c r="D100" s="8"/>
      <c r="E100" s="8">
        <v>4602652148817</v>
      </c>
      <c r="F100" s="8"/>
      <c r="G100" s="8">
        <v>4585395775528</v>
      </c>
      <c r="H100" s="8"/>
      <c r="I100" s="8">
        <f t="shared" si="3"/>
        <v>17256373289</v>
      </c>
      <c r="J100" s="8"/>
      <c r="K100" s="8">
        <v>5000000</v>
      </c>
      <c r="L100" s="8"/>
      <c r="M100" s="8">
        <v>4602652148817</v>
      </c>
      <c r="N100" s="8"/>
      <c r="O100" s="8">
        <v>4598341159546</v>
      </c>
      <c r="P100" s="8"/>
      <c r="Q100" s="8">
        <f t="shared" si="4"/>
        <v>4310989271</v>
      </c>
    </row>
    <row r="101" spans="1:17">
      <c r="A101" s="1" t="s">
        <v>171</v>
      </c>
      <c r="C101" s="8">
        <v>4528500</v>
      </c>
      <c r="D101" s="8"/>
      <c r="E101" s="8">
        <v>4311317983135</v>
      </c>
      <c r="F101" s="8"/>
      <c r="G101" s="8">
        <v>4265494173717</v>
      </c>
      <c r="H101" s="8"/>
      <c r="I101" s="8">
        <f t="shared" si="3"/>
        <v>45823809418</v>
      </c>
      <c r="J101" s="8"/>
      <c r="K101" s="8">
        <v>4528500</v>
      </c>
      <c r="L101" s="8"/>
      <c r="M101" s="8">
        <v>4311317983135</v>
      </c>
      <c r="N101" s="8"/>
      <c r="O101" s="8">
        <v>4311377911000</v>
      </c>
      <c r="P101" s="8"/>
      <c r="Q101" s="8">
        <f t="shared" si="4"/>
        <v>-59927865</v>
      </c>
    </row>
    <row r="102" spans="1:17">
      <c r="A102" s="1" t="s">
        <v>280</v>
      </c>
      <c r="C102" s="8">
        <v>4001100</v>
      </c>
      <c r="D102" s="8"/>
      <c r="E102" s="8">
        <v>3793463953775</v>
      </c>
      <c r="F102" s="8"/>
      <c r="G102" s="8">
        <v>3790228167625</v>
      </c>
      <c r="H102" s="8"/>
      <c r="I102" s="8">
        <f t="shared" si="3"/>
        <v>3235786150</v>
      </c>
      <c r="J102" s="8"/>
      <c r="K102" s="8">
        <v>4001100</v>
      </c>
      <c r="L102" s="8"/>
      <c r="M102" s="8">
        <v>3793463953775</v>
      </c>
      <c r="N102" s="8"/>
      <c r="O102" s="8">
        <v>3790228167625</v>
      </c>
      <c r="P102" s="8"/>
      <c r="Q102" s="8">
        <f t="shared" si="4"/>
        <v>3235786150</v>
      </c>
    </row>
    <row r="103" spans="1:17">
      <c r="A103" s="1" t="s">
        <v>164</v>
      </c>
      <c r="C103" s="8">
        <v>5179565</v>
      </c>
      <c r="D103" s="8"/>
      <c r="E103" s="8">
        <v>4885275880128</v>
      </c>
      <c r="F103" s="8"/>
      <c r="G103" s="8">
        <v>4865742088598</v>
      </c>
      <c r="H103" s="8"/>
      <c r="I103" s="8">
        <f t="shared" si="3"/>
        <v>19533791530</v>
      </c>
      <c r="J103" s="8"/>
      <c r="K103" s="8">
        <v>5179565</v>
      </c>
      <c r="L103" s="8"/>
      <c r="M103" s="8">
        <v>4885275880128</v>
      </c>
      <c r="N103" s="8"/>
      <c r="O103" s="8">
        <v>5022983002543</v>
      </c>
      <c r="P103" s="8"/>
      <c r="Q103" s="8">
        <f t="shared" si="4"/>
        <v>-137707122415</v>
      </c>
    </row>
    <row r="104" spans="1:17">
      <c r="A104" s="1" t="s">
        <v>284</v>
      </c>
      <c r="C104" s="8">
        <v>5873000</v>
      </c>
      <c r="D104" s="8"/>
      <c r="E104" s="8">
        <v>5285154558324</v>
      </c>
      <c r="F104" s="8"/>
      <c r="G104" s="8">
        <v>5504116870000</v>
      </c>
      <c r="H104" s="8"/>
      <c r="I104" s="8">
        <f t="shared" si="3"/>
        <v>-218962311676</v>
      </c>
      <c r="J104" s="8"/>
      <c r="K104" s="8">
        <v>5873000</v>
      </c>
      <c r="L104" s="8"/>
      <c r="M104" s="8">
        <v>5285154558324</v>
      </c>
      <c r="N104" s="8"/>
      <c r="O104" s="8">
        <v>5504116870000</v>
      </c>
      <c r="P104" s="8"/>
      <c r="Q104" s="8">
        <f t="shared" si="4"/>
        <v>-218962311676</v>
      </c>
    </row>
    <row r="105" spans="1:17">
      <c r="A105" s="1" t="s">
        <v>219</v>
      </c>
      <c r="C105" s="8">
        <v>1133000</v>
      </c>
      <c r="D105" s="8"/>
      <c r="E105" s="8">
        <v>1086142350352</v>
      </c>
      <c r="F105" s="8"/>
      <c r="G105" s="8">
        <v>1058815449311</v>
      </c>
      <c r="H105" s="8"/>
      <c r="I105" s="8">
        <f t="shared" si="3"/>
        <v>27326901041</v>
      </c>
      <c r="J105" s="8"/>
      <c r="K105" s="8">
        <v>1133000</v>
      </c>
      <c r="L105" s="8"/>
      <c r="M105" s="8">
        <v>1086142350352</v>
      </c>
      <c r="N105" s="8"/>
      <c r="O105" s="8">
        <v>1040263609534</v>
      </c>
      <c r="P105" s="8"/>
      <c r="Q105" s="8">
        <f t="shared" si="4"/>
        <v>45878740818</v>
      </c>
    </row>
    <row r="106" spans="1:17">
      <c r="A106" s="1" t="s">
        <v>129</v>
      </c>
      <c r="C106" s="8">
        <v>44900</v>
      </c>
      <c r="D106" s="8"/>
      <c r="E106" s="8">
        <v>25755886920</v>
      </c>
      <c r="F106" s="8"/>
      <c r="G106" s="8">
        <v>26028868342</v>
      </c>
      <c r="H106" s="8"/>
      <c r="I106" s="8">
        <f t="shared" si="3"/>
        <v>-272981422</v>
      </c>
      <c r="J106" s="8"/>
      <c r="K106" s="8">
        <v>44900</v>
      </c>
      <c r="L106" s="8"/>
      <c r="M106" s="8">
        <v>25755886920</v>
      </c>
      <c r="N106" s="8"/>
      <c r="O106" s="8">
        <v>25634932306</v>
      </c>
      <c r="P106" s="8"/>
      <c r="Q106" s="8">
        <f t="shared" si="4"/>
        <v>120954614</v>
      </c>
    </row>
    <row r="107" spans="1:17">
      <c r="A107" s="1" t="s">
        <v>116</v>
      </c>
      <c r="C107" s="8">
        <v>809275</v>
      </c>
      <c r="D107" s="8"/>
      <c r="E107" s="8">
        <v>759887870953</v>
      </c>
      <c r="F107" s="8"/>
      <c r="G107" s="8">
        <v>747166560923</v>
      </c>
      <c r="H107" s="8"/>
      <c r="I107" s="8">
        <f t="shared" si="3"/>
        <v>12721310030</v>
      </c>
      <c r="J107" s="8"/>
      <c r="K107" s="8">
        <v>809275</v>
      </c>
      <c r="L107" s="8"/>
      <c r="M107" s="8">
        <v>759887870953</v>
      </c>
      <c r="N107" s="8"/>
      <c r="O107" s="8">
        <v>649561089280</v>
      </c>
      <c r="P107" s="8"/>
      <c r="Q107" s="8">
        <f t="shared" si="4"/>
        <v>110326781673</v>
      </c>
    </row>
    <row r="108" spans="1:17">
      <c r="A108" s="1" t="s">
        <v>212</v>
      </c>
      <c r="C108" s="8">
        <v>1319001</v>
      </c>
      <c r="D108" s="8"/>
      <c r="E108" s="8">
        <v>1263065981926</v>
      </c>
      <c r="F108" s="8"/>
      <c r="G108" s="8">
        <v>1240249461686</v>
      </c>
      <c r="H108" s="8"/>
      <c r="I108" s="8">
        <f t="shared" si="3"/>
        <v>22816520240</v>
      </c>
      <c r="J108" s="8"/>
      <c r="K108" s="8">
        <v>1319001</v>
      </c>
      <c r="L108" s="8"/>
      <c r="M108" s="8">
        <v>1263065981926</v>
      </c>
      <c r="N108" s="8"/>
      <c r="O108" s="8">
        <v>1186332518741</v>
      </c>
      <c r="P108" s="8"/>
      <c r="Q108" s="8">
        <f t="shared" si="4"/>
        <v>76733463185</v>
      </c>
    </row>
    <row r="109" spans="1:17">
      <c r="A109" s="1" t="s">
        <v>143</v>
      </c>
      <c r="C109" s="8">
        <v>45200</v>
      </c>
      <c r="D109" s="8"/>
      <c r="E109" s="8">
        <v>27226520931</v>
      </c>
      <c r="F109" s="8"/>
      <c r="G109" s="8">
        <v>27367539466</v>
      </c>
      <c r="H109" s="8"/>
      <c r="I109" s="8">
        <f t="shared" si="3"/>
        <v>-141018535</v>
      </c>
      <c r="J109" s="8"/>
      <c r="K109" s="8">
        <v>45200</v>
      </c>
      <c r="L109" s="8"/>
      <c r="M109" s="8">
        <v>27226520931</v>
      </c>
      <c r="N109" s="8"/>
      <c r="O109" s="8">
        <v>26971978107</v>
      </c>
      <c r="P109" s="8"/>
      <c r="Q109" s="8">
        <f t="shared" si="4"/>
        <v>254542824</v>
      </c>
    </row>
    <row r="110" spans="1:17">
      <c r="A110" s="1" t="s">
        <v>125</v>
      </c>
      <c r="C110" s="8">
        <v>8100</v>
      </c>
      <c r="D110" s="8"/>
      <c r="E110" s="8">
        <v>4726328847</v>
      </c>
      <c r="F110" s="8"/>
      <c r="G110" s="8">
        <v>4767961234</v>
      </c>
      <c r="H110" s="8"/>
      <c r="I110" s="8">
        <f t="shared" si="3"/>
        <v>-41632387</v>
      </c>
      <c r="J110" s="8"/>
      <c r="K110" s="8">
        <v>8100</v>
      </c>
      <c r="L110" s="8"/>
      <c r="M110" s="8">
        <v>4726328847</v>
      </c>
      <c r="N110" s="8"/>
      <c r="O110" s="8">
        <v>4755046247</v>
      </c>
      <c r="P110" s="8"/>
      <c r="Q110" s="8">
        <f t="shared" si="4"/>
        <v>-28717400</v>
      </c>
    </row>
    <row r="111" spans="1:17">
      <c r="A111" s="1" t="s">
        <v>211</v>
      </c>
      <c r="C111" s="8">
        <v>850000</v>
      </c>
      <c r="D111" s="8"/>
      <c r="E111" s="8">
        <v>818824269330</v>
      </c>
      <c r="F111" s="8"/>
      <c r="G111" s="8">
        <v>810188603975</v>
      </c>
      <c r="H111" s="8"/>
      <c r="I111" s="8">
        <f t="shared" si="3"/>
        <v>8635665355</v>
      </c>
      <c r="J111" s="8"/>
      <c r="K111" s="8">
        <v>850000</v>
      </c>
      <c r="L111" s="8"/>
      <c r="M111" s="8">
        <v>818824269330</v>
      </c>
      <c r="N111" s="8"/>
      <c r="O111" s="8">
        <v>776146260265</v>
      </c>
      <c r="P111" s="8"/>
      <c r="Q111" s="8">
        <f t="shared" si="4"/>
        <v>42678009065</v>
      </c>
    </row>
    <row r="112" spans="1:17">
      <c r="A112" s="1" t="s">
        <v>287</v>
      </c>
      <c r="C112" s="8">
        <v>30500</v>
      </c>
      <c r="D112" s="8"/>
      <c r="E112" s="8">
        <v>18561885699</v>
      </c>
      <c r="F112" s="8"/>
      <c r="G112" s="8">
        <v>18605720942</v>
      </c>
      <c r="H112" s="8"/>
      <c r="I112" s="8">
        <f t="shared" si="3"/>
        <v>-43835243</v>
      </c>
      <c r="J112" s="8"/>
      <c r="K112" s="8">
        <v>30500</v>
      </c>
      <c r="L112" s="8"/>
      <c r="M112" s="8">
        <v>18561885699</v>
      </c>
      <c r="N112" s="8"/>
      <c r="O112" s="8">
        <v>18605720942</v>
      </c>
      <c r="P112" s="8"/>
      <c r="Q112" s="8">
        <f t="shared" si="4"/>
        <v>-43835243</v>
      </c>
    </row>
    <row r="113" spans="1:17">
      <c r="A113" s="1" t="s">
        <v>146</v>
      </c>
      <c r="C113" s="8">
        <v>290886</v>
      </c>
      <c r="D113" s="8"/>
      <c r="E113" s="8">
        <v>289687959276</v>
      </c>
      <c r="F113" s="8"/>
      <c r="G113" s="8">
        <v>284658735226</v>
      </c>
      <c r="H113" s="8"/>
      <c r="I113" s="8">
        <f t="shared" si="3"/>
        <v>5029224050</v>
      </c>
      <c r="J113" s="8"/>
      <c r="K113" s="8">
        <v>290886</v>
      </c>
      <c r="L113" s="8"/>
      <c r="M113" s="8">
        <v>289687959276</v>
      </c>
      <c r="N113" s="8"/>
      <c r="O113" s="8">
        <v>245732489141</v>
      </c>
      <c r="P113" s="8"/>
      <c r="Q113" s="8">
        <f t="shared" si="4"/>
        <v>43955470135</v>
      </c>
    </row>
    <row r="114" spans="1:17">
      <c r="A114" s="1" t="s">
        <v>199</v>
      </c>
      <c r="C114" s="8">
        <v>7447</v>
      </c>
      <c r="D114" s="8"/>
      <c r="E114" s="8">
        <v>7292192166</v>
      </c>
      <c r="F114" s="8"/>
      <c r="G114" s="8">
        <v>7124104996</v>
      </c>
      <c r="H114" s="8"/>
      <c r="I114" s="8">
        <f t="shared" si="3"/>
        <v>168087170</v>
      </c>
      <c r="J114" s="8"/>
      <c r="K114" s="8">
        <v>7447</v>
      </c>
      <c r="L114" s="8"/>
      <c r="M114" s="8">
        <v>7292192166</v>
      </c>
      <c r="N114" s="8"/>
      <c r="O114" s="8">
        <v>6852860273</v>
      </c>
      <c r="P114" s="8"/>
      <c r="Q114" s="8">
        <f t="shared" si="4"/>
        <v>439331893</v>
      </c>
    </row>
    <row r="115" spans="1:17">
      <c r="A115" s="1" t="s">
        <v>113</v>
      </c>
      <c r="C115" s="8">
        <v>1106461</v>
      </c>
      <c r="D115" s="8"/>
      <c r="E115" s="8">
        <v>1059948563401</v>
      </c>
      <c r="F115" s="8"/>
      <c r="G115" s="8">
        <v>1041062006013</v>
      </c>
      <c r="H115" s="8"/>
      <c r="I115" s="8">
        <f t="shared" si="3"/>
        <v>18886557388</v>
      </c>
      <c r="J115" s="8"/>
      <c r="K115" s="8">
        <v>1106461</v>
      </c>
      <c r="L115" s="8"/>
      <c r="M115" s="8">
        <v>1059948563401</v>
      </c>
      <c r="N115" s="8"/>
      <c r="O115" s="8">
        <v>908734535185</v>
      </c>
      <c r="P115" s="8"/>
      <c r="Q115" s="8">
        <f t="shared" si="4"/>
        <v>151214028216</v>
      </c>
    </row>
    <row r="116" spans="1:17">
      <c r="A116" s="1" t="s">
        <v>101</v>
      </c>
      <c r="C116" s="8">
        <v>2470925</v>
      </c>
      <c r="D116" s="8"/>
      <c r="E116" s="8">
        <v>2363595262134</v>
      </c>
      <c r="F116" s="8"/>
      <c r="G116" s="8">
        <v>2330930899427</v>
      </c>
      <c r="H116" s="8"/>
      <c r="I116" s="8">
        <f t="shared" si="3"/>
        <v>32664362707</v>
      </c>
      <c r="J116" s="8"/>
      <c r="K116" s="8">
        <v>2470925</v>
      </c>
      <c r="L116" s="8"/>
      <c r="M116" s="8">
        <v>2363595262134</v>
      </c>
      <c r="N116" s="8"/>
      <c r="O116" s="8">
        <v>2025518417251</v>
      </c>
      <c r="P116" s="8"/>
      <c r="Q116" s="8">
        <f t="shared" si="4"/>
        <v>338076844883</v>
      </c>
    </row>
    <row r="117" spans="1:17">
      <c r="A117" s="1" t="s">
        <v>133</v>
      </c>
      <c r="C117" s="8">
        <v>449431</v>
      </c>
      <c r="D117" s="8"/>
      <c r="E117" s="8">
        <v>338763465897</v>
      </c>
      <c r="F117" s="8"/>
      <c r="G117" s="8">
        <v>339069057103</v>
      </c>
      <c r="H117" s="8"/>
      <c r="I117" s="8">
        <f t="shared" si="3"/>
        <v>-305591206</v>
      </c>
      <c r="J117" s="8"/>
      <c r="K117" s="8">
        <v>449431</v>
      </c>
      <c r="L117" s="8"/>
      <c r="M117" s="8">
        <v>338763465897</v>
      </c>
      <c r="N117" s="8"/>
      <c r="O117" s="8">
        <v>335951515464</v>
      </c>
      <c r="P117" s="8"/>
      <c r="Q117" s="8">
        <f t="shared" si="4"/>
        <v>2811950433</v>
      </c>
    </row>
    <row r="118" spans="1:17">
      <c r="A118" s="1" t="s">
        <v>140</v>
      </c>
      <c r="C118" s="8">
        <v>1623872</v>
      </c>
      <c r="D118" s="8"/>
      <c r="E118" s="8">
        <v>1199718858852</v>
      </c>
      <c r="F118" s="8"/>
      <c r="G118" s="8">
        <v>1201537525016</v>
      </c>
      <c r="H118" s="8"/>
      <c r="I118" s="8">
        <f t="shared" si="3"/>
        <v>-1818666164</v>
      </c>
      <c r="J118" s="8"/>
      <c r="K118" s="8">
        <v>1623872</v>
      </c>
      <c r="L118" s="8"/>
      <c r="M118" s="8">
        <v>1199718858852</v>
      </c>
      <c r="N118" s="8"/>
      <c r="O118" s="8">
        <v>1033854878513</v>
      </c>
      <c r="P118" s="8"/>
      <c r="Q118" s="8">
        <f t="shared" si="4"/>
        <v>165863980339</v>
      </c>
    </row>
    <row r="119" spans="1:17">
      <c r="A119" s="1" t="s">
        <v>204</v>
      </c>
      <c r="C119" s="8">
        <v>1886458</v>
      </c>
      <c r="D119" s="8"/>
      <c r="E119" s="8">
        <v>1782331908682</v>
      </c>
      <c r="F119" s="8"/>
      <c r="G119" s="8">
        <v>1732648625355</v>
      </c>
      <c r="H119" s="8"/>
      <c r="I119" s="8">
        <f t="shared" si="3"/>
        <v>49683283327</v>
      </c>
      <c r="J119" s="8"/>
      <c r="K119" s="8">
        <v>1886458</v>
      </c>
      <c r="L119" s="8"/>
      <c r="M119" s="8">
        <v>1782331908682</v>
      </c>
      <c r="N119" s="8"/>
      <c r="O119" s="8">
        <v>1702936543229</v>
      </c>
      <c r="P119" s="8"/>
      <c r="Q119" s="8">
        <f t="shared" si="4"/>
        <v>79395365453</v>
      </c>
    </row>
    <row r="120" spans="1:17">
      <c r="A120" s="1" t="s">
        <v>200</v>
      </c>
      <c r="C120" s="8">
        <v>736380</v>
      </c>
      <c r="D120" s="8"/>
      <c r="E120" s="8">
        <v>719758521356</v>
      </c>
      <c r="F120" s="8"/>
      <c r="G120" s="8">
        <v>705159617205</v>
      </c>
      <c r="H120" s="8"/>
      <c r="I120" s="8">
        <f t="shared" si="3"/>
        <v>14598904151</v>
      </c>
      <c r="J120" s="8"/>
      <c r="K120" s="8">
        <v>736380</v>
      </c>
      <c r="L120" s="8"/>
      <c r="M120" s="8">
        <v>719758521356</v>
      </c>
      <c r="N120" s="8"/>
      <c r="O120" s="8">
        <v>670752680398</v>
      </c>
      <c r="P120" s="8"/>
      <c r="Q120" s="8">
        <f t="shared" si="4"/>
        <v>49005840958</v>
      </c>
    </row>
    <row r="121" spans="1:17">
      <c r="A121" s="1" t="s">
        <v>104</v>
      </c>
      <c r="C121" s="8">
        <v>7328733</v>
      </c>
      <c r="D121" s="8"/>
      <c r="E121" s="8">
        <v>6890427614173</v>
      </c>
      <c r="F121" s="8"/>
      <c r="G121" s="8">
        <v>6791994602620</v>
      </c>
      <c r="H121" s="8"/>
      <c r="I121" s="8">
        <f t="shared" si="3"/>
        <v>98433011553</v>
      </c>
      <c r="J121" s="8"/>
      <c r="K121" s="8">
        <v>7328733</v>
      </c>
      <c r="L121" s="8"/>
      <c r="M121" s="8">
        <v>6890427614173</v>
      </c>
      <c r="N121" s="8"/>
      <c r="O121" s="8">
        <v>5917895112393</v>
      </c>
      <c r="P121" s="8"/>
      <c r="Q121" s="8">
        <f t="shared" si="4"/>
        <v>972532501780</v>
      </c>
    </row>
    <row r="122" spans="1:17" ht="22.5" thickBot="1">
      <c r="B122" s="1" t="str">
        <f t="shared" ref="B122" si="5">TRIM(A122)</f>
        <v/>
      </c>
      <c r="E122" s="4">
        <f>SUM(E39:E121)</f>
        <v>250626818338874</v>
      </c>
      <c r="G122" s="4">
        <f>SUM(G39:G121)</f>
        <v>248334555071067</v>
      </c>
      <c r="I122" s="4">
        <f>SUM(I39:I121)</f>
        <v>2292263267807</v>
      </c>
      <c r="M122" s="4">
        <f>SUM(M8:M121)</f>
        <v>265948382928646</v>
      </c>
      <c r="O122" s="4">
        <f>SUM(O8:O121)</f>
        <v>256014948410143</v>
      </c>
      <c r="Q122" s="4">
        <f>SUM(Q8:Q121)</f>
        <v>9933434518503</v>
      </c>
    </row>
    <row r="123" spans="1:17" ht="22.5" thickTop="1"/>
    <row r="124" spans="1:17">
      <c r="Q124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62"/>
  <sheetViews>
    <sheetView rightToLeft="1" topLeftCell="A147" workbookViewId="0">
      <selection activeCell="Q159" sqref="C8:Q159"/>
    </sheetView>
  </sheetViews>
  <sheetFormatPr defaultRowHeight="21.75"/>
  <cols>
    <col min="1" max="1" width="35.140625" style="1" bestFit="1" customWidth="1"/>
    <col min="2" max="2" width="0.7109375" style="1" customWidth="1"/>
    <col min="3" max="3" width="13.140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32.710937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20.85546875" style="1" bestFit="1" customWidth="1"/>
    <col min="14" max="14" width="1" style="1" customWidth="1"/>
    <col min="15" max="15" width="20.85546875" style="1" bestFit="1" customWidth="1"/>
    <col min="16" max="16" width="1" style="1" customWidth="1"/>
    <col min="17" max="17" width="32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374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</v>
      </c>
      <c r="C6" s="11" t="s">
        <v>376</v>
      </c>
      <c r="D6" s="11" t="s">
        <v>376</v>
      </c>
      <c r="E6" s="11" t="s">
        <v>376</v>
      </c>
      <c r="F6" s="11" t="s">
        <v>376</v>
      </c>
      <c r="G6" s="11" t="s">
        <v>376</v>
      </c>
      <c r="H6" s="11" t="s">
        <v>376</v>
      </c>
      <c r="I6" s="11" t="s">
        <v>376</v>
      </c>
      <c r="K6" s="11" t="s">
        <v>377</v>
      </c>
      <c r="L6" s="11" t="s">
        <v>377</v>
      </c>
      <c r="M6" s="11" t="s">
        <v>377</v>
      </c>
      <c r="N6" s="11" t="s">
        <v>377</v>
      </c>
      <c r="O6" s="11" t="s">
        <v>377</v>
      </c>
      <c r="P6" s="11" t="s">
        <v>377</v>
      </c>
      <c r="Q6" s="11" t="s">
        <v>377</v>
      </c>
    </row>
    <row r="7" spans="1:17" ht="22.5">
      <c r="A7" s="11"/>
      <c r="C7" s="12" t="s">
        <v>7</v>
      </c>
      <c r="E7" s="12" t="s">
        <v>446</v>
      </c>
      <c r="G7" s="12" t="s">
        <v>447</v>
      </c>
      <c r="I7" s="12" t="s">
        <v>449</v>
      </c>
      <c r="K7" s="12" t="s">
        <v>7</v>
      </c>
      <c r="M7" s="12" t="s">
        <v>446</v>
      </c>
      <c r="O7" s="12" t="s">
        <v>447</v>
      </c>
      <c r="Q7" s="12" t="s">
        <v>449</v>
      </c>
    </row>
    <row r="8" spans="1:17">
      <c r="A8" s="1" t="s">
        <v>30</v>
      </c>
      <c r="C8" s="8">
        <v>218273546</v>
      </c>
      <c r="D8" s="8"/>
      <c r="E8" s="8">
        <v>2591571851273</v>
      </c>
      <c r="F8" s="8"/>
      <c r="G8" s="8">
        <v>2415000437629</v>
      </c>
      <c r="H8" s="8"/>
      <c r="I8" s="8">
        <v>176571413644</v>
      </c>
      <c r="J8" s="8"/>
      <c r="K8" s="8">
        <v>907103374</v>
      </c>
      <c r="L8" s="8"/>
      <c r="M8" s="8">
        <v>10491572168745</v>
      </c>
      <c r="N8" s="8"/>
      <c r="O8" s="8">
        <v>9926939781148</v>
      </c>
      <c r="P8" s="8"/>
      <c r="Q8" s="8">
        <f>M8-O8</f>
        <v>564632387597</v>
      </c>
    </row>
    <row r="9" spans="1:17">
      <c r="A9" s="1" t="s">
        <v>20</v>
      </c>
      <c r="C9" s="8">
        <v>8438207</v>
      </c>
      <c r="D9" s="8"/>
      <c r="E9" s="8">
        <v>38992954547</v>
      </c>
      <c r="F9" s="8"/>
      <c r="G9" s="8">
        <v>16177395609</v>
      </c>
      <c r="H9" s="8"/>
      <c r="I9" s="8">
        <v>22815558938</v>
      </c>
      <c r="J9" s="8"/>
      <c r="K9" s="8">
        <v>8438207</v>
      </c>
      <c r="L9" s="8"/>
      <c r="M9" s="8">
        <v>38992954547</v>
      </c>
      <c r="N9" s="8"/>
      <c r="O9" s="8">
        <v>16177395609</v>
      </c>
      <c r="P9" s="8"/>
      <c r="Q9" s="8">
        <f t="shared" ref="Q9:Q72" si="0">M9-O9</f>
        <v>22815558938</v>
      </c>
    </row>
    <row r="10" spans="1:17">
      <c r="A10" s="1" t="s">
        <v>23</v>
      </c>
      <c r="C10" s="8">
        <v>55240000</v>
      </c>
      <c r="D10" s="8"/>
      <c r="E10" s="8">
        <v>64108479943</v>
      </c>
      <c r="F10" s="8"/>
      <c r="G10" s="8">
        <v>73582409972</v>
      </c>
      <c r="H10" s="8"/>
      <c r="I10" s="8">
        <v>-9473930029</v>
      </c>
      <c r="J10" s="8"/>
      <c r="K10" s="8">
        <v>1273226659</v>
      </c>
      <c r="L10" s="8"/>
      <c r="M10" s="8">
        <v>1783844732954</v>
      </c>
      <c r="N10" s="8"/>
      <c r="O10" s="8">
        <v>1646612072699</v>
      </c>
      <c r="P10" s="8"/>
      <c r="Q10" s="8">
        <f t="shared" si="0"/>
        <v>137232660255</v>
      </c>
    </row>
    <row r="11" spans="1:17">
      <c r="A11" s="1" t="s">
        <v>22</v>
      </c>
      <c r="C11" s="8">
        <v>7359000</v>
      </c>
      <c r="D11" s="8"/>
      <c r="E11" s="8">
        <v>17053241468</v>
      </c>
      <c r="F11" s="8"/>
      <c r="G11" s="8">
        <v>17282254550</v>
      </c>
      <c r="H11" s="8"/>
      <c r="I11" s="8">
        <v>-229013082</v>
      </c>
      <c r="J11" s="8"/>
      <c r="K11" s="8">
        <v>7359000</v>
      </c>
      <c r="L11" s="8"/>
      <c r="M11" s="8">
        <v>17053241468</v>
      </c>
      <c r="N11" s="8"/>
      <c r="O11" s="8">
        <v>17282254550</v>
      </c>
      <c r="P11" s="8"/>
      <c r="Q11" s="8">
        <f t="shared" si="0"/>
        <v>-229013082</v>
      </c>
    </row>
    <row r="12" spans="1:17">
      <c r="A12" s="1" t="s">
        <v>35</v>
      </c>
      <c r="C12" s="8">
        <v>24296</v>
      </c>
      <c r="D12" s="8"/>
      <c r="E12" s="8">
        <v>1635562179</v>
      </c>
      <c r="F12" s="8"/>
      <c r="G12" s="8">
        <v>1687282991</v>
      </c>
      <c r="H12" s="8"/>
      <c r="I12" s="8">
        <v>-51720812</v>
      </c>
      <c r="J12" s="8"/>
      <c r="K12" s="8">
        <v>1557770</v>
      </c>
      <c r="L12" s="8"/>
      <c r="M12" s="8">
        <v>103427614561</v>
      </c>
      <c r="N12" s="8"/>
      <c r="O12" s="8">
        <v>60187901377</v>
      </c>
      <c r="P12" s="8"/>
      <c r="Q12" s="8">
        <f t="shared" si="0"/>
        <v>43239713184</v>
      </c>
    </row>
    <row r="13" spans="1:17">
      <c r="A13" s="1" t="s">
        <v>21</v>
      </c>
      <c r="C13" s="8">
        <v>7505000</v>
      </c>
      <c r="D13" s="8"/>
      <c r="E13" s="8">
        <v>8238793872</v>
      </c>
      <c r="F13" s="8"/>
      <c r="G13" s="8">
        <v>8288841815</v>
      </c>
      <c r="H13" s="8"/>
      <c r="I13" s="8">
        <v>-50047943</v>
      </c>
      <c r="J13" s="8"/>
      <c r="K13" s="8">
        <v>7505000</v>
      </c>
      <c r="L13" s="8"/>
      <c r="M13" s="8">
        <v>8238793872</v>
      </c>
      <c r="N13" s="8"/>
      <c r="O13" s="8">
        <v>8288841815</v>
      </c>
      <c r="P13" s="8"/>
      <c r="Q13" s="8">
        <f t="shared" si="0"/>
        <v>-50047943</v>
      </c>
    </row>
    <row r="14" spans="1:17">
      <c r="A14" s="1" t="s">
        <v>29</v>
      </c>
      <c r="C14" s="8">
        <v>320000</v>
      </c>
      <c r="D14" s="8"/>
      <c r="E14" s="8">
        <v>5170868248</v>
      </c>
      <c r="F14" s="8"/>
      <c r="G14" s="8">
        <v>5351081358</v>
      </c>
      <c r="H14" s="8"/>
      <c r="I14" s="8">
        <v>-180213110</v>
      </c>
      <c r="J14" s="8"/>
      <c r="K14" s="8">
        <v>320000</v>
      </c>
      <c r="L14" s="8"/>
      <c r="M14" s="8">
        <v>5170868248</v>
      </c>
      <c r="N14" s="8"/>
      <c r="O14" s="8">
        <v>5351081358</v>
      </c>
      <c r="P14" s="8"/>
      <c r="Q14" s="8">
        <f t="shared" si="0"/>
        <v>-180213110</v>
      </c>
    </row>
    <row r="15" spans="1:17">
      <c r="A15" s="1" t="s">
        <v>450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26413139</v>
      </c>
      <c r="L15" s="8"/>
      <c r="M15" s="8">
        <v>663940871804</v>
      </c>
      <c r="N15" s="8"/>
      <c r="O15" s="8">
        <v>658068506162</v>
      </c>
      <c r="P15" s="8"/>
      <c r="Q15" s="8">
        <f t="shared" si="0"/>
        <v>5872365642</v>
      </c>
    </row>
    <row r="16" spans="1:17">
      <c r="A16" s="1" t="s">
        <v>451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5437840</v>
      </c>
      <c r="L16" s="8"/>
      <c r="M16" s="8">
        <v>298940771306</v>
      </c>
      <c r="N16" s="8"/>
      <c r="O16" s="8">
        <v>293798822760</v>
      </c>
      <c r="P16" s="8"/>
      <c r="Q16" s="8">
        <f t="shared" si="0"/>
        <v>5141948546</v>
      </c>
    </row>
    <row r="17" spans="1:17">
      <c r="A17" s="1" t="s">
        <v>452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12674035</v>
      </c>
      <c r="L17" s="8"/>
      <c r="M17" s="8">
        <v>239834911873</v>
      </c>
      <c r="N17" s="8"/>
      <c r="O17" s="8">
        <v>236823137110</v>
      </c>
      <c r="P17" s="8"/>
      <c r="Q17" s="8">
        <f t="shared" si="0"/>
        <v>3011774763</v>
      </c>
    </row>
    <row r="18" spans="1:17">
      <c r="A18" s="1" t="s">
        <v>442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J18" s="8"/>
      <c r="K18" s="8">
        <v>2002500</v>
      </c>
      <c r="L18" s="8"/>
      <c r="M18" s="8">
        <v>198278477225</v>
      </c>
      <c r="N18" s="8"/>
      <c r="O18" s="8">
        <v>209620954848</v>
      </c>
      <c r="P18" s="8"/>
      <c r="Q18" s="8">
        <f t="shared" si="0"/>
        <v>-11342477623</v>
      </c>
    </row>
    <row r="19" spans="1:17">
      <c r="A19" s="1" t="s">
        <v>423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8">
        <v>44457712</v>
      </c>
      <c r="L19" s="8"/>
      <c r="M19" s="8">
        <v>339191352235</v>
      </c>
      <c r="N19" s="8"/>
      <c r="O19" s="8">
        <v>324965063583</v>
      </c>
      <c r="P19" s="8"/>
      <c r="Q19" s="8">
        <f t="shared" si="0"/>
        <v>14226288652</v>
      </c>
    </row>
    <row r="20" spans="1:17">
      <c r="A20" s="1" t="s">
        <v>453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6032331</v>
      </c>
      <c r="L20" s="8"/>
      <c r="M20" s="8">
        <v>214551086524</v>
      </c>
      <c r="N20" s="8"/>
      <c r="O20" s="8">
        <v>207146040518</v>
      </c>
      <c r="P20" s="8"/>
      <c r="Q20" s="8">
        <f t="shared" si="0"/>
        <v>7405046006</v>
      </c>
    </row>
    <row r="21" spans="1:17">
      <c r="A21" s="1" t="s">
        <v>434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23214223</v>
      </c>
      <c r="L21" s="8"/>
      <c r="M21" s="8">
        <v>945499626719</v>
      </c>
      <c r="N21" s="8"/>
      <c r="O21" s="8">
        <v>1009356853250</v>
      </c>
      <c r="P21" s="8"/>
      <c r="Q21" s="8">
        <f t="shared" si="0"/>
        <v>-63857226531</v>
      </c>
    </row>
    <row r="22" spans="1:17">
      <c r="A22" s="1" t="s">
        <v>454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2518551</v>
      </c>
      <c r="L22" s="8"/>
      <c r="M22" s="8">
        <v>36036036324</v>
      </c>
      <c r="N22" s="8"/>
      <c r="O22" s="8">
        <v>35818927481</v>
      </c>
      <c r="P22" s="8"/>
      <c r="Q22" s="8">
        <f t="shared" si="0"/>
        <v>217108843</v>
      </c>
    </row>
    <row r="23" spans="1:17">
      <c r="A23" s="1" t="s">
        <v>27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2760000</v>
      </c>
      <c r="L23" s="8"/>
      <c r="M23" s="8">
        <v>154560575169</v>
      </c>
      <c r="N23" s="8"/>
      <c r="O23" s="8">
        <v>151660302382</v>
      </c>
      <c r="P23" s="8"/>
      <c r="Q23" s="8">
        <f t="shared" si="0"/>
        <v>2900272787</v>
      </c>
    </row>
    <row r="24" spans="1:17">
      <c r="A24" s="1" t="s">
        <v>440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J24" s="8"/>
      <c r="K24" s="8">
        <v>12547587</v>
      </c>
      <c r="L24" s="8"/>
      <c r="M24" s="8">
        <v>724441940340</v>
      </c>
      <c r="N24" s="8"/>
      <c r="O24" s="8">
        <v>780068085585</v>
      </c>
      <c r="P24" s="8"/>
      <c r="Q24" s="8">
        <f t="shared" si="0"/>
        <v>-55626145245</v>
      </c>
    </row>
    <row r="25" spans="1:17">
      <c r="A25" s="1" t="s">
        <v>455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8">
        <v>14097168</v>
      </c>
      <c r="L25" s="8"/>
      <c r="M25" s="8">
        <v>96481454068</v>
      </c>
      <c r="N25" s="8"/>
      <c r="O25" s="8">
        <v>91385632800</v>
      </c>
      <c r="P25" s="8"/>
      <c r="Q25" s="8">
        <f t="shared" si="0"/>
        <v>5095821268</v>
      </c>
    </row>
    <row r="26" spans="1:17">
      <c r="A26" s="1" t="s">
        <v>28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0</v>
      </c>
      <c r="J26" s="8"/>
      <c r="K26" s="8">
        <v>52788579</v>
      </c>
      <c r="L26" s="8"/>
      <c r="M26" s="8">
        <v>745975907155</v>
      </c>
      <c r="N26" s="8"/>
      <c r="O26" s="8">
        <v>727809583288</v>
      </c>
      <c r="P26" s="8"/>
      <c r="Q26" s="8">
        <f t="shared" si="0"/>
        <v>18166323867</v>
      </c>
    </row>
    <row r="27" spans="1:17">
      <c r="A27" s="1" t="s">
        <v>456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J27" s="8"/>
      <c r="K27" s="8">
        <v>48535847</v>
      </c>
      <c r="L27" s="8"/>
      <c r="M27" s="8">
        <v>325747411636</v>
      </c>
      <c r="N27" s="8"/>
      <c r="O27" s="8">
        <v>317124873695</v>
      </c>
      <c r="P27" s="8"/>
      <c r="Q27" s="8">
        <f t="shared" si="0"/>
        <v>8622537941</v>
      </c>
    </row>
    <row r="28" spans="1:17">
      <c r="A28" s="1" t="s">
        <v>457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J28" s="8"/>
      <c r="K28" s="8">
        <v>12069215</v>
      </c>
      <c r="L28" s="8"/>
      <c r="M28" s="8">
        <v>34216199062</v>
      </c>
      <c r="N28" s="8"/>
      <c r="O28" s="8">
        <v>31601688404</v>
      </c>
      <c r="P28" s="8"/>
      <c r="Q28" s="8">
        <f t="shared" si="0"/>
        <v>2614510658</v>
      </c>
    </row>
    <row r="29" spans="1:17">
      <c r="A29" s="1" t="s">
        <v>458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8">
        <v>42820359</v>
      </c>
      <c r="L29" s="8"/>
      <c r="M29" s="8">
        <v>803930196995</v>
      </c>
      <c r="N29" s="8"/>
      <c r="O29" s="8">
        <v>771641610475</v>
      </c>
      <c r="P29" s="8"/>
      <c r="Q29" s="8">
        <f t="shared" si="0"/>
        <v>32288586520</v>
      </c>
    </row>
    <row r="30" spans="1:17">
      <c r="A30" s="1" t="s">
        <v>437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0</v>
      </c>
      <c r="J30" s="8"/>
      <c r="K30" s="8">
        <v>30228845</v>
      </c>
      <c r="L30" s="8"/>
      <c r="M30" s="8">
        <v>129612320365</v>
      </c>
      <c r="N30" s="8"/>
      <c r="O30" s="8">
        <v>137375004301</v>
      </c>
      <c r="P30" s="8"/>
      <c r="Q30" s="8">
        <f t="shared" si="0"/>
        <v>-7762683936</v>
      </c>
    </row>
    <row r="31" spans="1:17">
      <c r="A31" s="1" t="s">
        <v>31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8">
        <v>4092735</v>
      </c>
      <c r="L31" s="8"/>
      <c r="M31" s="8">
        <v>1459549217226</v>
      </c>
      <c r="N31" s="8"/>
      <c r="O31" s="8">
        <v>1398468417283</v>
      </c>
      <c r="P31" s="8"/>
      <c r="Q31" s="8">
        <f>M31-O31</f>
        <v>61080799943</v>
      </c>
    </row>
    <row r="32" spans="1:17">
      <c r="A32" s="1" t="s">
        <v>38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v>0</v>
      </c>
      <c r="J32" s="8"/>
      <c r="K32" s="8">
        <v>21592641</v>
      </c>
      <c r="L32" s="8"/>
      <c r="M32" s="8">
        <v>914605808438</v>
      </c>
      <c r="N32" s="8"/>
      <c r="O32" s="8">
        <v>895056679095</v>
      </c>
      <c r="P32" s="8"/>
      <c r="Q32" s="8">
        <f t="shared" si="0"/>
        <v>19549129343</v>
      </c>
    </row>
    <row r="33" spans="1:17">
      <c r="A33" s="1" t="s">
        <v>459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v>0</v>
      </c>
      <c r="J33" s="8"/>
      <c r="K33" s="8">
        <v>11661854</v>
      </c>
      <c r="L33" s="8"/>
      <c r="M33" s="8">
        <v>40396828894</v>
      </c>
      <c r="N33" s="8"/>
      <c r="O33" s="8">
        <v>39731058021</v>
      </c>
      <c r="P33" s="8"/>
      <c r="Q33" s="8">
        <f t="shared" si="0"/>
        <v>665770873</v>
      </c>
    </row>
    <row r="34" spans="1:17" ht="22.5">
      <c r="A34" s="2" t="s">
        <v>430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v>0</v>
      </c>
      <c r="J34" s="8"/>
      <c r="K34" s="8">
        <v>2400000</v>
      </c>
      <c r="L34" s="8"/>
      <c r="M34" s="8">
        <v>83190111425</v>
      </c>
      <c r="N34" s="8"/>
      <c r="O34" s="8">
        <v>84905505722</v>
      </c>
      <c r="P34" s="8"/>
      <c r="Q34" s="8">
        <f t="shared" si="0"/>
        <v>-1715394297</v>
      </c>
    </row>
    <row r="35" spans="1:17" ht="22.5">
      <c r="A35" s="2" t="s">
        <v>18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v>0</v>
      </c>
      <c r="J35" s="8"/>
      <c r="K35" s="8">
        <v>525705</v>
      </c>
      <c r="L35" s="8"/>
      <c r="M35" s="8">
        <v>2766440502</v>
      </c>
      <c r="N35" s="8"/>
      <c r="O35" s="8">
        <v>2790229084</v>
      </c>
      <c r="P35" s="8"/>
      <c r="Q35" s="8">
        <f t="shared" si="0"/>
        <v>-23788582</v>
      </c>
    </row>
    <row r="36" spans="1:17">
      <c r="A36" s="1" t="s">
        <v>436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J36" s="8"/>
      <c r="K36" s="8">
        <v>1548429</v>
      </c>
      <c r="L36" s="8"/>
      <c r="M36" s="8">
        <v>250847551392</v>
      </c>
      <c r="N36" s="8"/>
      <c r="O36" s="8">
        <v>265700117678</v>
      </c>
      <c r="P36" s="8"/>
      <c r="Q36" s="8">
        <f t="shared" si="0"/>
        <v>-14852566286</v>
      </c>
    </row>
    <row r="37" spans="1:17">
      <c r="A37" s="1" t="s">
        <v>460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v>0</v>
      </c>
      <c r="J37" s="8"/>
      <c r="K37" s="8">
        <v>48457992</v>
      </c>
      <c r="L37" s="8"/>
      <c r="M37" s="8">
        <v>1218757328703</v>
      </c>
      <c r="N37" s="8"/>
      <c r="O37" s="8">
        <v>1186264581696</v>
      </c>
      <c r="P37" s="8"/>
      <c r="Q37" s="8">
        <f t="shared" si="0"/>
        <v>32492747007</v>
      </c>
    </row>
    <row r="38" spans="1:17">
      <c r="A38" s="1" t="s">
        <v>32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v>0</v>
      </c>
      <c r="J38" s="8"/>
      <c r="K38" s="8">
        <v>2163500</v>
      </c>
      <c r="L38" s="8"/>
      <c r="M38" s="8">
        <v>609365032500</v>
      </c>
      <c r="N38" s="8"/>
      <c r="O38" s="8">
        <v>595705933283</v>
      </c>
      <c r="P38" s="8"/>
      <c r="Q38" s="8">
        <f t="shared" si="0"/>
        <v>13659099217</v>
      </c>
    </row>
    <row r="39" spans="1:17">
      <c r="A39" s="1" t="s">
        <v>461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v>0</v>
      </c>
      <c r="J39" s="8"/>
      <c r="K39" s="8">
        <v>12618139</v>
      </c>
      <c r="L39" s="8"/>
      <c r="M39" s="8">
        <v>1225621579500</v>
      </c>
      <c r="N39" s="8"/>
      <c r="O39" s="8">
        <v>1168705852131</v>
      </c>
      <c r="P39" s="8"/>
      <c r="Q39" s="8">
        <f>M39-O39</f>
        <v>56915727369</v>
      </c>
    </row>
    <row r="40" spans="1:17">
      <c r="A40" s="1" t="s">
        <v>462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J40" s="8"/>
      <c r="K40" s="8">
        <v>2387020</v>
      </c>
      <c r="L40" s="8"/>
      <c r="M40" s="8">
        <v>2457815591100</v>
      </c>
      <c r="N40" s="8"/>
      <c r="O40" s="8">
        <v>2408701143365</v>
      </c>
      <c r="P40" s="8"/>
      <c r="Q40" s="8">
        <f t="shared" si="0"/>
        <v>49114447735</v>
      </c>
    </row>
    <row r="41" spans="1:17">
      <c r="A41" s="1" t="s">
        <v>463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v>0</v>
      </c>
      <c r="J41" s="8"/>
      <c r="K41" s="8">
        <v>2642606</v>
      </c>
      <c r="L41" s="8"/>
      <c r="M41" s="8">
        <v>47021460906</v>
      </c>
      <c r="N41" s="8"/>
      <c r="O41" s="8">
        <v>46383413145</v>
      </c>
      <c r="P41" s="8"/>
      <c r="Q41" s="8">
        <f t="shared" si="0"/>
        <v>638047761</v>
      </c>
    </row>
    <row r="42" spans="1:17">
      <c r="A42" s="1" t="s">
        <v>15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v>0</v>
      </c>
      <c r="J42" s="8"/>
      <c r="K42" s="8">
        <v>11806383</v>
      </c>
      <c r="L42" s="8"/>
      <c r="M42" s="8">
        <v>193568614715</v>
      </c>
      <c r="N42" s="8"/>
      <c r="O42" s="8">
        <v>190423641860</v>
      </c>
      <c r="P42" s="8"/>
      <c r="Q42" s="8">
        <f t="shared" si="0"/>
        <v>3144972855</v>
      </c>
    </row>
    <row r="43" spans="1:17">
      <c r="A43" s="1" t="s">
        <v>36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v>0</v>
      </c>
      <c r="J43" s="8"/>
      <c r="K43" s="8">
        <v>1675000</v>
      </c>
      <c r="L43" s="8"/>
      <c r="M43" s="8">
        <v>10495666150</v>
      </c>
      <c r="N43" s="8"/>
      <c r="O43" s="8">
        <v>4262881049</v>
      </c>
      <c r="P43" s="8"/>
      <c r="Q43" s="8">
        <f t="shared" si="0"/>
        <v>6232785101</v>
      </c>
    </row>
    <row r="44" spans="1:17">
      <c r="A44" s="1" t="s">
        <v>464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v>0</v>
      </c>
      <c r="J44" s="8"/>
      <c r="K44" s="8">
        <v>1000000</v>
      </c>
      <c r="L44" s="8"/>
      <c r="M44" s="8">
        <v>13648109180</v>
      </c>
      <c r="N44" s="8"/>
      <c r="O44" s="8">
        <v>13123942935</v>
      </c>
      <c r="P44" s="8"/>
      <c r="Q44" s="8">
        <f t="shared" si="0"/>
        <v>524166245</v>
      </c>
    </row>
    <row r="45" spans="1:17">
      <c r="A45" s="1" t="s">
        <v>465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v>0</v>
      </c>
      <c r="J45" s="8"/>
      <c r="K45" s="8">
        <v>160271052</v>
      </c>
      <c r="L45" s="8"/>
      <c r="M45" s="8">
        <v>1276190453382</v>
      </c>
      <c r="N45" s="8"/>
      <c r="O45" s="8">
        <v>1234625549334</v>
      </c>
      <c r="P45" s="8"/>
      <c r="Q45" s="8">
        <f t="shared" si="0"/>
        <v>41564904048</v>
      </c>
    </row>
    <row r="46" spans="1:17">
      <c r="A46" s="1" t="s">
        <v>466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v>0</v>
      </c>
      <c r="J46" s="8"/>
      <c r="K46" s="8">
        <v>154073683</v>
      </c>
      <c r="L46" s="8"/>
      <c r="M46" s="8">
        <v>1424727206042</v>
      </c>
      <c r="N46" s="8"/>
      <c r="O46" s="8">
        <v>1385169221271</v>
      </c>
      <c r="P46" s="8"/>
      <c r="Q46" s="8">
        <f t="shared" si="0"/>
        <v>39557984771</v>
      </c>
    </row>
    <row r="47" spans="1:17">
      <c r="A47" s="1" t="s">
        <v>19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v>0</v>
      </c>
      <c r="J47" s="8"/>
      <c r="K47" s="8">
        <v>15531823</v>
      </c>
      <c r="L47" s="8"/>
      <c r="M47" s="8">
        <v>1804074517946</v>
      </c>
      <c r="N47" s="8"/>
      <c r="O47" s="8">
        <v>1750282681479</v>
      </c>
      <c r="P47" s="8"/>
      <c r="Q47" s="8">
        <f t="shared" si="0"/>
        <v>53791836467</v>
      </c>
    </row>
    <row r="48" spans="1:17">
      <c r="A48" s="1" t="s">
        <v>467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v>0</v>
      </c>
      <c r="J48" s="8"/>
      <c r="K48" s="8">
        <v>176670710</v>
      </c>
      <c r="L48" s="8"/>
      <c r="M48" s="8">
        <v>990711894014</v>
      </c>
      <c r="N48" s="8"/>
      <c r="O48" s="8">
        <v>982166722283</v>
      </c>
      <c r="P48" s="8"/>
      <c r="Q48" s="8">
        <f t="shared" si="0"/>
        <v>8545171731</v>
      </c>
    </row>
    <row r="49" spans="1:17">
      <c r="A49" s="1" t="s">
        <v>468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v>0</v>
      </c>
      <c r="J49" s="8"/>
      <c r="K49" s="8">
        <v>113095655</v>
      </c>
      <c r="L49" s="8"/>
      <c r="M49" s="8">
        <v>340059527527</v>
      </c>
      <c r="N49" s="8"/>
      <c r="O49" s="8">
        <v>333513329794</v>
      </c>
      <c r="P49" s="8"/>
      <c r="Q49" s="8">
        <f t="shared" si="0"/>
        <v>6546197733</v>
      </c>
    </row>
    <row r="50" spans="1:17">
      <c r="A50" s="1" t="s">
        <v>469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v>0</v>
      </c>
      <c r="J50" s="8"/>
      <c r="K50" s="8">
        <v>72933034</v>
      </c>
      <c r="L50" s="8"/>
      <c r="M50" s="8">
        <v>1124998196854</v>
      </c>
      <c r="N50" s="8"/>
      <c r="O50" s="8">
        <v>1085468328731</v>
      </c>
      <c r="P50" s="8"/>
      <c r="Q50" s="8">
        <f t="shared" si="0"/>
        <v>39529868123</v>
      </c>
    </row>
    <row r="51" spans="1:17">
      <c r="A51" s="1" t="s">
        <v>470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v>0</v>
      </c>
      <c r="J51" s="8"/>
      <c r="K51" s="8">
        <v>33798763</v>
      </c>
      <c r="L51" s="8"/>
      <c r="M51" s="8">
        <v>590317850270</v>
      </c>
      <c r="N51" s="8"/>
      <c r="O51" s="8">
        <v>569870989247</v>
      </c>
      <c r="P51" s="8"/>
      <c r="Q51" s="8">
        <f t="shared" si="0"/>
        <v>20446861023</v>
      </c>
    </row>
    <row r="52" spans="1:17">
      <c r="A52" s="1" t="s">
        <v>471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v>0</v>
      </c>
      <c r="J52" s="8"/>
      <c r="K52" s="8">
        <v>10011193</v>
      </c>
      <c r="L52" s="8"/>
      <c r="M52" s="8">
        <v>293400886985</v>
      </c>
      <c r="N52" s="8"/>
      <c r="O52" s="8">
        <v>280386036871</v>
      </c>
      <c r="P52" s="8"/>
      <c r="Q52" s="8">
        <f t="shared" si="0"/>
        <v>13014850114</v>
      </c>
    </row>
    <row r="53" spans="1:17">
      <c r="A53" s="1" t="s">
        <v>472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v>0</v>
      </c>
      <c r="J53" s="8"/>
      <c r="K53" s="8">
        <v>64161723</v>
      </c>
      <c r="L53" s="8"/>
      <c r="M53" s="8">
        <v>166758019670</v>
      </c>
      <c r="N53" s="8"/>
      <c r="O53" s="8">
        <v>160118787480</v>
      </c>
      <c r="P53" s="8"/>
      <c r="Q53" s="8">
        <f t="shared" si="0"/>
        <v>6639232190</v>
      </c>
    </row>
    <row r="54" spans="1:17">
      <c r="A54" s="1" t="s">
        <v>425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0</v>
      </c>
      <c r="J54" s="8"/>
      <c r="K54" s="8">
        <v>91414077</v>
      </c>
      <c r="L54" s="8"/>
      <c r="M54" s="8">
        <v>2022626037971</v>
      </c>
      <c r="N54" s="8"/>
      <c r="O54" s="8">
        <v>2066700328743</v>
      </c>
      <c r="P54" s="8"/>
      <c r="Q54" s="8">
        <f t="shared" si="0"/>
        <v>-44074290772</v>
      </c>
    </row>
    <row r="55" spans="1:17">
      <c r="A55" s="1" t="s">
        <v>473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0</v>
      </c>
      <c r="J55" s="8"/>
      <c r="K55" s="8">
        <v>853724</v>
      </c>
      <c r="L55" s="8"/>
      <c r="M55" s="8">
        <v>25919437511</v>
      </c>
      <c r="N55" s="8"/>
      <c r="O55" s="8">
        <v>25400691210</v>
      </c>
      <c r="P55" s="8"/>
      <c r="Q55" s="8">
        <f t="shared" si="0"/>
        <v>518746301</v>
      </c>
    </row>
    <row r="56" spans="1:17">
      <c r="A56" s="1" t="s">
        <v>427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v>0</v>
      </c>
      <c r="J56" s="8"/>
      <c r="K56" s="8">
        <v>5000000</v>
      </c>
      <c r="L56" s="8"/>
      <c r="M56" s="8">
        <v>266720131336</v>
      </c>
      <c r="N56" s="8"/>
      <c r="O56" s="8">
        <v>268801358424</v>
      </c>
      <c r="P56" s="8"/>
      <c r="Q56" s="8">
        <f t="shared" si="0"/>
        <v>-2081227088</v>
      </c>
    </row>
    <row r="57" spans="1:17">
      <c r="A57" s="1" t="s">
        <v>474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0</v>
      </c>
      <c r="J57" s="8"/>
      <c r="K57" s="8">
        <v>176558246</v>
      </c>
      <c r="L57" s="8"/>
      <c r="M57" s="8">
        <v>414255750663</v>
      </c>
      <c r="N57" s="8"/>
      <c r="O57" s="8">
        <v>405924200658</v>
      </c>
      <c r="P57" s="8"/>
      <c r="Q57" s="8">
        <f t="shared" si="0"/>
        <v>8331550005</v>
      </c>
    </row>
    <row r="58" spans="1:17">
      <c r="A58" s="1" t="s">
        <v>475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v>0</v>
      </c>
      <c r="J58" s="8"/>
      <c r="K58" s="8">
        <v>332059</v>
      </c>
      <c r="L58" s="8"/>
      <c r="M58" s="8">
        <v>4085167053</v>
      </c>
      <c r="N58" s="8"/>
      <c r="O58" s="8">
        <v>4085167053</v>
      </c>
      <c r="P58" s="8"/>
      <c r="Q58" s="8">
        <f t="shared" si="0"/>
        <v>0</v>
      </c>
    </row>
    <row r="59" spans="1:17">
      <c r="A59" s="1" t="s">
        <v>26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v>0</v>
      </c>
      <c r="J59" s="8"/>
      <c r="K59" s="8">
        <v>1201760</v>
      </c>
      <c r="L59" s="8"/>
      <c r="M59" s="8">
        <v>26134314149</v>
      </c>
      <c r="N59" s="8"/>
      <c r="O59" s="8">
        <v>25627722489</v>
      </c>
      <c r="P59" s="8"/>
      <c r="Q59" s="8">
        <f t="shared" si="0"/>
        <v>506591660</v>
      </c>
    </row>
    <row r="60" spans="1:17">
      <c r="A60" s="1" t="s">
        <v>476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v>0</v>
      </c>
      <c r="J60" s="8"/>
      <c r="K60" s="8">
        <v>10853575</v>
      </c>
      <c r="L60" s="8"/>
      <c r="M60" s="8">
        <v>363755398710</v>
      </c>
      <c r="N60" s="8"/>
      <c r="O60" s="8">
        <v>357357580504</v>
      </c>
      <c r="P60" s="8"/>
      <c r="Q60" s="8">
        <f t="shared" si="0"/>
        <v>6397818206</v>
      </c>
    </row>
    <row r="61" spans="1:17">
      <c r="A61" s="1" t="s">
        <v>477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v>0</v>
      </c>
      <c r="J61" s="8"/>
      <c r="K61" s="8">
        <v>51054669</v>
      </c>
      <c r="L61" s="8"/>
      <c r="M61" s="8">
        <v>286667614883</v>
      </c>
      <c r="N61" s="8"/>
      <c r="O61" s="8">
        <v>278356489392</v>
      </c>
      <c r="P61" s="8"/>
      <c r="Q61" s="8">
        <f t="shared" si="0"/>
        <v>8311125491</v>
      </c>
    </row>
    <row r="62" spans="1:17">
      <c r="A62" s="1" t="s">
        <v>478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v>0</v>
      </c>
      <c r="J62" s="8"/>
      <c r="K62" s="8">
        <v>9127600</v>
      </c>
      <c r="L62" s="8"/>
      <c r="M62" s="8">
        <v>19697360800</v>
      </c>
      <c r="N62" s="8"/>
      <c r="O62" s="8">
        <v>19697360800</v>
      </c>
      <c r="P62" s="8"/>
      <c r="Q62" s="8">
        <f t="shared" si="0"/>
        <v>0</v>
      </c>
    </row>
    <row r="63" spans="1:17">
      <c r="A63" s="1" t="s">
        <v>479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v>0</v>
      </c>
      <c r="J63" s="8"/>
      <c r="K63" s="8">
        <v>35000357</v>
      </c>
      <c r="L63" s="8"/>
      <c r="M63" s="8">
        <v>339430109807</v>
      </c>
      <c r="N63" s="8"/>
      <c r="O63" s="8">
        <v>319853154265</v>
      </c>
      <c r="P63" s="8"/>
      <c r="Q63" s="8">
        <f t="shared" si="0"/>
        <v>19576955542</v>
      </c>
    </row>
    <row r="64" spans="1:17">
      <c r="A64" s="1" t="s">
        <v>480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v>0</v>
      </c>
      <c r="J64" s="8"/>
      <c r="K64" s="8">
        <v>9316107</v>
      </c>
      <c r="L64" s="8"/>
      <c r="M64" s="8">
        <v>96682063313</v>
      </c>
      <c r="N64" s="8"/>
      <c r="O64" s="8">
        <v>93046934278</v>
      </c>
      <c r="P64" s="8"/>
      <c r="Q64" s="8">
        <f t="shared" si="0"/>
        <v>3635129035</v>
      </c>
    </row>
    <row r="65" spans="1:17">
      <c r="A65" s="1" t="s">
        <v>481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v>0</v>
      </c>
      <c r="J65" s="8"/>
      <c r="K65" s="8">
        <v>39325908</v>
      </c>
      <c r="L65" s="8"/>
      <c r="M65" s="8">
        <v>324837518761</v>
      </c>
      <c r="N65" s="8"/>
      <c r="O65" s="8">
        <v>311717026416</v>
      </c>
      <c r="P65" s="8"/>
      <c r="Q65" s="8">
        <f t="shared" si="0"/>
        <v>13120492345</v>
      </c>
    </row>
    <row r="66" spans="1:17">
      <c r="A66" s="1" t="s">
        <v>482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v>0</v>
      </c>
      <c r="J66" s="8"/>
      <c r="K66" s="8">
        <v>30200000</v>
      </c>
      <c r="L66" s="8"/>
      <c r="M66" s="8">
        <v>142023848297</v>
      </c>
      <c r="N66" s="8"/>
      <c r="O66" s="8">
        <v>143743263338</v>
      </c>
      <c r="P66" s="8"/>
      <c r="Q66" s="8">
        <f t="shared" si="0"/>
        <v>-1719415041</v>
      </c>
    </row>
    <row r="67" spans="1:17">
      <c r="A67" s="1" t="s">
        <v>24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v>0</v>
      </c>
      <c r="J67" s="8"/>
      <c r="K67" s="8">
        <v>13079222</v>
      </c>
      <c r="L67" s="8"/>
      <c r="M67" s="8">
        <v>124695291713</v>
      </c>
      <c r="N67" s="8"/>
      <c r="O67" s="8">
        <v>139543905789</v>
      </c>
      <c r="P67" s="8"/>
      <c r="Q67" s="8">
        <f t="shared" si="0"/>
        <v>-14848614076</v>
      </c>
    </row>
    <row r="68" spans="1:17">
      <c r="A68" s="1" t="s">
        <v>33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v>0</v>
      </c>
      <c r="J68" s="8"/>
      <c r="K68" s="8">
        <v>3466669</v>
      </c>
      <c r="L68" s="8"/>
      <c r="M68" s="8">
        <v>1109862574040</v>
      </c>
      <c r="N68" s="8"/>
      <c r="O68" s="8">
        <v>1102954069643</v>
      </c>
      <c r="P68" s="8"/>
      <c r="Q68" s="8">
        <f t="shared" si="0"/>
        <v>6908504397</v>
      </c>
    </row>
    <row r="69" spans="1:17">
      <c r="A69" s="1" t="s">
        <v>483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v>0</v>
      </c>
      <c r="J69" s="8"/>
      <c r="K69" s="8">
        <v>10000000</v>
      </c>
      <c r="L69" s="8"/>
      <c r="M69" s="8">
        <v>122964945000</v>
      </c>
      <c r="N69" s="8"/>
      <c r="O69" s="8">
        <v>119309006342</v>
      </c>
      <c r="P69" s="8"/>
      <c r="Q69" s="8">
        <f t="shared" si="0"/>
        <v>3655938658</v>
      </c>
    </row>
    <row r="70" spans="1:17">
      <c r="A70" s="1" t="s">
        <v>37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v>0</v>
      </c>
      <c r="J70" s="8"/>
      <c r="K70" s="8">
        <v>311300176</v>
      </c>
      <c r="L70" s="8"/>
      <c r="M70" s="8">
        <v>2059941902324</v>
      </c>
      <c r="N70" s="8"/>
      <c r="O70" s="8">
        <v>1981112665127</v>
      </c>
      <c r="P70" s="8"/>
      <c r="Q70" s="8">
        <f t="shared" si="0"/>
        <v>78829237197</v>
      </c>
    </row>
    <row r="71" spans="1:17">
      <c r="A71" s="1" t="s">
        <v>484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v>0</v>
      </c>
      <c r="J71" s="8"/>
      <c r="K71" s="8">
        <v>2000000</v>
      </c>
      <c r="L71" s="8"/>
      <c r="M71" s="8">
        <v>2278470231</v>
      </c>
      <c r="N71" s="8"/>
      <c r="O71" s="8">
        <v>2438345142</v>
      </c>
      <c r="P71" s="8"/>
      <c r="Q71" s="8">
        <f t="shared" si="0"/>
        <v>-159874911</v>
      </c>
    </row>
    <row r="72" spans="1:17">
      <c r="A72" s="1" t="s">
        <v>485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v>0</v>
      </c>
      <c r="J72" s="8"/>
      <c r="K72" s="8">
        <v>118219663</v>
      </c>
      <c r="L72" s="8"/>
      <c r="M72" s="8">
        <v>607087313083</v>
      </c>
      <c r="N72" s="8"/>
      <c r="O72" s="8">
        <v>590764955149</v>
      </c>
      <c r="P72" s="8"/>
      <c r="Q72" s="8">
        <f t="shared" si="0"/>
        <v>16322357934</v>
      </c>
    </row>
    <row r="73" spans="1:17">
      <c r="A73" s="1" t="s">
        <v>34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v>0</v>
      </c>
      <c r="J73" s="8"/>
      <c r="K73" s="8">
        <v>228100</v>
      </c>
      <c r="L73" s="8"/>
      <c r="M73" s="8">
        <v>1219228576600</v>
      </c>
      <c r="N73" s="8"/>
      <c r="O73" s="8">
        <v>1196453363832</v>
      </c>
      <c r="P73" s="8"/>
      <c r="Q73" s="8">
        <f t="shared" ref="Q73:Q136" si="1">M73-O73</f>
        <v>22775212768</v>
      </c>
    </row>
    <row r="74" spans="1:17">
      <c r="A74" s="1" t="s">
        <v>531</v>
      </c>
      <c r="C74" s="8">
        <v>6040000</v>
      </c>
      <c r="D74" s="8"/>
      <c r="E74" s="8">
        <v>2400942037</v>
      </c>
      <c r="F74" s="8"/>
      <c r="G74" s="8">
        <f>E74-I74</f>
        <v>408774083</v>
      </c>
      <c r="H74" s="8"/>
      <c r="I74" s="8">
        <v>1992167954</v>
      </c>
      <c r="J74" s="8"/>
      <c r="K74" s="8">
        <v>6040000</v>
      </c>
      <c r="L74" s="8"/>
      <c r="M74" s="8">
        <v>2400942037</v>
      </c>
      <c r="N74" s="8"/>
      <c r="O74" s="8">
        <v>408774083</v>
      </c>
      <c r="P74" s="8"/>
      <c r="Q74" s="8">
        <f t="shared" si="1"/>
        <v>1992167954</v>
      </c>
    </row>
    <row r="75" spans="1:17">
      <c r="A75" s="1" t="s">
        <v>532</v>
      </c>
      <c r="C75" s="8">
        <v>9049000</v>
      </c>
      <c r="D75" s="8"/>
      <c r="E75" s="8">
        <v>8730294112</v>
      </c>
      <c r="F75" s="8"/>
      <c r="G75" s="8">
        <f>E75-I75</f>
        <v>2423237656</v>
      </c>
      <c r="H75" s="8"/>
      <c r="I75" s="8">
        <v>6307056456</v>
      </c>
      <c r="J75" s="8"/>
      <c r="K75" s="8">
        <v>9049000</v>
      </c>
      <c r="L75" s="8"/>
      <c r="M75" s="8">
        <v>8730294112</v>
      </c>
      <c r="N75" s="8"/>
      <c r="O75" s="8">
        <v>2423237656</v>
      </c>
      <c r="P75" s="8"/>
      <c r="Q75" s="8">
        <f t="shared" si="1"/>
        <v>6307056456</v>
      </c>
    </row>
    <row r="76" spans="1:17">
      <c r="A76" s="1" t="s">
        <v>533</v>
      </c>
      <c r="C76" s="8">
        <v>1000000</v>
      </c>
      <c r="D76" s="8"/>
      <c r="E76" s="8">
        <f t="shared" ref="E76:E84" si="2">I76+G76</f>
        <v>723986771</v>
      </c>
      <c r="F76" s="8"/>
      <c r="G76" s="8">
        <v>459999998</v>
      </c>
      <c r="H76" s="8"/>
      <c r="I76" s="8">
        <v>263986773</v>
      </c>
      <c r="J76" s="8"/>
      <c r="K76" s="8">
        <v>1000000</v>
      </c>
      <c r="L76" s="8"/>
      <c r="M76" s="8">
        <v>723986771</v>
      </c>
      <c r="N76" s="8"/>
      <c r="O76" s="8">
        <v>459999998</v>
      </c>
      <c r="P76" s="8"/>
      <c r="Q76" s="8">
        <f t="shared" si="1"/>
        <v>263986773</v>
      </c>
    </row>
    <row r="77" spans="1:17">
      <c r="A77" s="1" t="s">
        <v>534</v>
      </c>
      <c r="C77" s="8">
        <v>27500000</v>
      </c>
      <c r="D77" s="8"/>
      <c r="E77" s="8">
        <f t="shared" si="2"/>
        <v>9866382760</v>
      </c>
      <c r="F77" s="8"/>
      <c r="G77" s="8">
        <v>4982344335</v>
      </c>
      <c r="H77" s="8"/>
      <c r="I77" s="8">
        <v>4884038425</v>
      </c>
      <c r="J77" s="8"/>
      <c r="K77" s="8">
        <v>28750000</v>
      </c>
      <c r="L77" s="8"/>
      <c r="M77" s="8">
        <v>10068876290</v>
      </c>
      <c r="N77" s="8"/>
      <c r="O77" s="8">
        <v>5195789959</v>
      </c>
      <c r="P77" s="8"/>
      <c r="Q77" s="8">
        <f t="shared" si="1"/>
        <v>4873086331</v>
      </c>
    </row>
    <row r="78" spans="1:17">
      <c r="A78" s="1" t="s">
        <v>16</v>
      </c>
      <c r="C78" s="8">
        <v>19366000</v>
      </c>
      <c r="D78" s="8"/>
      <c r="E78" s="8">
        <f t="shared" si="2"/>
        <v>8518227892</v>
      </c>
      <c r="F78" s="8"/>
      <c r="G78" s="8">
        <v>3928320022</v>
      </c>
      <c r="H78" s="8"/>
      <c r="I78" s="8">
        <v>4589907870</v>
      </c>
      <c r="J78" s="8"/>
      <c r="K78" s="8">
        <v>19366</v>
      </c>
      <c r="L78" s="8"/>
      <c r="M78" s="8">
        <v>8518227892</v>
      </c>
      <c r="N78" s="8"/>
      <c r="O78" s="8">
        <v>3928320022</v>
      </c>
      <c r="P78" s="8"/>
      <c r="Q78" s="8">
        <f t="shared" si="1"/>
        <v>4589907870</v>
      </c>
    </row>
    <row r="79" spans="1:17">
      <c r="A79" s="1" t="s">
        <v>535</v>
      </c>
      <c r="C79" s="8">
        <v>2359000</v>
      </c>
      <c r="D79" s="8"/>
      <c r="E79" s="8">
        <f t="shared" si="2"/>
        <v>7175493952</v>
      </c>
      <c r="F79" s="8"/>
      <c r="G79" s="8">
        <v>4430487992</v>
      </c>
      <c r="H79" s="8"/>
      <c r="I79" s="8">
        <v>2745005960</v>
      </c>
      <c r="J79" s="8"/>
      <c r="K79" s="8">
        <v>2359000</v>
      </c>
      <c r="L79" s="8"/>
      <c r="M79" s="8">
        <v>7175493952</v>
      </c>
      <c r="N79" s="8"/>
      <c r="O79" s="8">
        <v>4430487992</v>
      </c>
      <c r="P79" s="8"/>
      <c r="Q79" s="8">
        <f t="shared" si="1"/>
        <v>2745005960</v>
      </c>
    </row>
    <row r="80" spans="1:17">
      <c r="A80" s="1" t="s">
        <v>536</v>
      </c>
      <c r="C80" s="8">
        <v>5000000</v>
      </c>
      <c r="D80" s="8"/>
      <c r="E80" s="8">
        <f t="shared" si="2"/>
        <v>13086448827</v>
      </c>
      <c r="F80" s="8"/>
      <c r="G80" s="8">
        <v>7601093470</v>
      </c>
      <c r="H80" s="8"/>
      <c r="I80" s="8">
        <v>5485355357</v>
      </c>
      <c r="J80" s="8"/>
      <c r="K80" s="8">
        <v>5000000</v>
      </c>
      <c r="L80" s="8"/>
      <c r="M80" s="8">
        <v>13086448827</v>
      </c>
      <c r="N80" s="8"/>
      <c r="O80" s="8">
        <v>7601093470</v>
      </c>
      <c r="P80" s="8"/>
      <c r="Q80" s="8">
        <f t="shared" si="1"/>
        <v>5485355357</v>
      </c>
    </row>
    <row r="81" spans="1:17">
      <c r="A81" s="1" t="s">
        <v>537</v>
      </c>
      <c r="C81" s="8">
        <v>162000</v>
      </c>
      <c r="D81" s="8"/>
      <c r="E81" s="8">
        <f t="shared" si="2"/>
        <v>227729213</v>
      </c>
      <c r="F81" s="8"/>
      <c r="G81" s="8">
        <v>134525000</v>
      </c>
      <c r="H81" s="8"/>
      <c r="I81" s="8">
        <v>93204213</v>
      </c>
      <c r="J81" s="8"/>
      <c r="K81" s="8">
        <v>162000</v>
      </c>
      <c r="L81" s="8"/>
      <c r="M81" s="8">
        <v>227729213</v>
      </c>
      <c r="N81" s="8"/>
      <c r="O81" s="8">
        <v>134525000</v>
      </c>
      <c r="P81" s="8"/>
      <c r="Q81" s="8">
        <f t="shared" si="1"/>
        <v>93204213</v>
      </c>
    </row>
    <row r="82" spans="1:17">
      <c r="A82" s="1" t="s">
        <v>538</v>
      </c>
      <c r="C82" s="8">
        <v>7343000</v>
      </c>
      <c r="D82" s="8"/>
      <c r="E82" s="8">
        <f t="shared" si="2"/>
        <v>7628290675</v>
      </c>
      <c r="F82" s="8"/>
      <c r="G82" s="8">
        <v>4191144331</v>
      </c>
      <c r="H82" s="8"/>
      <c r="I82" s="8">
        <v>3437146344</v>
      </c>
      <c r="J82" s="8"/>
      <c r="K82" s="8">
        <v>55524000</v>
      </c>
      <c r="L82" s="8"/>
      <c r="M82" s="8">
        <v>28066459076</v>
      </c>
      <c r="N82" s="8"/>
      <c r="O82" s="8">
        <v>23301241164</v>
      </c>
      <c r="P82" s="8"/>
      <c r="Q82" s="8">
        <f t="shared" si="1"/>
        <v>4765217912</v>
      </c>
    </row>
    <row r="83" spans="1:17">
      <c r="A83" s="1" t="s">
        <v>539</v>
      </c>
      <c r="C83" s="8">
        <v>150000</v>
      </c>
      <c r="D83" s="8"/>
      <c r="E83" s="8">
        <f t="shared" si="2"/>
        <v>1947381802</v>
      </c>
      <c r="F83" s="8"/>
      <c r="G83" s="8">
        <v>1108500000</v>
      </c>
      <c r="H83" s="8"/>
      <c r="I83" s="8">
        <v>838881802</v>
      </c>
      <c r="J83" s="8"/>
      <c r="K83" s="8">
        <v>150000</v>
      </c>
      <c r="L83" s="8"/>
      <c r="M83" s="8">
        <v>1947381802</v>
      </c>
      <c r="N83" s="8"/>
      <c r="O83" s="8">
        <v>1108500000</v>
      </c>
      <c r="P83" s="8"/>
      <c r="Q83" s="8">
        <v>93204213</v>
      </c>
    </row>
    <row r="84" spans="1:17">
      <c r="A84" s="1" t="s">
        <v>540</v>
      </c>
      <c r="C84" s="8">
        <v>110000</v>
      </c>
      <c r="D84" s="8"/>
      <c r="E84" s="8">
        <f t="shared" si="2"/>
        <v>1391911171</v>
      </c>
      <c r="F84" s="8"/>
      <c r="G84" s="8">
        <v>746589000</v>
      </c>
      <c r="H84" s="8"/>
      <c r="I84" s="8">
        <v>645322171</v>
      </c>
      <c r="J84" s="8"/>
      <c r="K84" s="8">
        <v>110000</v>
      </c>
      <c r="L84" s="8"/>
      <c r="M84" s="8">
        <v>1391911171</v>
      </c>
      <c r="N84" s="8"/>
      <c r="O84" s="8">
        <v>746589000</v>
      </c>
      <c r="P84" s="8"/>
      <c r="Q84" s="8">
        <v>4765217912</v>
      </c>
    </row>
    <row r="85" spans="1:17">
      <c r="A85" s="1" t="s">
        <v>541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v>0</v>
      </c>
      <c r="J85" s="8"/>
      <c r="K85" s="8">
        <v>7500000</v>
      </c>
      <c r="L85" s="8"/>
      <c r="M85" s="8">
        <v>37497512</v>
      </c>
      <c r="N85" s="8"/>
      <c r="O85" s="8">
        <v>88003897</v>
      </c>
      <c r="P85" s="8"/>
      <c r="Q85" s="8">
        <f t="shared" si="1"/>
        <v>-50506385</v>
      </c>
    </row>
    <row r="86" spans="1:17">
      <c r="A86" s="1" t="s">
        <v>542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v>0</v>
      </c>
      <c r="J86" s="8"/>
      <c r="K86" s="8">
        <v>680000</v>
      </c>
      <c r="L86" s="8"/>
      <c r="M86" s="8">
        <v>19218707</v>
      </c>
      <c r="N86" s="8"/>
      <c r="O86" s="8">
        <v>37402524</v>
      </c>
      <c r="P86" s="8"/>
      <c r="Q86" s="8">
        <f t="shared" si="1"/>
        <v>-18183817</v>
      </c>
    </row>
    <row r="87" spans="1:17">
      <c r="A87" s="1" t="s">
        <v>543</v>
      </c>
      <c r="C87" s="8"/>
      <c r="D87" s="8"/>
      <c r="E87" s="8"/>
      <c r="F87" s="8"/>
      <c r="G87" s="8"/>
      <c r="H87" s="8"/>
      <c r="I87" s="8"/>
      <c r="J87" s="8"/>
      <c r="K87" s="8">
        <v>1958000</v>
      </c>
      <c r="L87" s="8"/>
      <c r="M87" s="8">
        <v>1187913017</v>
      </c>
      <c r="N87" s="8"/>
      <c r="O87" s="8">
        <v>857500833</v>
      </c>
      <c r="P87" s="8"/>
      <c r="Q87" s="8">
        <f t="shared" si="1"/>
        <v>330412184</v>
      </c>
    </row>
    <row r="88" spans="1:17">
      <c r="A88" s="1" t="s">
        <v>544</v>
      </c>
      <c r="C88" s="8"/>
      <c r="D88" s="8"/>
      <c r="E88" s="8"/>
      <c r="F88" s="8"/>
      <c r="G88" s="8"/>
      <c r="H88" s="8"/>
      <c r="I88" s="8"/>
      <c r="J88" s="8"/>
      <c r="K88" s="8">
        <v>2000000</v>
      </c>
      <c r="L88" s="8"/>
      <c r="M88" s="8">
        <v>3025954497</v>
      </c>
      <c r="N88" s="8"/>
      <c r="O88" s="8">
        <v>1849999991</v>
      </c>
      <c r="P88" s="8"/>
      <c r="Q88" s="8">
        <f t="shared" si="1"/>
        <v>1175954506</v>
      </c>
    </row>
    <row r="89" spans="1:17">
      <c r="A89" s="1" t="s">
        <v>545</v>
      </c>
      <c r="C89" s="8"/>
      <c r="D89" s="8"/>
      <c r="E89" s="8"/>
      <c r="F89" s="8"/>
      <c r="G89" s="8"/>
      <c r="H89" s="8"/>
      <c r="I89" s="8"/>
      <c r="J89" s="8"/>
      <c r="K89" s="8">
        <v>218000</v>
      </c>
      <c r="L89" s="8"/>
      <c r="M89" s="8">
        <v>368245050</v>
      </c>
      <c r="N89" s="8"/>
      <c r="O89" s="8">
        <v>265077989</v>
      </c>
      <c r="P89" s="8"/>
      <c r="Q89" s="8">
        <f t="shared" si="1"/>
        <v>103167061</v>
      </c>
    </row>
    <row r="90" spans="1:17">
      <c r="A90" s="1" t="s">
        <v>214</v>
      </c>
      <c r="C90" s="8">
        <v>500000</v>
      </c>
      <c r="D90" s="8"/>
      <c r="E90" s="8">
        <v>500000000000</v>
      </c>
      <c r="F90" s="8"/>
      <c r="G90" s="8">
        <v>460501265154</v>
      </c>
      <c r="H90" s="8"/>
      <c r="I90" s="8">
        <v>39498734846</v>
      </c>
      <c r="J90" s="8"/>
      <c r="K90" s="8">
        <v>500000</v>
      </c>
      <c r="L90" s="8"/>
      <c r="M90" s="8">
        <v>500000000000</v>
      </c>
      <c r="N90" s="8"/>
      <c r="O90" s="8">
        <v>460501265154</v>
      </c>
      <c r="P90" s="8"/>
      <c r="Q90" s="8">
        <f t="shared" si="1"/>
        <v>39498734846</v>
      </c>
    </row>
    <row r="91" spans="1:17">
      <c r="A91" s="1" t="s">
        <v>85</v>
      </c>
      <c r="C91" s="8">
        <v>4000000</v>
      </c>
      <c r="D91" s="8"/>
      <c r="E91" s="8">
        <v>4121607500000</v>
      </c>
      <c r="F91" s="8"/>
      <c r="G91" s="8">
        <v>4017928299245</v>
      </c>
      <c r="H91" s="8"/>
      <c r="I91" s="8">
        <v>103679200755</v>
      </c>
      <c r="J91" s="8"/>
      <c r="K91" s="8">
        <v>4000000</v>
      </c>
      <c r="L91" s="8"/>
      <c r="M91" s="8">
        <v>4121607500000</v>
      </c>
      <c r="N91" s="8"/>
      <c r="O91" s="8">
        <v>4017928299245</v>
      </c>
      <c r="P91" s="8"/>
      <c r="Q91" s="8">
        <f t="shared" si="1"/>
        <v>103679200755</v>
      </c>
    </row>
    <row r="92" spans="1:17">
      <c r="A92" s="1" t="s">
        <v>194</v>
      </c>
      <c r="C92" s="8">
        <v>9186157</v>
      </c>
      <c r="D92" s="8"/>
      <c r="E92" s="8">
        <v>9186157000000</v>
      </c>
      <c r="F92" s="8"/>
      <c r="G92" s="8">
        <v>7896568048742</v>
      </c>
      <c r="H92" s="8"/>
      <c r="I92" s="8">
        <v>1289588951258</v>
      </c>
      <c r="J92" s="8"/>
      <c r="K92" s="8">
        <v>9381157</v>
      </c>
      <c r="L92" s="8"/>
      <c r="M92" s="8">
        <v>9375706051388</v>
      </c>
      <c r="N92" s="8"/>
      <c r="O92" s="8">
        <v>8064080695903</v>
      </c>
      <c r="P92" s="8"/>
      <c r="Q92" s="8">
        <f t="shared" si="1"/>
        <v>1311625355485</v>
      </c>
    </row>
    <row r="93" spans="1:17">
      <c r="A93" s="1" t="s">
        <v>94</v>
      </c>
      <c r="C93" s="8">
        <v>179000</v>
      </c>
      <c r="D93" s="8"/>
      <c r="E93" s="8">
        <v>114904834094</v>
      </c>
      <c r="F93" s="8"/>
      <c r="G93" s="8">
        <v>102954299312</v>
      </c>
      <c r="H93" s="8"/>
      <c r="I93" s="8">
        <v>11950534782</v>
      </c>
      <c r="J93" s="8"/>
      <c r="K93" s="8">
        <v>626820</v>
      </c>
      <c r="L93" s="8"/>
      <c r="M93" s="8">
        <v>364839423559</v>
      </c>
      <c r="N93" s="8"/>
      <c r="O93" s="8">
        <v>344719623709</v>
      </c>
      <c r="P93" s="8"/>
      <c r="Q93" s="8">
        <f t="shared" si="1"/>
        <v>20119799850</v>
      </c>
    </row>
    <row r="94" spans="1:17">
      <c r="A94" s="1" t="s">
        <v>234</v>
      </c>
      <c r="C94" s="8">
        <v>50000</v>
      </c>
      <c r="D94" s="8"/>
      <c r="E94" s="8">
        <v>48498120625</v>
      </c>
      <c r="F94" s="8"/>
      <c r="G94" s="8">
        <v>46642912971</v>
      </c>
      <c r="H94" s="8"/>
      <c r="I94" s="8">
        <v>1855207654</v>
      </c>
      <c r="J94" s="8"/>
      <c r="K94" s="8">
        <v>4844200</v>
      </c>
      <c r="L94" s="8"/>
      <c r="M94" s="8">
        <v>4532182536484</v>
      </c>
      <c r="N94" s="8"/>
      <c r="O94" s="8">
        <v>4670171734461</v>
      </c>
      <c r="P94" s="8"/>
      <c r="Q94" s="8">
        <f t="shared" si="1"/>
        <v>-137989197977</v>
      </c>
    </row>
    <row r="95" spans="1:17">
      <c r="A95" s="1" t="s">
        <v>91</v>
      </c>
      <c r="C95" s="8">
        <v>151900</v>
      </c>
      <c r="D95" s="8"/>
      <c r="E95" s="8">
        <v>100830481931</v>
      </c>
      <c r="F95" s="8"/>
      <c r="G95" s="8">
        <v>89464174455</v>
      </c>
      <c r="H95" s="8"/>
      <c r="I95" s="8">
        <v>11366307476</v>
      </c>
      <c r="J95" s="8"/>
      <c r="K95" s="8">
        <v>151900</v>
      </c>
      <c r="L95" s="8"/>
      <c r="M95" s="8">
        <v>100830481931</v>
      </c>
      <c r="N95" s="8"/>
      <c r="O95" s="8">
        <v>89464174455</v>
      </c>
      <c r="P95" s="8"/>
      <c r="Q95" s="8">
        <f t="shared" si="1"/>
        <v>11366307476</v>
      </c>
    </row>
    <row r="96" spans="1:17">
      <c r="A96" s="1" t="s">
        <v>168</v>
      </c>
      <c r="C96" s="8">
        <v>250000</v>
      </c>
      <c r="D96" s="8"/>
      <c r="E96" s="8">
        <v>243639395540</v>
      </c>
      <c r="F96" s="8"/>
      <c r="G96" s="8">
        <v>243165463944</v>
      </c>
      <c r="H96" s="8"/>
      <c r="I96" s="8">
        <v>473931596</v>
      </c>
      <c r="J96" s="8"/>
      <c r="K96" s="8">
        <v>636575</v>
      </c>
      <c r="L96" s="8"/>
      <c r="M96" s="8">
        <v>618629928077</v>
      </c>
      <c r="N96" s="8"/>
      <c r="O96" s="8">
        <v>619792811723</v>
      </c>
      <c r="P96" s="8"/>
      <c r="Q96" s="8">
        <f t="shared" si="1"/>
        <v>-1162883646</v>
      </c>
    </row>
    <row r="97" spans="1:17">
      <c r="A97" s="1" t="s">
        <v>228</v>
      </c>
      <c r="C97" s="8">
        <v>5000</v>
      </c>
      <c r="D97" s="8"/>
      <c r="E97" s="8">
        <v>4979807025</v>
      </c>
      <c r="F97" s="8"/>
      <c r="G97" s="8">
        <v>4799739003</v>
      </c>
      <c r="H97" s="8"/>
      <c r="I97" s="8">
        <v>180068022</v>
      </c>
      <c r="J97" s="8"/>
      <c r="K97" s="8">
        <v>85000</v>
      </c>
      <c r="L97" s="8"/>
      <c r="M97" s="8">
        <v>82020671583</v>
      </c>
      <c r="N97" s="8"/>
      <c r="O97" s="8">
        <v>81595563049</v>
      </c>
      <c r="P97" s="8"/>
      <c r="Q97" s="8">
        <f t="shared" si="1"/>
        <v>425108534</v>
      </c>
    </row>
    <row r="98" spans="1:17">
      <c r="A98" s="1" t="s">
        <v>270</v>
      </c>
      <c r="C98" s="8">
        <v>2148100</v>
      </c>
      <c r="D98" s="8"/>
      <c r="E98" s="8">
        <v>2148100000000</v>
      </c>
      <c r="F98" s="8"/>
      <c r="G98" s="8">
        <v>2081138259270</v>
      </c>
      <c r="H98" s="8"/>
      <c r="I98" s="8">
        <v>66961740730</v>
      </c>
      <c r="J98" s="8"/>
      <c r="K98" s="8">
        <v>6000000</v>
      </c>
      <c r="L98" s="8"/>
      <c r="M98" s="8">
        <v>5939680967129</v>
      </c>
      <c r="N98" s="8"/>
      <c r="O98" s="8">
        <v>5812964738887</v>
      </c>
      <c r="P98" s="8"/>
      <c r="Q98" s="8">
        <f t="shared" si="1"/>
        <v>126716228242</v>
      </c>
    </row>
    <row r="99" spans="1:17">
      <c r="A99" s="1" t="s">
        <v>231</v>
      </c>
      <c r="C99" s="8">
        <v>50000</v>
      </c>
      <c r="D99" s="8"/>
      <c r="E99" s="8">
        <v>49993062695</v>
      </c>
      <c r="F99" s="8"/>
      <c r="G99" s="8">
        <v>48923604137</v>
      </c>
      <c r="H99" s="8"/>
      <c r="I99" s="8">
        <v>1069458558</v>
      </c>
      <c r="J99" s="8"/>
      <c r="K99" s="8">
        <v>60000</v>
      </c>
      <c r="L99" s="8"/>
      <c r="M99" s="8">
        <v>59777983517</v>
      </c>
      <c r="N99" s="8"/>
      <c r="O99" s="8">
        <v>58708324964</v>
      </c>
      <c r="P99" s="8"/>
      <c r="Q99" s="8">
        <f t="shared" si="1"/>
        <v>1069658553</v>
      </c>
    </row>
    <row r="100" spans="1:17">
      <c r="A100" s="1" t="s">
        <v>277</v>
      </c>
      <c r="C100" s="8">
        <v>1500000</v>
      </c>
      <c r="D100" s="8"/>
      <c r="E100" s="8">
        <v>1520338750000</v>
      </c>
      <c r="F100" s="8"/>
      <c r="G100" s="8">
        <v>1502892260664</v>
      </c>
      <c r="H100" s="8"/>
      <c r="I100" s="8">
        <v>17446489336</v>
      </c>
      <c r="J100" s="8"/>
      <c r="K100" s="8">
        <v>4500000</v>
      </c>
      <c r="L100" s="8"/>
      <c r="M100" s="8">
        <v>4594395161500</v>
      </c>
      <c r="N100" s="8"/>
      <c r="O100" s="8">
        <v>4508676782004</v>
      </c>
      <c r="P100" s="8"/>
      <c r="Q100" s="8">
        <f t="shared" si="1"/>
        <v>85718379496</v>
      </c>
    </row>
    <row r="101" spans="1:17">
      <c r="A101" s="1" t="s">
        <v>209</v>
      </c>
      <c r="C101" s="8">
        <v>500000</v>
      </c>
      <c r="D101" s="8"/>
      <c r="E101" s="8">
        <v>500000000000</v>
      </c>
      <c r="F101" s="8"/>
      <c r="G101" s="8">
        <v>460501265154</v>
      </c>
      <c r="H101" s="8"/>
      <c r="I101" s="8">
        <v>39498734846</v>
      </c>
      <c r="J101" s="8"/>
      <c r="K101" s="8">
        <v>500000</v>
      </c>
      <c r="L101" s="8"/>
      <c r="M101" s="8">
        <v>500000000000</v>
      </c>
      <c r="N101" s="8"/>
      <c r="O101" s="8">
        <v>460501265154</v>
      </c>
      <c r="P101" s="8"/>
      <c r="Q101" s="8">
        <f t="shared" si="1"/>
        <v>39498734846</v>
      </c>
    </row>
    <row r="102" spans="1:17">
      <c r="A102" s="1" t="s">
        <v>409</v>
      </c>
      <c r="C102" s="8">
        <v>0</v>
      </c>
      <c r="D102" s="8"/>
      <c r="E102" s="8">
        <v>0</v>
      </c>
      <c r="F102" s="8"/>
      <c r="G102" s="8">
        <v>0</v>
      </c>
      <c r="H102" s="8"/>
      <c r="I102" s="8">
        <v>0</v>
      </c>
      <c r="J102" s="8"/>
      <c r="K102" s="8">
        <v>1700000</v>
      </c>
      <c r="L102" s="8"/>
      <c r="M102" s="8">
        <v>1700000000000</v>
      </c>
      <c r="N102" s="8"/>
      <c r="O102" s="8">
        <v>1697282227765</v>
      </c>
      <c r="P102" s="8"/>
      <c r="Q102" s="8">
        <f t="shared" si="1"/>
        <v>2717772235</v>
      </c>
    </row>
    <row r="103" spans="1:17">
      <c r="A103" s="1" t="s">
        <v>273</v>
      </c>
      <c r="C103" s="8">
        <v>0</v>
      </c>
      <c r="D103" s="8"/>
      <c r="E103" s="8">
        <v>0</v>
      </c>
      <c r="F103" s="8"/>
      <c r="G103" s="8">
        <v>0</v>
      </c>
      <c r="H103" s="8"/>
      <c r="I103" s="8">
        <v>0</v>
      </c>
      <c r="J103" s="8"/>
      <c r="K103" s="8">
        <v>10000</v>
      </c>
      <c r="L103" s="8"/>
      <c r="M103" s="8">
        <v>9596128140</v>
      </c>
      <c r="N103" s="8"/>
      <c r="O103" s="8">
        <v>9561728862</v>
      </c>
      <c r="P103" s="8"/>
      <c r="Q103" s="8">
        <f t="shared" si="1"/>
        <v>34399278</v>
      </c>
    </row>
    <row r="104" spans="1:17">
      <c r="A104" s="1" t="s">
        <v>385</v>
      </c>
      <c r="C104" s="8">
        <v>0</v>
      </c>
      <c r="D104" s="8"/>
      <c r="E104" s="8">
        <v>0</v>
      </c>
      <c r="F104" s="8"/>
      <c r="G104" s="8">
        <v>0</v>
      </c>
      <c r="H104" s="8"/>
      <c r="I104" s="8">
        <v>0</v>
      </c>
      <c r="J104" s="8"/>
      <c r="K104" s="8">
        <v>5066800</v>
      </c>
      <c r="L104" s="8"/>
      <c r="M104" s="8">
        <v>4982074078627</v>
      </c>
      <c r="N104" s="8"/>
      <c r="O104" s="8">
        <v>4959900988388</v>
      </c>
      <c r="P104" s="8"/>
      <c r="Q104" s="8">
        <f t="shared" si="1"/>
        <v>22173090239</v>
      </c>
    </row>
    <row r="105" spans="1:17">
      <c r="A105" s="1" t="s">
        <v>236</v>
      </c>
      <c r="C105" s="8">
        <v>0</v>
      </c>
      <c r="D105" s="8"/>
      <c r="E105" s="8">
        <v>0</v>
      </c>
      <c r="F105" s="8"/>
      <c r="G105" s="8">
        <v>0</v>
      </c>
      <c r="H105" s="8"/>
      <c r="I105" s="8">
        <v>0</v>
      </c>
      <c r="J105" s="8"/>
      <c r="K105" s="8">
        <v>1914900</v>
      </c>
      <c r="L105" s="8"/>
      <c r="M105" s="8">
        <v>1745762439237</v>
      </c>
      <c r="N105" s="8"/>
      <c r="O105" s="8">
        <v>1792912668718</v>
      </c>
      <c r="P105" s="8"/>
      <c r="Q105" s="8">
        <f t="shared" si="1"/>
        <v>-47150229481</v>
      </c>
    </row>
    <row r="106" spans="1:17">
      <c r="A106" s="1" t="s">
        <v>221</v>
      </c>
      <c r="C106" s="8">
        <v>0</v>
      </c>
      <c r="D106" s="8"/>
      <c r="E106" s="8">
        <v>0</v>
      </c>
      <c r="F106" s="8"/>
      <c r="G106" s="8">
        <v>0</v>
      </c>
      <c r="H106" s="8"/>
      <c r="I106" s="8">
        <v>0</v>
      </c>
      <c r="J106" s="8"/>
      <c r="K106" s="8">
        <v>205000</v>
      </c>
      <c r="L106" s="8"/>
      <c r="M106" s="8">
        <v>168094091125</v>
      </c>
      <c r="N106" s="8"/>
      <c r="O106" s="8">
        <v>164159828929</v>
      </c>
      <c r="P106" s="8"/>
      <c r="Q106" s="8">
        <f t="shared" si="1"/>
        <v>3934262196</v>
      </c>
    </row>
    <row r="107" spans="1:17">
      <c r="A107" s="1" t="s">
        <v>116</v>
      </c>
      <c r="C107" s="8">
        <v>0</v>
      </c>
      <c r="D107" s="8"/>
      <c r="E107" s="8">
        <v>0</v>
      </c>
      <c r="F107" s="8"/>
      <c r="G107" s="8">
        <v>0</v>
      </c>
      <c r="H107" s="8"/>
      <c r="I107" s="8">
        <v>0</v>
      </c>
      <c r="J107" s="8"/>
      <c r="K107" s="8">
        <v>1200</v>
      </c>
      <c r="L107" s="8"/>
      <c r="M107" s="8">
        <v>1013960712</v>
      </c>
      <c r="N107" s="8"/>
      <c r="O107" s="8">
        <v>963174825</v>
      </c>
      <c r="P107" s="8"/>
      <c r="Q107" s="8">
        <f t="shared" si="1"/>
        <v>50785887</v>
      </c>
    </row>
    <row r="108" spans="1:17">
      <c r="A108" s="1" t="s">
        <v>118</v>
      </c>
      <c r="C108" s="8">
        <v>0</v>
      </c>
      <c r="D108" s="8"/>
      <c r="E108" s="8">
        <v>0</v>
      </c>
      <c r="F108" s="8"/>
      <c r="G108" s="8">
        <v>0</v>
      </c>
      <c r="H108" s="8"/>
      <c r="I108" s="8">
        <v>0</v>
      </c>
      <c r="J108" s="8"/>
      <c r="K108" s="8">
        <v>472000</v>
      </c>
      <c r="L108" s="8"/>
      <c r="M108" s="8">
        <v>300042899685</v>
      </c>
      <c r="N108" s="8"/>
      <c r="O108" s="8">
        <v>293624361911</v>
      </c>
      <c r="P108" s="8"/>
      <c r="Q108" s="8">
        <f t="shared" si="1"/>
        <v>6418537774</v>
      </c>
    </row>
    <row r="109" spans="1:17">
      <c r="A109" s="1" t="s">
        <v>486</v>
      </c>
      <c r="C109" s="8">
        <v>0</v>
      </c>
      <c r="D109" s="8"/>
      <c r="E109" s="8">
        <v>0</v>
      </c>
      <c r="F109" s="8"/>
      <c r="G109" s="8">
        <v>0</v>
      </c>
      <c r="H109" s="8"/>
      <c r="I109" s="8">
        <v>0</v>
      </c>
      <c r="J109" s="8"/>
      <c r="K109" s="8">
        <v>1778850</v>
      </c>
      <c r="L109" s="8"/>
      <c r="M109" s="8">
        <v>1778850000000</v>
      </c>
      <c r="N109" s="8"/>
      <c r="O109" s="8">
        <v>1749741605415</v>
      </c>
      <c r="P109" s="8"/>
      <c r="Q109" s="8">
        <f t="shared" si="1"/>
        <v>29108394585</v>
      </c>
    </row>
    <row r="110" spans="1:17">
      <c r="A110" s="1" t="s">
        <v>487</v>
      </c>
      <c r="C110" s="8">
        <v>0</v>
      </c>
      <c r="D110" s="8"/>
      <c r="E110" s="8">
        <v>0</v>
      </c>
      <c r="F110" s="8"/>
      <c r="G110" s="8">
        <v>0</v>
      </c>
      <c r="H110" s="8"/>
      <c r="I110" s="8">
        <v>0</v>
      </c>
      <c r="J110" s="8"/>
      <c r="K110" s="8">
        <v>1485300</v>
      </c>
      <c r="L110" s="8"/>
      <c r="M110" s="8">
        <v>1485300000000</v>
      </c>
      <c r="N110" s="8"/>
      <c r="O110" s="8">
        <v>1289870649938</v>
      </c>
      <c r="P110" s="8"/>
      <c r="Q110" s="8">
        <f t="shared" si="1"/>
        <v>195429350062</v>
      </c>
    </row>
    <row r="111" spans="1:17">
      <c r="A111" s="1" t="s">
        <v>414</v>
      </c>
      <c r="C111" s="8">
        <v>0</v>
      </c>
      <c r="D111" s="8"/>
      <c r="E111" s="8">
        <v>0</v>
      </c>
      <c r="F111" s="8"/>
      <c r="G111" s="8">
        <v>0</v>
      </c>
      <c r="H111" s="8"/>
      <c r="I111" s="8">
        <v>0</v>
      </c>
      <c r="J111" s="8"/>
      <c r="K111" s="8">
        <v>1000</v>
      </c>
      <c r="L111" s="8"/>
      <c r="M111" s="8">
        <v>1000000000</v>
      </c>
      <c r="N111" s="8"/>
      <c r="O111" s="8">
        <v>999961250</v>
      </c>
      <c r="P111" s="8"/>
      <c r="Q111" s="8">
        <f t="shared" si="1"/>
        <v>38750</v>
      </c>
    </row>
    <row r="112" spans="1:17">
      <c r="A112" s="1" t="s">
        <v>412</v>
      </c>
      <c r="C112" s="8">
        <v>0</v>
      </c>
      <c r="D112" s="8"/>
      <c r="E112" s="8">
        <v>0</v>
      </c>
      <c r="F112" s="8"/>
      <c r="G112" s="8">
        <v>0</v>
      </c>
      <c r="H112" s="8"/>
      <c r="I112" s="8">
        <v>0</v>
      </c>
      <c r="J112" s="8"/>
      <c r="K112" s="8">
        <v>3497458</v>
      </c>
      <c r="L112" s="8"/>
      <c r="M112" s="8">
        <v>3497458000000</v>
      </c>
      <c r="N112" s="8"/>
      <c r="O112" s="8">
        <v>3447016987043</v>
      </c>
      <c r="P112" s="8"/>
      <c r="Q112" s="8">
        <f t="shared" si="1"/>
        <v>50441012957</v>
      </c>
    </row>
    <row r="113" spans="1:17">
      <c r="A113" s="1" t="s">
        <v>407</v>
      </c>
      <c r="C113" s="8">
        <v>0</v>
      </c>
      <c r="D113" s="8"/>
      <c r="E113" s="8">
        <v>0</v>
      </c>
      <c r="F113" s="8"/>
      <c r="G113" s="8">
        <v>0</v>
      </c>
      <c r="H113" s="8"/>
      <c r="I113" s="8">
        <v>0</v>
      </c>
      <c r="J113" s="8"/>
      <c r="K113" s="8">
        <v>3975000</v>
      </c>
      <c r="L113" s="8"/>
      <c r="M113" s="8">
        <v>3975000000000</v>
      </c>
      <c r="N113" s="8"/>
      <c r="O113" s="8">
        <v>3969976970156</v>
      </c>
      <c r="P113" s="8"/>
      <c r="Q113" s="8">
        <f t="shared" si="1"/>
        <v>5023029844</v>
      </c>
    </row>
    <row r="114" spans="1:17">
      <c r="A114" s="1" t="s">
        <v>405</v>
      </c>
      <c r="C114" s="8">
        <v>0</v>
      </c>
      <c r="D114" s="8"/>
      <c r="E114" s="8">
        <v>0</v>
      </c>
      <c r="F114" s="8"/>
      <c r="G114" s="8">
        <v>0</v>
      </c>
      <c r="H114" s="8"/>
      <c r="I114" s="8">
        <v>0</v>
      </c>
      <c r="J114" s="8"/>
      <c r="K114" s="8">
        <v>1000000</v>
      </c>
      <c r="L114" s="8"/>
      <c r="M114" s="8">
        <v>1000000000000</v>
      </c>
      <c r="N114" s="8"/>
      <c r="O114" s="8">
        <v>998711298437</v>
      </c>
      <c r="P114" s="8"/>
      <c r="Q114" s="8">
        <f t="shared" si="1"/>
        <v>1288701563</v>
      </c>
    </row>
    <row r="115" spans="1:17">
      <c r="A115" s="1" t="s">
        <v>248</v>
      </c>
      <c r="C115" s="8">
        <v>0</v>
      </c>
      <c r="D115" s="8"/>
      <c r="E115" s="8">
        <v>0</v>
      </c>
      <c r="F115" s="8"/>
      <c r="G115" s="8">
        <v>0</v>
      </c>
      <c r="H115" s="8"/>
      <c r="I115" s="8">
        <v>0</v>
      </c>
      <c r="J115" s="8"/>
      <c r="K115" s="8">
        <v>35000</v>
      </c>
      <c r="L115" s="8"/>
      <c r="M115" s="8">
        <v>34114928000</v>
      </c>
      <c r="N115" s="8"/>
      <c r="O115" s="8">
        <v>33962283030</v>
      </c>
      <c r="P115" s="8"/>
      <c r="Q115" s="8">
        <f t="shared" si="1"/>
        <v>152644970</v>
      </c>
    </row>
    <row r="116" spans="1:17">
      <c r="A116" s="1" t="s">
        <v>488</v>
      </c>
      <c r="C116" s="8">
        <v>0</v>
      </c>
      <c r="D116" s="8"/>
      <c r="E116" s="8">
        <v>0</v>
      </c>
      <c r="F116" s="8"/>
      <c r="G116" s="8">
        <v>0</v>
      </c>
      <c r="H116" s="8"/>
      <c r="I116" s="8">
        <v>0</v>
      </c>
      <c r="J116" s="8"/>
      <c r="K116" s="8">
        <v>3126396</v>
      </c>
      <c r="L116" s="8"/>
      <c r="M116" s="8">
        <v>3121979571310</v>
      </c>
      <c r="N116" s="8"/>
      <c r="O116" s="8">
        <v>3029905143717</v>
      </c>
      <c r="P116" s="8"/>
      <c r="Q116" s="8">
        <f t="shared" si="1"/>
        <v>92074427593</v>
      </c>
    </row>
    <row r="117" spans="1:17">
      <c r="A117" s="1" t="s">
        <v>489</v>
      </c>
      <c r="C117" s="8">
        <v>0</v>
      </c>
      <c r="D117" s="8"/>
      <c r="E117" s="8">
        <v>0</v>
      </c>
      <c r="F117" s="8"/>
      <c r="G117" s="8">
        <v>0</v>
      </c>
      <c r="H117" s="8"/>
      <c r="I117" s="8">
        <v>0</v>
      </c>
      <c r="J117" s="8"/>
      <c r="K117" s="8">
        <v>442931</v>
      </c>
      <c r="L117" s="8"/>
      <c r="M117" s="8">
        <v>414914016309</v>
      </c>
      <c r="N117" s="8"/>
      <c r="O117" s="8">
        <v>370779053758</v>
      </c>
      <c r="P117" s="8"/>
      <c r="Q117" s="8">
        <f t="shared" si="1"/>
        <v>44134962551</v>
      </c>
    </row>
    <row r="118" spans="1:17">
      <c r="A118" s="1" t="s">
        <v>490</v>
      </c>
      <c r="C118" s="8">
        <v>0</v>
      </c>
      <c r="D118" s="8"/>
      <c r="E118" s="8">
        <v>0</v>
      </c>
      <c r="F118" s="8"/>
      <c r="G118" s="8">
        <v>0</v>
      </c>
      <c r="H118" s="8"/>
      <c r="I118" s="8">
        <v>0</v>
      </c>
      <c r="J118" s="8"/>
      <c r="K118" s="8">
        <v>2600489</v>
      </c>
      <c r="L118" s="8"/>
      <c r="M118" s="8">
        <v>2391790087200</v>
      </c>
      <c r="N118" s="8"/>
      <c r="O118" s="8">
        <v>2345737380183</v>
      </c>
      <c r="P118" s="8"/>
      <c r="Q118" s="8">
        <f t="shared" si="1"/>
        <v>46052707017</v>
      </c>
    </row>
    <row r="119" spans="1:17">
      <c r="A119" s="1" t="s">
        <v>391</v>
      </c>
      <c r="C119" s="8">
        <v>0</v>
      </c>
      <c r="D119" s="8"/>
      <c r="E119" s="8">
        <v>0</v>
      </c>
      <c r="F119" s="8"/>
      <c r="G119" s="8">
        <v>0</v>
      </c>
      <c r="H119" s="8"/>
      <c r="I119" s="8">
        <v>0</v>
      </c>
      <c r="J119" s="8"/>
      <c r="K119" s="8">
        <v>5000000</v>
      </c>
      <c r="L119" s="8"/>
      <c r="M119" s="8">
        <v>4839858756830</v>
      </c>
      <c r="N119" s="8"/>
      <c r="O119" s="8">
        <v>4817967607432</v>
      </c>
      <c r="P119" s="8"/>
      <c r="Q119" s="8">
        <f t="shared" si="1"/>
        <v>21891149398</v>
      </c>
    </row>
    <row r="120" spans="1:17">
      <c r="A120" s="1" t="s">
        <v>387</v>
      </c>
      <c r="C120" s="8">
        <v>0</v>
      </c>
      <c r="D120" s="8"/>
      <c r="E120" s="8">
        <v>0</v>
      </c>
      <c r="F120" s="8"/>
      <c r="G120" s="8">
        <v>0</v>
      </c>
      <c r="H120" s="8"/>
      <c r="I120" s="8">
        <v>0</v>
      </c>
      <c r="J120" s="8"/>
      <c r="K120" s="8">
        <v>5840221</v>
      </c>
      <c r="L120" s="8"/>
      <c r="M120" s="8">
        <v>5760303233271</v>
      </c>
      <c r="N120" s="8"/>
      <c r="O120" s="8">
        <v>5758854044413</v>
      </c>
      <c r="P120" s="8"/>
      <c r="Q120" s="8">
        <f t="shared" si="1"/>
        <v>1449188858</v>
      </c>
    </row>
    <row r="121" spans="1:17">
      <c r="A121" s="1" t="s">
        <v>389</v>
      </c>
      <c r="C121" s="8">
        <v>0</v>
      </c>
      <c r="D121" s="8"/>
      <c r="E121" s="8">
        <v>0</v>
      </c>
      <c r="F121" s="8"/>
      <c r="G121" s="8">
        <v>0</v>
      </c>
      <c r="H121" s="8"/>
      <c r="I121" s="8">
        <v>0</v>
      </c>
      <c r="J121" s="8"/>
      <c r="K121" s="8">
        <v>1011900</v>
      </c>
      <c r="L121" s="8"/>
      <c r="M121" s="8">
        <v>952429796994</v>
      </c>
      <c r="N121" s="8"/>
      <c r="O121" s="8">
        <v>971348918470</v>
      </c>
      <c r="P121" s="8"/>
      <c r="Q121" s="8">
        <f t="shared" si="1"/>
        <v>-18919121476</v>
      </c>
    </row>
    <row r="122" spans="1:17">
      <c r="A122" s="1" t="s">
        <v>491</v>
      </c>
      <c r="C122" s="8">
        <v>0</v>
      </c>
      <c r="D122" s="8"/>
      <c r="E122" s="8">
        <v>0</v>
      </c>
      <c r="F122" s="8"/>
      <c r="G122" s="8">
        <v>0</v>
      </c>
      <c r="H122" s="8"/>
      <c r="I122" s="8">
        <v>0</v>
      </c>
      <c r="J122" s="8"/>
      <c r="K122" s="8">
        <v>2500000</v>
      </c>
      <c r="L122" s="8"/>
      <c r="M122" s="8">
        <v>2500000000000</v>
      </c>
      <c r="N122" s="8"/>
      <c r="O122" s="8">
        <v>2246490445121</v>
      </c>
      <c r="P122" s="8"/>
      <c r="Q122" s="8">
        <f t="shared" si="1"/>
        <v>253509554879</v>
      </c>
    </row>
    <row r="123" spans="1:17">
      <c r="A123" s="1" t="s">
        <v>222</v>
      </c>
      <c r="C123" s="8">
        <v>0</v>
      </c>
      <c r="D123" s="8"/>
      <c r="E123" s="8">
        <v>0</v>
      </c>
      <c r="F123" s="8"/>
      <c r="G123" s="8">
        <v>0</v>
      </c>
      <c r="H123" s="8"/>
      <c r="I123" s="8">
        <v>0</v>
      </c>
      <c r="J123" s="8"/>
      <c r="K123" s="8">
        <v>111350</v>
      </c>
      <c r="L123" s="8"/>
      <c r="M123" s="8">
        <v>99996335409</v>
      </c>
      <c r="N123" s="8"/>
      <c r="O123" s="8">
        <v>93714673721</v>
      </c>
      <c r="P123" s="8"/>
      <c r="Q123" s="8">
        <f t="shared" si="1"/>
        <v>6281661688</v>
      </c>
    </row>
    <row r="124" spans="1:17">
      <c r="A124" s="1" t="s">
        <v>239</v>
      </c>
      <c r="C124" s="8">
        <v>0</v>
      </c>
      <c r="D124" s="8"/>
      <c r="E124" s="8">
        <v>0</v>
      </c>
      <c r="F124" s="8"/>
      <c r="G124" s="8">
        <v>0</v>
      </c>
      <c r="H124" s="8"/>
      <c r="I124" s="8">
        <v>0</v>
      </c>
      <c r="J124" s="8"/>
      <c r="K124" s="8">
        <v>227000</v>
      </c>
      <c r="L124" s="8"/>
      <c r="M124" s="8">
        <v>204197606381</v>
      </c>
      <c r="N124" s="8"/>
      <c r="O124" s="8">
        <v>199927980000</v>
      </c>
      <c r="P124" s="8"/>
      <c r="Q124" s="8">
        <f t="shared" si="1"/>
        <v>4269626381</v>
      </c>
    </row>
    <row r="125" spans="1:17">
      <c r="A125" s="1" t="s">
        <v>401</v>
      </c>
      <c r="C125" s="8">
        <v>0</v>
      </c>
      <c r="D125" s="8"/>
      <c r="E125" s="8">
        <v>0</v>
      </c>
      <c r="F125" s="8"/>
      <c r="G125" s="8">
        <v>0</v>
      </c>
      <c r="H125" s="8"/>
      <c r="I125" s="8">
        <v>0</v>
      </c>
      <c r="J125" s="8"/>
      <c r="K125" s="8">
        <v>4721729</v>
      </c>
      <c r="L125" s="8"/>
      <c r="M125" s="8">
        <v>4721729000000</v>
      </c>
      <c r="N125" s="8"/>
      <c r="O125" s="8">
        <v>4705804398527</v>
      </c>
      <c r="P125" s="8"/>
      <c r="Q125" s="8">
        <f t="shared" si="1"/>
        <v>15924601473</v>
      </c>
    </row>
    <row r="126" spans="1:17">
      <c r="A126" s="1" t="s">
        <v>397</v>
      </c>
      <c r="C126" s="8">
        <v>0</v>
      </c>
      <c r="D126" s="8"/>
      <c r="E126" s="8">
        <v>0</v>
      </c>
      <c r="F126" s="8"/>
      <c r="G126" s="8">
        <v>0</v>
      </c>
      <c r="H126" s="8"/>
      <c r="I126" s="8">
        <v>0</v>
      </c>
      <c r="J126" s="8"/>
      <c r="K126" s="8">
        <v>7206051</v>
      </c>
      <c r="L126" s="8"/>
      <c r="M126" s="8">
        <v>7206051000000</v>
      </c>
      <c r="N126" s="8"/>
      <c r="O126" s="8">
        <v>7134150190859</v>
      </c>
      <c r="P126" s="8"/>
      <c r="Q126" s="8">
        <f t="shared" si="1"/>
        <v>71900809141</v>
      </c>
    </row>
    <row r="127" spans="1:17">
      <c r="A127" s="1" t="s">
        <v>264</v>
      </c>
      <c r="C127" s="8">
        <v>0</v>
      </c>
      <c r="D127" s="8"/>
      <c r="E127" s="8">
        <v>0</v>
      </c>
      <c r="F127" s="8"/>
      <c r="G127" s="8">
        <v>0</v>
      </c>
      <c r="H127" s="8"/>
      <c r="I127" s="8">
        <v>0</v>
      </c>
      <c r="J127" s="8"/>
      <c r="K127" s="8">
        <v>130000</v>
      </c>
      <c r="L127" s="8"/>
      <c r="M127" s="8">
        <v>123181426565</v>
      </c>
      <c r="N127" s="8"/>
      <c r="O127" s="8">
        <v>123148127825</v>
      </c>
      <c r="P127" s="8"/>
      <c r="Q127" s="8">
        <f t="shared" si="1"/>
        <v>33298740</v>
      </c>
    </row>
    <row r="128" spans="1:17">
      <c r="A128" s="1" t="s">
        <v>186</v>
      </c>
      <c r="C128" s="8">
        <v>0</v>
      </c>
      <c r="D128" s="8"/>
      <c r="E128" s="8">
        <v>0</v>
      </c>
      <c r="F128" s="8"/>
      <c r="G128" s="8">
        <v>0</v>
      </c>
      <c r="H128" s="8"/>
      <c r="I128" s="8">
        <v>0</v>
      </c>
      <c r="J128" s="8"/>
      <c r="K128" s="8">
        <v>5000000</v>
      </c>
      <c r="L128" s="8"/>
      <c r="M128" s="8">
        <v>4810241875000</v>
      </c>
      <c r="N128" s="8"/>
      <c r="O128" s="8">
        <v>4769040192531</v>
      </c>
      <c r="P128" s="8"/>
      <c r="Q128" s="8">
        <f t="shared" si="1"/>
        <v>41201682469</v>
      </c>
    </row>
    <row r="129" spans="1:17">
      <c r="A129" s="1" t="s">
        <v>492</v>
      </c>
      <c r="C129" s="8">
        <v>0</v>
      </c>
      <c r="D129" s="8"/>
      <c r="E129" s="8">
        <v>0</v>
      </c>
      <c r="F129" s="8"/>
      <c r="G129" s="8">
        <v>0</v>
      </c>
      <c r="H129" s="8"/>
      <c r="I129" s="8">
        <v>0</v>
      </c>
      <c r="J129" s="8"/>
      <c r="K129" s="8">
        <v>540000</v>
      </c>
      <c r="L129" s="8"/>
      <c r="M129" s="8">
        <v>390665498164</v>
      </c>
      <c r="N129" s="8"/>
      <c r="O129" s="8">
        <v>368558150247</v>
      </c>
      <c r="P129" s="8"/>
      <c r="Q129" s="8">
        <f t="shared" si="1"/>
        <v>22107347917</v>
      </c>
    </row>
    <row r="130" spans="1:17">
      <c r="A130" s="1" t="s">
        <v>493</v>
      </c>
      <c r="C130" s="8">
        <v>0</v>
      </c>
      <c r="D130" s="8"/>
      <c r="E130" s="8">
        <v>0</v>
      </c>
      <c r="F130" s="8"/>
      <c r="G130" s="8">
        <v>0</v>
      </c>
      <c r="H130" s="8"/>
      <c r="I130" s="8">
        <v>0</v>
      </c>
      <c r="J130" s="8"/>
      <c r="K130" s="8">
        <v>2709000</v>
      </c>
      <c r="L130" s="8"/>
      <c r="M130" s="8">
        <v>2709000000000</v>
      </c>
      <c r="N130" s="8"/>
      <c r="O130" s="8">
        <v>2431551673374</v>
      </c>
      <c r="P130" s="8"/>
      <c r="Q130" s="8">
        <f t="shared" si="1"/>
        <v>277448326626</v>
      </c>
    </row>
    <row r="131" spans="1:17">
      <c r="A131" s="1" t="s">
        <v>408</v>
      </c>
      <c r="C131" s="8">
        <v>0</v>
      </c>
      <c r="D131" s="8"/>
      <c r="E131" s="8">
        <v>0</v>
      </c>
      <c r="F131" s="8"/>
      <c r="G131" s="8">
        <v>0</v>
      </c>
      <c r="H131" s="8"/>
      <c r="I131" s="8">
        <v>0</v>
      </c>
      <c r="J131" s="8"/>
      <c r="K131" s="8">
        <v>726612</v>
      </c>
      <c r="L131" s="8"/>
      <c r="M131" s="8">
        <v>726612000000</v>
      </c>
      <c r="N131" s="8"/>
      <c r="O131" s="8">
        <v>725675613980</v>
      </c>
      <c r="P131" s="8"/>
      <c r="Q131" s="8">
        <f t="shared" si="1"/>
        <v>936386020</v>
      </c>
    </row>
    <row r="132" spans="1:17">
      <c r="A132" s="1" t="s">
        <v>73</v>
      </c>
      <c r="C132" s="8">
        <v>0</v>
      </c>
      <c r="D132" s="8"/>
      <c r="E132" s="8">
        <v>0</v>
      </c>
      <c r="F132" s="8"/>
      <c r="G132" s="8">
        <v>0</v>
      </c>
      <c r="H132" s="8"/>
      <c r="I132" s="8">
        <v>0</v>
      </c>
      <c r="J132" s="8"/>
      <c r="K132" s="8">
        <v>6278404</v>
      </c>
      <c r="L132" s="8"/>
      <c r="M132" s="8">
        <v>6024397434586</v>
      </c>
      <c r="N132" s="8"/>
      <c r="O132" s="8">
        <v>6024499155724</v>
      </c>
      <c r="P132" s="8"/>
      <c r="Q132" s="8">
        <f t="shared" si="1"/>
        <v>-101721138</v>
      </c>
    </row>
    <row r="133" spans="1:17">
      <c r="A133" s="1" t="s">
        <v>494</v>
      </c>
      <c r="C133" s="8">
        <v>0</v>
      </c>
      <c r="D133" s="8"/>
      <c r="E133" s="8">
        <v>0</v>
      </c>
      <c r="F133" s="8"/>
      <c r="G133" s="8">
        <v>0</v>
      </c>
      <c r="H133" s="8"/>
      <c r="I133" s="8">
        <v>0</v>
      </c>
      <c r="J133" s="8"/>
      <c r="K133" s="8">
        <v>3727377</v>
      </c>
      <c r="L133" s="8"/>
      <c r="M133" s="8">
        <v>3724624231528</v>
      </c>
      <c r="N133" s="8"/>
      <c r="O133" s="8">
        <v>3547330265480</v>
      </c>
      <c r="P133" s="8"/>
      <c r="Q133" s="8">
        <f t="shared" si="1"/>
        <v>177293966048</v>
      </c>
    </row>
    <row r="134" spans="1:17">
      <c r="A134" s="1" t="s">
        <v>495</v>
      </c>
      <c r="C134" s="8">
        <v>0</v>
      </c>
      <c r="D134" s="8"/>
      <c r="E134" s="8">
        <v>0</v>
      </c>
      <c r="F134" s="8"/>
      <c r="G134" s="8">
        <v>0</v>
      </c>
      <c r="H134" s="8"/>
      <c r="I134" s="8">
        <v>0</v>
      </c>
      <c r="J134" s="8"/>
      <c r="K134" s="8">
        <v>26600</v>
      </c>
      <c r="L134" s="8"/>
      <c r="M134" s="8">
        <v>25693556237</v>
      </c>
      <c r="N134" s="8"/>
      <c r="O134" s="8">
        <v>23236474371</v>
      </c>
      <c r="P134" s="8"/>
      <c r="Q134" s="8">
        <f t="shared" si="1"/>
        <v>2457081866</v>
      </c>
    </row>
    <row r="135" spans="1:17">
      <c r="A135" s="1" t="s">
        <v>399</v>
      </c>
      <c r="C135" s="8">
        <v>0</v>
      </c>
      <c r="D135" s="8"/>
      <c r="E135" s="8">
        <v>0</v>
      </c>
      <c r="F135" s="8"/>
      <c r="G135" s="8">
        <v>0</v>
      </c>
      <c r="H135" s="8"/>
      <c r="I135" s="8">
        <v>0</v>
      </c>
      <c r="J135" s="8"/>
      <c r="K135" s="8">
        <v>1238600</v>
      </c>
      <c r="L135" s="8"/>
      <c r="M135" s="8">
        <v>1238600000000</v>
      </c>
      <c r="N135" s="8"/>
      <c r="O135" s="8">
        <v>1223486257670</v>
      </c>
      <c r="P135" s="8"/>
      <c r="Q135" s="8">
        <f t="shared" si="1"/>
        <v>15113742330</v>
      </c>
    </row>
    <row r="136" spans="1:17">
      <c r="A136" s="1" t="s">
        <v>193</v>
      </c>
      <c r="C136" s="8">
        <v>0</v>
      </c>
      <c r="D136" s="8"/>
      <c r="E136" s="8">
        <v>0</v>
      </c>
      <c r="F136" s="8"/>
      <c r="G136" s="8">
        <v>0</v>
      </c>
      <c r="H136" s="8"/>
      <c r="I136" s="8">
        <v>0</v>
      </c>
      <c r="J136" s="8"/>
      <c r="K136" s="8">
        <v>5000</v>
      </c>
      <c r="L136" s="8"/>
      <c r="M136" s="8">
        <v>4569812916</v>
      </c>
      <c r="N136" s="8"/>
      <c r="O136" s="8">
        <v>4570296206</v>
      </c>
      <c r="P136" s="8"/>
      <c r="Q136" s="8">
        <f t="shared" si="1"/>
        <v>-483290</v>
      </c>
    </row>
    <row r="137" spans="1:17">
      <c r="A137" s="1" t="s">
        <v>383</v>
      </c>
      <c r="C137" s="8">
        <v>0</v>
      </c>
      <c r="D137" s="8"/>
      <c r="E137" s="8">
        <v>0</v>
      </c>
      <c r="F137" s="8"/>
      <c r="G137" s="8">
        <v>0</v>
      </c>
      <c r="H137" s="8"/>
      <c r="I137" s="8">
        <v>0</v>
      </c>
      <c r="J137" s="8"/>
      <c r="K137" s="8">
        <v>2000000</v>
      </c>
      <c r="L137" s="8"/>
      <c r="M137" s="8">
        <v>1999988775000</v>
      </c>
      <c r="N137" s="8"/>
      <c r="O137" s="8">
        <v>2000011225000</v>
      </c>
      <c r="P137" s="8"/>
      <c r="Q137" s="8">
        <f t="shared" ref="Q137:Q159" si="3">M137-O137</f>
        <v>-22450000</v>
      </c>
    </row>
    <row r="138" spans="1:17">
      <c r="A138" s="1" t="s">
        <v>416</v>
      </c>
      <c r="C138" s="8">
        <v>0</v>
      </c>
      <c r="D138" s="8"/>
      <c r="E138" s="8">
        <v>0</v>
      </c>
      <c r="F138" s="8"/>
      <c r="G138" s="8">
        <v>0</v>
      </c>
      <c r="H138" s="8"/>
      <c r="I138" s="8">
        <v>0</v>
      </c>
      <c r="J138" s="8"/>
      <c r="K138" s="8">
        <v>979500</v>
      </c>
      <c r="L138" s="8"/>
      <c r="M138" s="8">
        <v>979500000000</v>
      </c>
      <c r="N138" s="8"/>
      <c r="O138" s="8">
        <v>968929889011</v>
      </c>
      <c r="P138" s="8"/>
      <c r="Q138" s="8">
        <f t="shared" si="3"/>
        <v>10570110989</v>
      </c>
    </row>
    <row r="139" spans="1:17">
      <c r="A139" s="1" t="s">
        <v>403</v>
      </c>
      <c r="C139" s="8">
        <v>0</v>
      </c>
      <c r="D139" s="8"/>
      <c r="E139" s="8">
        <v>0</v>
      </c>
      <c r="F139" s="8"/>
      <c r="G139" s="8">
        <v>0</v>
      </c>
      <c r="H139" s="8"/>
      <c r="I139" s="8">
        <v>0</v>
      </c>
      <c r="J139" s="8"/>
      <c r="K139" s="8">
        <v>1000000</v>
      </c>
      <c r="L139" s="8"/>
      <c r="M139" s="8">
        <v>1000000000000</v>
      </c>
      <c r="N139" s="8"/>
      <c r="O139" s="8">
        <v>996489384540</v>
      </c>
      <c r="P139" s="8"/>
      <c r="Q139" s="8">
        <f t="shared" si="3"/>
        <v>3510615460</v>
      </c>
    </row>
    <row r="140" spans="1:17">
      <c r="A140" s="1" t="s">
        <v>496</v>
      </c>
      <c r="C140" s="8">
        <v>0</v>
      </c>
      <c r="D140" s="8"/>
      <c r="E140" s="8">
        <v>0</v>
      </c>
      <c r="F140" s="8"/>
      <c r="G140" s="8">
        <v>0</v>
      </c>
      <c r="H140" s="8"/>
      <c r="I140" s="8">
        <v>0</v>
      </c>
      <c r="J140" s="8"/>
      <c r="K140" s="8">
        <v>2989603</v>
      </c>
      <c r="L140" s="8"/>
      <c r="M140" s="8">
        <v>2989603000000</v>
      </c>
      <c r="N140" s="8"/>
      <c r="O140" s="8">
        <v>2839999544264</v>
      </c>
      <c r="P140" s="8"/>
      <c r="Q140" s="8">
        <f t="shared" si="3"/>
        <v>149603455736</v>
      </c>
    </row>
    <row r="141" spans="1:17">
      <c r="A141" s="1" t="s">
        <v>128</v>
      </c>
      <c r="C141" s="8">
        <v>0</v>
      </c>
      <c r="D141" s="8"/>
      <c r="E141" s="8">
        <v>0</v>
      </c>
      <c r="F141" s="8"/>
      <c r="G141" s="8">
        <v>0</v>
      </c>
      <c r="H141" s="8"/>
      <c r="I141" s="8">
        <v>0</v>
      </c>
      <c r="J141" s="8"/>
      <c r="K141" s="8">
        <v>4021430</v>
      </c>
      <c r="L141" s="8"/>
      <c r="M141" s="8">
        <v>2762946157477</v>
      </c>
      <c r="N141" s="8"/>
      <c r="O141" s="8">
        <v>2676145588311</v>
      </c>
      <c r="P141" s="8"/>
      <c r="Q141" s="8">
        <f t="shared" si="3"/>
        <v>86800569166</v>
      </c>
    </row>
    <row r="142" spans="1:17">
      <c r="A142" s="1" t="s">
        <v>497</v>
      </c>
      <c r="C142" s="8">
        <v>0</v>
      </c>
      <c r="D142" s="8"/>
      <c r="E142" s="8">
        <v>0</v>
      </c>
      <c r="F142" s="8"/>
      <c r="G142" s="8">
        <v>0</v>
      </c>
      <c r="H142" s="8"/>
      <c r="I142" s="8">
        <v>0</v>
      </c>
      <c r="J142" s="8"/>
      <c r="K142" s="8">
        <v>4532621</v>
      </c>
      <c r="L142" s="8"/>
      <c r="M142" s="8">
        <v>4532615736301</v>
      </c>
      <c r="N142" s="8"/>
      <c r="O142" s="8">
        <v>3992038532501</v>
      </c>
      <c r="P142" s="8"/>
      <c r="Q142" s="8">
        <f t="shared" si="3"/>
        <v>540577203800</v>
      </c>
    </row>
    <row r="143" spans="1:17">
      <c r="A143" s="1" t="s">
        <v>498</v>
      </c>
      <c r="C143" s="8">
        <v>0</v>
      </c>
      <c r="D143" s="8"/>
      <c r="E143" s="8">
        <v>0</v>
      </c>
      <c r="F143" s="8"/>
      <c r="G143" s="8">
        <v>0</v>
      </c>
      <c r="H143" s="8"/>
      <c r="I143" s="8">
        <v>0</v>
      </c>
      <c r="J143" s="8"/>
      <c r="K143" s="8">
        <v>979420</v>
      </c>
      <c r="L143" s="8"/>
      <c r="M143" s="8">
        <v>960296813518</v>
      </c>
      <c r="N143" s="8"/>
      <c r="O143" s="8">
        <v>897834566416</v>
      </c>
      <c r="P143" s="8"/>
      <c r="Q143" s="8">
        <f t="shared" si="3"/>
        <v>62462247102</v>
      </c>
    </row>
    <row r="144" spans="1:17">
      <c r="A144" s="1" t="s">
        <v>242</v>
      </c>
      <c r="C144" s="8">
        <v>0</v>
      </c>
      <c r="D144" s="8"/>
      <c r="E144" s="8">
        <v>0</v>
      </c>
      <c r="F144" s="8"/>
      <c r="G144" s="8">
        <v>0</v>
      </c>
      <c r="H144" s="8"/>
      <c r="I144" s="8">
        <v>0</v>
      </c>
      <c r="J144" s="8"/>
      <c r="K144" s="8">
        <v>600000</v>
      </c>
      <c r="L144" s="8"/>
      <c r="M144" s="8">
        <v>589107089750</v>
      </c>
      <c r="N144" s="8"/>
      <c r="O144" s="8">
        <v>586452674080</v>
      </c>
      <c r="P144" s="8"/>
      <c r="Q144" s="8">
        <f t="shared" si="3"/>
        <v>2654415670</v>
      </c>
    </row>
    <row r="145" spans="1:17">
      <c r="A145" s="1" t="s">
        <v>146</v>
      </c>
      <c r="C145" s="8">
        <v>0</v>
      </c>
      <c r="D145" s="8"/>
      <c r="E145" s="8">
        <v>0</v>
      </c>
      <c r="F145" s="8"/>
      <c r="G145" s="8">
        <v>0</v>
      </c>
      <c r="H145" s="8"/>
      <c r="I145" s="8">
        <v>0</v>
      </c>
      <c r="J145" s="8"/>
      <c r="K145" s="8">
        <v>455550</v>
      </c>
      <c r="L145" s="8"/>
      <c r="M145" s="8">
        <v>399993269097</v>
      </c>
      <c r="N145" s="8"/>
      <c r="O145" s="8">
        <v>384836105649</v>
      </c>
      <c r="P145" s="8"/>
      <c r="Q145" s="8">
        <f t="shared" si="3"/>
        <v>15157163448</v>
      </c>
    </row>
    <row r="146" spans="1:17">
      <c r="A146" s="1" t="s">
        <v>251</v>
      </c>
      <c r="C146" s="8">
        <v>0</v>
      </c>
      <c r="D146" s="8"/>
      <c r="E146" s="8">
        <v>0</v>
      </c>
      <c r="F146" s="8"/>
      <c r="G146" s="8">
        <v>0</v>
      </c>
      <c r="H146" s="8"/>
      <c r="I146" s="8">
        <v>0</v>
      </c>
      <c r="J146" s="8"/>
      <c r="K146" s="8">
        <v>1500</v>
      </c>
      <c r="L146" s="8"/>
      <c r="M146" s="8">
        <v>1499941875</v>
      </c>
      <c r="N146" s="8"/>
      <c r="O146" s="8">
        <v>1448412872</v>
      </c>
      <c r="P146" s="8"/>
      <c r="Q146" s="8">
        <f t="shared" si="3"/>
        <v>51529003</v>
      </c>
    </row>
    <row r="147" spans="1:17">
      <c r="A147" s="1" t="s">
        <v>164</v>
      </c>
      <c r="C147" s="8">
        <v>0</v>
      </c>
      <c r="D147" s="8"/>
      <c r="E147" s="8">
        <v>0</v>
      </c>
      <c r="F147" s="8"/>
      <c r="G147" s="8">
        <v>0</v>
      </c>
      <c r="H147" s="8"/>
      <c r="I147" s="8">
        <v>0</v>
      </c>
      <c r="J147" s="8"/>
      <c r="K147" s="8">
        <v>20935</v>
      </c>
      <c r="L147" s="8"/>
      <c r="M147" s="8">
        <v>19999979664</v>
      </c>
      <c r="N147" s="8"/>
      <c r="O147" s="8">
        <v>20302059783</v>
      </c>
      <c r="P147" s="8"/>
      <c r="Q147" s="8">
        <f t="shared" si="3"/>
        <v>-302080119</v>
      </c>
    </row>
    <row r="148" spans="1:17">
      <c r="A148" s="1" t="s">
        <v>393</v>
      </c>
      <c r="C148" s="8">
        <v>0</v>
      </c>
      <c r="D148" s="8"/>
      <c r="E148" s="8">
        <v>0</v>
      </c>
      <c r="F148" s="8"/>
      <c r="G148" s="8">
        <v>0</v>
      </c>
      <c r="H148" s="8"/>
      <c r="I148" s="8">
        <v>0</v>
      </c>
      <c r="J148" s="8"/>
      <c r="K148" s="8">
        <v>7958900</v>
      </c>
      <c r="L148" s="8"/>
      <c r="M148" s="8">
        <v>7812607535084</v>
      </c>
      <c r="N148" s="8"/>
      <c r="O148" s="8">
        <v>7741385710879</v>
      </c>
      <c r="P148" s="8"/>
      <c r="Q148" s="8">
        <f t="shared" si="3"/>
        <v>71221824205</v>
      </c>
    </row>
    <row r="149" spans="1:17">
      <c r="A149" s="1" t="s">
        <v>122</v>
      </c>
      <c r="C149" s="8">
        <v>0</v>
      </c>
      <c r="D149" s="8"/>
      <c r="E149" s="8">
        <v>0</v>
      </c>
      <c r="F149" s="8"/>
      <c r="G149" s="8">
        <v>0</v>
      </c>
      <c r="H149" s="8"/>
      <c r="I149" s="8">
        <v>0</v>
      </c>
      <c r="J149" s="8"/>
      <c r="K149" s="8">
        <v>1565100</v>
      </c>
      <c r="L149" s="8"/>
      <c r="M149" s="8">
        <v>1110730565187</v>
      </c>
      <c r="N149" s="8"/>
      <c r="O149" s="8">
        <v>1059771998299</v>
      </c>
      <c r="P149" s="8"/>
      <c r="Q149" s="8">
        <f t="shared" si="3"/>
        <v>50958566888</v>
      </c>
    </row>
    <row r="150" spans="1:17">
      <c r="A150" s="1" t="s">
        <v>499</v>
      </c>
      <c r="C150" s="8">
        <v>0</v>
      </c>
      <c r="D150" s="8"/>
      <c r="E150" s="8">
        <v>0</v>
      </c>
      <c r="F150" s="8"/>
      <c r="G150" s="8">
        <v>0</v>
      </c>
      <c r="H150" s="8"/>
      <c r="I150" s="8">
        <v>0</v>
      </c>
      <c r="J150" s="8"/>
      <c r="K150" s="8">
        <v>420000</v>
      </c>
      <c r="L150" s="8"/>
      <c r="M150" s="8">
        <v>420000000000</v>
      </c>
      <c r="N150" s="8"/>
      <c r="O150" s="8">
        <v>393978324185</v>
      </c>
      <c r="P150" s="8"/>
      <c r="Q150" s="8">
        <f t="shared" si="3"/>
        <v>26021675815</v>
      </c>
    </row>
    <row r="151" spans="1:17">
      <c r="A151" s="1" t="s">
        <v>500</v>
      </c>
      <c r="C151" s="8">
        <v>0</v>
      </c>
      <c r="D151" s="8"/>
      <c r="E151" s="8">
        <v>0</v>
      </c>
      <c r="F151" s="8"/>
      <c r="G151" s="8">
        <v>0</v>
      </c>
      <c r="H151" s="8"/>
      <c r="I151" s="8">
        <v>0</v>
      </c>
      <c r="J151" s="8"/>
      <c r="K151" s="8">
        <v>145665</v>
      </c>
      <c r="L151" s="8"/>
      <c r="M151" s="8">
        <v>136141286436</v>
      </c>
      <c r="N151" s="8"/>
      <c r="O151" s="8">
        <v>132375164545</v>
      </c>
      <c r="P151" s="8"/>
      <c r="Q151" s="8">
        <f t="shared" si="3"/>
        <v>3766121891</v>
      </c>
    </row>
    <row r="152" spans="1:17">
      <c r="A152" s="1" t="s">
        <v>101</v>
      </c>
      <c r="C152" s="8">
        <v>0</v>
      </c>
      <c r="D152" s="8"/>
      <c r="E152" s="8">
        <v>0</v>
      </c>
      <c r="F152" s="8"/>
      <c r="G152" s="8">
        <v>0</v>
      </c>
      <c r="H152" s="8"/>
      <c r="I152" s="8">
        <v>0</v>
      </c>
      <c r="J152" s="8"/>
      <c r="K152" s="8">
        <v>3947900</v>
      </c>
      <c r="L152" s="8"/>
      <c r="M152" s="8">
        <v>3288756136606</v>
      </c>
      <c r="N152" s="8"/>
      <c r="O152" s="8">
        <v>3226883735917</v>
      </c>
      <c r="P152" s="8"/>
      <c r="Q152" s="8">
        <f t="shared" si="3"/>
        <v>61872400689</v>
      </c>
    </row>
    <row r="153" spans="1:17">
      <c r="A153" s="1" t="s">
        <v>395</v>
      </c>
      <c r="C153" s="8">
        <v>0</v>
      </c>
      <c r="D153" s="8"/>
      <c r="E153" s="8">
        <v>0</v>
      </c>
      <c r="F153" s="8"/>
      <c r="G153" s="8">
        <v>0</v>
      </c>
      <c r="H153" s="8"/>
      <c r="I153" s="8">
        <v>0</v>
      </c>
      <c r="J153" s="8"/>
      <c r="K153" s="8">
        <v>6157306</v>
      </c>
      <c r="L153" s="8"/>
      <c r="M153" s="8">
        <v>6157306000000</v>
      </c>
      <c r="N153" s="8"/>
      <c r="O153" s="8">
        <v>6079392423913</v>
      </c>
      <c r="P153" s="8"/>
      <c r="Q153" s="8">
        <f t="shared" si="3"/>
        <v>77913576087</v>
      </c>
    </row>
    <row r="154" spans="1:17">
      <c r="A154" s="1" t="s">
        <v>131</v>
      </c>
      <c r="C154" s="8">
        <v>0</v>
      </c>
      <c r="D154" s="8"/>
      <c r="E154" s="8">
        <v>0</v>
      </c>
      <c r="F154" s="8"/>
      <c r="G154" s="8">
        <v>0</v>
      </c>
      <c r="H154" s="8"/>
      <c r="I154" s="8">
        <v>0</v>
      </c>
      <c r="J154" s="8"/>
      <c r="K154" s="8">
        <v>6661345</v>
      </c>
      <c r="L154" s="8"/>
      <c r="M154" s="8">
        <v>4536367820000</v>
      </c>
      <c r="N154" s="8"/>
      <c r="O154" s="8">
        <v>4402115962119</v>
      </c>
      <c r="P154" s="8"/>
      <c r="Q154" s="8">
        <f t="shared" si="3"/>
        <v>134251857881</v>
      </c>
    </row>
    <row r="155" spans="1:17">
      <c r="A155" s="1" t="s">
        <v>120</v>
      </c>
      <c r="C155" s="8">
        <v>0</v>
      </c>
      <c r="D155" s="8"/>
      <c r="E155" s="8">
        <v>0</v>
      </c>
      <c r="F155" s="8"/>
      <c r="G155" s="8">
        <v>0</v>
      </c>
      <c r="H155" s="8"/>
      <c r="I155" s="8">
        <v>0</v>
      </c>
      <c r="J155" s="8"/>
      <c r="K155" s="8">
        <v>1279700</v>
      </c>
      <c r="L155" s="8"/>
      <c r="M155" s="8">
        <v>921517267177</v>
      </c>
      <c r="N155" s="8"/>
      <c r="O155" s="8">
        <v>887019834334</v>
      </c>
      <c r="P155" s="8"/>
      <c r="Q155" s="8">
        <f t="shared" si="3"/>
        <v>34497432843</v>
      </c>
    </row>
    <row r="156" spans="1:17">
      <c r="A156" s="1" t="s">
        <v>183</v>
      </c>
      <c r="C156" s="8">
        <v>0</v>
      </c>
      <c r="D156" s="8"/>
      <c r="E156" s="8">
        <v>0</v>
      </c>
      <c r="F156" s="8"/>
      <c r="G156" s="8">
        <v>0</v>
      </c>
      <c r="H156" s="8"/>
      <c r="I156" s="8">
        <v>0</v>
      </c>
      <c r="J156" s="8"/>
      <c r="K156" s="8">
        <v>1727000</v>
      </c>
      <c r="L156" s="8"/>
      <c r="M156" s="8">
        <v>1648420846628</v>
      </c>
      <c r="N156" s="8"/>
      <c r="O156" s="8">
        <v>1696093391088</v>
      </c>
      <c r="P156" s="8"/>
      <c r="Q156" s="8">
        <f t="shared" si="3"/>
        <v>-47672544460</v>
      </c>
    </row>
    <row r="157" spans="1:17">
      <c r="A157" s="1" t="s">
        <v>501</v>
      </c>
      <c r="C157" s="8">
        <v>0</v>
      </c>
      <c r="D157" s="8"/>
      <c r="E157" s="8">
        <v>0</v>
      </c>
      <c r="F157" s="8"/>
      <c r="G157" s="8">
        <v>0</v>
      </c>
      <c r="H157" s="8"/>
      <c r="I157" s="8">
        <v>0</v>
      </c>
      <c r="J157" s="8"/>
      <c r="K157" s="8">
        <v>3293860</v>
      </c>
      <c r="L157" s="8"/>
      <c r="M157" s="8">
        <v>3293860000000</v>
      </c>
      <c r="N157" s="8"/>
      <c r="O157" s="8">
        <v>2959892668738</v>
      </c>
      <c r="P157" s="8"/>
      <c r="Q157" s="8">
        <f t="shared" si="3"/>
        <v>333967331262</v>
      </c>
    </row>
    <row r="158" spans="1:17">
      <c r="A158" s="1" t="s">
        <v>502</v>
      </c>
      <c r="C158" s="8">
        <v>0</v>
      </c>
      <c r="D158" s="8"/>
      <c r="E158" s="8">
        <v>0</v>
      </c>
      <c r="F158" s="8"/>
      <c r="G158" s="8">
        <v>0</v>
      </c>
      <c r="H158" s="8"/>
      <c r="I158" s="8">
        <v>0</v>
      </c>
      <c r="J158" s="8"/>
      <c r="K158" s="8">
        <v>671500</v>
      </c>
      <c r="L158" s="8"/>
      <c r="M158" s="8">
        <v>671500000000</v>
      </c>
      <c r="N158" s="8"/>
      <c r="O158" s="8">
        <v>610952303600</v>
      </c>
      <c r="P158" s="8"/>
      <c r="Q158" s="8">
        <f t="shared" si="3"/>
        <v>60547696400</v>
      </c>
    </row>
    <row r="159" spans="1:17">
      <c r="A159" s="1" t="s">
        <v>503</v>
      </c>
      <c r="C159" s="8">
        <v>0</v>
      </c>
      <c r="D159" s="8"/>
      <c r="E159" s="8">
        <v>0</v>
      </c>
      <c r="F159" s="8"/>
      <c r="G159" s="8">
        <v>0</v>
      </c>
      <c r="H159" s="8"/>
      <c r="I159" s="8">
        <v>0</v>
      </c>
      <c r="J159" s="8"/>
      <c r="K159" s="8">
        <v>89988</v>
      </c>
      <c r="L159" s="8"/>
      <c r="M159" s="8">
        <v>89987228294</v>
      </c>
      <c r="N159" s="8"/>
      <c r="O159" s="8">
        <v>77446673736</v>
      </c>
      <c r="P159" s="8"/>
      <c r="Q159" s="8">
        <f t="shared" si="3"/>
        <v>12540554558</v>
      </c>
    </row>
    <row r="160" spans="1:17" ht="22.5" thickBot="1">
      <c r="E160" s="4">
        <f>SUM(E8:E159)</f>
        <v>21327517792652</v>
      </c>
      <c r="G160" s="4">
        <f>SUM(G8:G159)</f>
        <v>19523264311862</v>
      </c>
      <c r="I160" s="4">
        <f>SUM(I8:I159)</f>
        <v>1804253480790</v>
      </c>
      <c r="M160" s="4">
        <f>SUM(M8:M159)</f>
        <v>194385855730175</v>
      </c>
      <c r="O160" s="4">
        <f>SUM(O8:O159)</f>
        <v>188398015820971</v>
      </c>
      <c r="Q160" s="4">
        <f>SUM(Q8:Q159)</f>
        <v>5991214127356</v>
      </c>
    </row>
    <row r="161" spans="9:17" ht="22.5" thickTop="1">
      <c r="I161" s="3"/>
      <c r="Q161" s="3"/>
    </row>
    <row r="162" spans="9:17">
      <c r="Q162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4"/>
  <sheetViews>
    <sheetView rightToLeft="1" workbookViewId="0">
      <selection activeCell="M102" activeCellId="1" sqref="C8:I102 M8:S102"/>
    </sheetView>
  </sheetViews>
  <sheetFormatPr defaultRowHeight="21.75"/>
  <cols>
    <col min="1" max="1" width="35.140625" style="1" bestFit="1" customWidth="1"/>
    <col min="2" max="2" width="1" style="1" customWidth="1"/>
    <col min="3" max="3" width="21.5703125" style="1" bestFit="1" customWidth="1"/>
    <col min="4" max="4" width="1" style="1" customWidth="1"/>
    <col min="5" max="5" width="23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2.5">
      <c r="A3" s="9" t="s">
        <v>374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6" spans="1:21" ht="22.5">
      <c r="A6" s="9" t="s">
        <v>3</v>
      </c>
      <c r="C6" s="11" t="s">
        <v>376</v>
      </c>
      <c r="D6" s="11" t="s">
        <v>376</v>
      </c>
      <c r="E6" s="11" t="s">
        <v>376</v>
      </c>
      <c r="F6" s="11" t="s">
        <v>376</v>
      </c>
      <c r="G6" s="11" t="s">
        <v>376</v>
      </c>
      <c r="H6" s="11" t="s">
        <v>376</v>
      </c>
      <c r="I6" s="11" t="s">
        <v>376</v>
      </c>
      <c r="J6" s="11" t="s">
        <v>376</v>
      </c>
      <c r="K6" s="11" t="s">
        <v>376</v>
      </c>
      <c r="M6" s="11" t="s">
        <v>377</v>
      </c>
      <c r="N6" s="11" t="s">
        <v>377</v>
      </c>
      <c r="O6" s="11" t="s">
        <v>377</v>
      </c>
      <c r="P6" s="11" t="s">
        <v>377</v>
      </c>
      <c r="Q6" s="11" t="s">
        <v>377</v>
      </c>
      <c r="R6" s="11" t="s">
        <v>377</v>
      </c>
      <c r="S6" s="11" t="s">
        <v>377</v>
      </c>
      <c r="T6" s="11" t="s">
        <v>377</v>
      </c>
      <c r="U6" s="11" t="s">
        <v>377</v>
      </c>
    </row>
    <row r="7" spans="1:21" ht="22.5">
      <c r="A7" s="11" t="s">
        <v>3</v>
      </c>
      <c r="C7" s="12" t="s">
        <v>504</v>
      </c>
      <c r="E7" s="12" t="s">
        <v>505</v>
      </c>
      <c r="G7" s="12" t="s">
        <v>506</v>
      </c>
      <c r="I7" s="12" t="s">
        <v>357</v>
      </c>
      <c r="K7" s="12" t="s">
        <v>507</v>
      </c>
      <c r="M7" s="12" t="s">
        <v>504</v>
      </c>
      <c r="O7" s="12" t="s">
        <v>505</v>
      </c>
      <c r="Q7" s="12" t="s">
        <v>506</v>
      </c>
      <c r="S7" s="12" t="s">
        <v>357</v>
      </c>
      <c r="U7" s="12" t="s">
        <v>507</v>
      </c>
    </row>
    <row r="8" spans="1:21">
      <c r="A8" s="1" t="s">
        <v>30</v>
      </c>
      <c r="C8" s="8">
        <v>0</v>
      </c>
      <c r="D8" s="8"/>
      <c r="E8" s="8">
        <v>0</v>
      </c>
      <c r="F8" s="8"/>
      <c r="G8" s="8">
        <v>176571413644</v>
      </c>
      <c r="H8" s="8"/>
      <c r="I8" s="8">
        <v>176571413644</v>
      </c>
      <c r="K8" s="5">
        <v>0.60204400446352491</v>
      </c>
      <c r="M8" s="8">
        <v>0</v>
      </c>
      <c r="N8" s="8"/>
      <c r="O8" s="8">
        <v>0</v>
      </c>
      <c r="P8" s="8"/>
      <c r="Q8" s="8">
        <v>564632387597</v>
      </c>
      <c r="R8" s="8"/>
      <c r="S8" s="8">
        <v>564632387597</v>
      </c>
      <c r="U8" s="5">
        <v>0.29688173849335869</v>
      </c>
    </row>
    <row r="9" spans="1:21">
      <c r="A9" s="1" t="s">
        <v>20</v>
      </c>
      <c r="C9" s="8">
        <v>0</v>
      </c>
      <c r="D9" s="8"/>
      <c r="E9" s="8">
        <v>0</v>
      </c>
      <c r="F9" s="8"/>
      <c r="G9" s="8">
        <v>22815558938</v>
      </c>
      <c r="H9" s="8"/>
      <c r="I9" s="8">
        <v>22815558938</v>
      </c>
      <c r="K9" s="5">
        <v>7.7792719578047301E-2</v>
      </c>
      <c r="M9" s="8">
        <v>0</v>
      </c>
      <c r="N9" s="8"/>
      <c r="O9" s="8">
        <v>0</v>
      </c>
      <c r="P9" s="8"/>
      <c r="Q9" s="8">
        <v>22815558938</v>
      </c>
      <c r="R9" s="8"/>
      <c r="S9" s="8">
        <v>22815558938</v>
      </c>
      <c r="U9" s="5">
        <v>1.1996341249637372E-2</v>
      </c>
    </row>
    <row r="10" spans="1:21">
      <c r="A10" s="1" t="s">
        <v>23</v>
      </c>
      <c r="C10" s="8">
        <v>0</v>
      </c>
      <c r="D10" s="8"/>
      <c r="E10" s="8">
        <v>21258519243</v>
      </c>
      <c r="F10" s="8"/>
      <c r="G10" s="8">
        <v>-9473930029</v>
      </c>
      <c r="H10" s="8"/>
      <c r="I10" s="8">
        <v>11784589214</v>
      </c>
      <c r="K10" s="5">
        <v>4.0181143339876699E-2</v>
      </c>
      <c r="M10" s="8">
        <v>244127793515</v>
      </c>
      <c r="N10" s="8"/>
      <c r="O10" s="8">
        <v>-225889583659</v>
      </c>
      <c r="P10" s="8"/>
      <c r="Q10" s="8">
        <v>137232660255</v>
      </c>
      <c r="R10" s="8"/>
      <c r="S10" s="8">
        <v>155470870111</v>
      </c>
      <c r="U10" s="5">
        <v>8.1746040817928592E-2</v>
      </c>
    </row>
    <row r="11" spans="1:21">
      <c r="A11" s="1" t="s">
        <v>22</v>
      </c>
      <c r="C11" s="8">
        <v>0</v>
      </c>
      <c r="D11" s="8"/>
      <c r="E11" s="8">
        <v>0</v>
      </c>
      <c r="F11" s="8"/>
      <c r="G11" s="8">
        <v>-229013082</v>
      </c>
      <c r="H11" s="8"/>
      <c r="I11" s="8">
        <v>-229013082</v>
      </c>
      <c r="K11" s="5">
        <v>-7.8085093230207997E-4</v>
      </c>
      <c r="M11" s="8">
        <v>0</v>
      </c>
      <c r="N11" s="8"/>
      <c r="O11" s="8">
        <v>0</v>
      </c>
      <c r="P11" s="8"/>
      <c r="Q11" s="8">
        <v>-229013082</v>
      </c>
      <c r="R11" s="8"/>
      <c r="S11" s="8">
        <v>-229013082</v>
      </c>
      <c r="U11" s="5">
        <v>-1.2041427912280701E-4</v>
      </c>
    </row>
    <row r="12" spans="1:21">
      <c r="A12" s="1" t="s">
        <v>35</v>
      </c>
      <c r="C12" s="8">
        <v>0</v>
      </c>
      <c r="D12" s="8"/>
      <c r="E12" s="8">
        <v>26817353803</v>
      </c>
      <c r="F12" s="8"/>
      <c r="G12" s="8">
        <v>-51720812</v>
      </c>
      <c r="H12" s="8"/>
      <c r="I12" s="8">
        <v>26765632991</v>
      </c>
      <c r="K12" s="5">
        <v>9.1261028811784897E-2</v>
      </c>
      <c r="M12" s="8">
        <v>0</v>
      </c>
      <c r="N12" s="8"/>
      <c r="O12" s="8">
        <v>-43641274750</v>
      </c>
      <c r="P12" s="8"/>
      <c r="Q12" s="8">
        <v>43239713184</v>
      </c>
      <c r="R12" s="8"/>
      <c r="S12" s="8">
        <v>-401561566</v>
      </c>
      <c r="U12" s="5">
        <v>-2.1113966971247298E-4</v>
      </c>
    </row>
    <row r="13" spans="1:21">
      <c r="A13" s="1" t="s">
        <v>21</v>
      </c>
      <c r="C13" s="8">
        <v>0</v>
      </c>
      <c r="D13" s="8"/>
      <c r="E13" s="8">
        <v>0</v>
      </c>
      <c r="F13" s="8"/>
      <c r="G13" s="8">
        <v>-50047943</v>
      </c>
      <c r="H13" s="8"/>
      <c r="I13" s="8">
        <v>-50047943</v>
      </c>
      <c r="K13" s="5">
        <v>-1.706451989993801E-4</v>
      </c>
      <c r="M13" s="8">
        <v>0</v>
      </c>
      <c r="N13" s="8"/>
      <c r="O13" s="8">
        <v>0</v>
      </c>
      <c r="P13" s="8"/>
      <c r="Q13" s="8">
        <v>-50047943</v>
      </c>
      <c r="R13" s="8"/>
      <c r="S13" s="8">
        <v>-50047943</v>
      </c>
      <c r="U13" s="5">
        <v>-2.6315033732109396E-5</v>
      </c>
    </row>
    <row r="14" spans="1:21">
      <c r="A14" s="1" t="s">
        <v>29</v>
      </c>
      <c r="C14" s="8">
        <v>0</v>
      </c>
      <c r="D14" s="8"/>
      <c r="E14" s="8">
        <v>0</v>
      </c>
      <c r="F14" s="8"/>
      <c r="G14" s="8">
        <v>-180213110</v>
      </c>
      <c r="H14" s="8"/>
      <c r="I14" s="8">
        <v>-180213110</v>
      </c>
      <c r="K14" s="5">
        <v>-6.1446085842623303E-4</v>
      </c>
      <c r="M14" s="8">
        <v>0</v>
      </c>
      <c r="N14" s="8"/>
      <c r="O14" s="8">
        <v>0</v>
      </c>
      <c r="P14" s="8"/>
      <c r="Q14" s="8">
        <v>-180213110</v>
      </c>
      <c r="R14" s="8"/>
      <c r="S14" s="8">
        <v>-180213110</v>
      </c>
      <c r="U14" s="5">
        <v>-9.475542418633151E-5</v>
      </c>
    </row>
    <row r="15" spans="1:21">
      <c r="A15" s="1" t="s">
        <v>450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K15" s="5">
        <v>0</v>
      </c>
      <c r="M15" s="8">
        <v>0</v>
      </c>
      <c r="N15" s="8"/>
      <c r="O15" s="8">
        <v>0</v>
      </c>
      <c r="P15" s="8"/>
      <c r="Q15" s="8">
        <v>5872365642</v>
      </c>
      <c r="R15" s="8"/>
      <c r="S15" s="8">
        <v>5872365642</v>
      </c>
      <c r="U15" s="5">
        <v>3.0876693564910397E-3</v>
      </c>
    </row>
    <row r="16" spans="1:21">
      <c r="A16" s="1" t="s">
        <v>451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K16" s="5">
        <v>0</v>
      </c>
      <c r="M16" s="8">
        <v>0</v>
      </c>
      <c r="N16" s="8"/>
      <c r="O16" s="8">
        <v>0</v>
      </c>
      <c r="P16" s="8"/>
      <c r="Q16" s="8">
        <v>5141948546</v>
      </c>
      <c r="R16" s="8"/>
      <c r="S16" s="8">
        <v>5141948546</v>
      </c>
      <c r="U16" s="5">
        <v>2.7036185970072909E-3</v>
      </c>
    </row>
    <row r="17" spans="1:21">
      <c r="A17" s="1" t="s">
        <v>452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K17" s="5">
        <v>0</v>
      </c>
      <c r="M17" s="8">
        <v>0</v>
      </c>
      <c r="N17" s="8"/>
      <c r="O17" s="8">
        <v>0</v>
      </c>
      <c r="P17" s="8"/>
      <c r="Q17" s="8">
        <v>3011774763</v>
      </c>
      <c r="R17" s="8"/>
      <c r="S17" s="8">
        <v>3011774763</v>
      </c>
      <c r="U17" s="5">
        <v>1.5835806574879766E-3</v>
      </c>
    </row>
    <row r="18" spans="1:21">
      <c r="A18" s="1" t="s">
        <v>442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K18" s="5">
        <v>0</v>
      </c>
      <c r="M18" s="8">
        <v>15138900000</v>
      </c>
      <c r="N18" s="8"/>
      <c r="O18" s="8">
        <v>0</v>
      </c>
      <c r="P18" s="8"/>
      <c r="Q18" s="8">
        <v>-11342477623</v>
      </c>
      <c r="R18" s="8"/>
      <c r="S18" s="8">
        <v>3796422377</v>
      </c>
      <c r="U18" s="5">
        <v>1.9961456340391441E-3</v>
      </c>
    </row>
    <row r="19" spans="1:21">
      <c r="A19" s="1" t="s">
        <v>423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K19" s="5">
        <v>0</v>
      </c>
      <c r="M19" s="8">
        <v>509869127</v>
      </c>
      <c r="N19" s="8"/>
      <c r="O19" s="8">
        <v>0</v>
      </c>
      <c r="P19" s="8"/>
      <c r="Q19" s="8">
        <v>14226288652</v>
      </c>
      <c r="R19" s="8"/>
      <c r="S19" s="8">
        <v>14736157779</v>
      </c>
      <c r="U19" s="5">
        <v>7.7482203221832966E-3</v>
      </c>
    </row>
    <row r="20" spans="1:21">
      <c r="A20" s="1" t="s">
        <v>453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K20" s="5">
        <v>0</v>
      </c>
      <c r="M20" s="8">
        <v>0</v>
      </c>
      <c r="N20" s="8"/>
      <c r="O20" s="8">
        <v>0</v>
      </c>
      <c r="P20" s="8"/>
      <c r="Q20" s="8">
        <v>7405046006</v>
      </c>
      <c r="R20" s="8"/>
      <c r="S20" s="8">
        <v>7405046006</v>
      </c>
      <c r="U20" s="5">
        <v>3.8935473419099754E-3</v>
      </c>
    </row>
    <row r="21" spans="1:21">
      <c r="A21" s="1" t="s">
        <v>434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K21" s="5">
        <v>0</v>
      </c>
      <c r="M21" s="8">
        <v>82692537300</v>
      </c>
      <c r="N21" s="8"/>
      <c r="O21" s="8">
        <v>0</v>
      </c>
      <c r="P21" s="8"/>
      <c r="Q21" s="8">
        <v>-63857226531</v>
      </c>
      <c r="R21" s="8"/>
      <c r="S21" s="8">
        <v>18835310769</v>
      </c>
      <c r="U21" s="5">
        <v>9.9035406558267217E-3</v>
      </c>
    </row>
    <row r="22" spans="1:21">
      <c r="A22" s="1" t="s">
        <v>454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K22" s="5">
        <v>0</v>
      </c>
      <c r="M22" s="8">
        <v>0</v>
      </c>
      <c r="N22" s="8"/>
      <c r="O22" s="8">
        <v>0</v>
      </c>
      <c r="P22" s="8"/>
      <c r="Q22" s="8">
        <v>217108843</v>
      </c>
      <c r="R22" s="8"/>
      <c r="S22" s="8">
        <v>217108843</v>
      </c>
      <c r="U22" s="5">
        <v>1.1415507180952958E-4</v>
      </c>
    </row>
    <row r="23" spans="1:21">
      <c r="A23" s="1" t="s">
        <v>27</v>
      </c>
      <c r="C23" s="8">
        <v>0</v>
      </c>
      <c r="D23" s="8"/>
      <c r="E23" s="8">
        <v>-88500336</v>
      </c>
      <c r="F23" s="8"/>
      <c r="G23" s="8">
        <v>0</v>
      </c>
      <c r="H23" s="8"/>
      <c r="I23" s="8">
        <v>-88500336</v>
      </c>
      <c r="K23" s="5">
        <v>-3.017538093070479E-4</v>
      </c>
      <c r="M23" s="8">
        <v>1639200000</v>
      </c>
      <c r="N23" s="8"/>
      <c r="O23" s="8">
        <v>-1647586412</v>
      </c>
      <c r="P23" s="8"/>
      <c r="Q23" s="8">
        <v>2900272787</v>
      </c>
      <c r="R23" s="8"/>
      <c r="S23" s="8">
        <v>2891886375</v>
      </c>
      <c r="U23" s="5">
        <v>1.5205437615598419E-3</v>
      </c>
    </row>
    <row r="24" spans="1:21">
      <c r="A24" s="1" t="s">
        <v>440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K24" s="5">
        <v>0</v>
      </c>
      <c r="M24" s="8">
        <v>75285522000</v>
      </c>
      <c r="N24" s="8"/>
      <c r="O24" s="8">
        <v>0</v>
      </c>
      <c r="P24" s="8"/>
      <c r="Q24" s="8">
        <v>-55626145245</v>
      </c>
      <c r="R24" s="8"/>
      <c r="S24" s="8">
        <v>19659376755</v>
      </c>
      <c r="U24" s="5">
        <v>1.0336831674781766E-2</v>
      </c>
    </row>
    <row r="25" spans="1:21">
      <c r="A25" s="1" t="s">
        <v>455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K25" s="5">
        <v>0</v>
      </c>
      <c r="M25" s="8">
        <v>0</v>
      </c>
      <c r="N25" s="8"/>
      <c r="O25" s="8">
        <v>0</v>
      </c>
      <c r="P25" s="8"/>
      <c r="Q25" s="8">
        <v>5095821268</v>
      </c>
      <c r="R25" s="8"/>
      <c r="S25" s="8">
        <v>5095821268</v>
      </c>
      <c r="U25" s="5">
        <v>2.6793650352467126E-3</v>
      </c>
    </row>
    <row r="26" spans="1:21">
      <c r="A26" s="1" t="s">
        <v>28</v>
      </c>
      <c r="C26" s="8">
        <v>0</v>
      </c>
      <c r="D26" s="8"/>
      <c r="E26" s="8">
        <v>2374581814</v>
      </c>
      <c r="F26" s="8"/>
      <c r="G26" s="8">
        <v>0</v>
      </c>
      <c r="H26" s="8"/>
      <c r="I26" s="8">
        <v>2374581814</v>
      </c>
      <c r="K26" s="5">
        <v>8.0964563556655874E-3</v>
      </c>
      <c r="M26" s="8">
        <v>0</v>
      </c>
      <c r="N26" s="8"/>
      <c r="O26" s="8">
        <v>18281488437</v>
      </c>
      <c r="P26" s="8"/>
      <c r="Q26" s="8">
        <v>18166323867</v>
      </c>
      <c r="R26" s="8"/>
      <c r="S26" s="8">
        <v>36447812304</v>
      </c>
      <c r="U26" s="5">
        <v>1.9164132484752707E-2</v>
      </c>
    </row>
    <row r="27" spans="1:21">
      <c r="A27" s="1" t="s">
        <v>456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K27" s="5">
        <v>0</v>
      </c>
      <c r="M27" s="8">
        <v>0</v>
      </c>
      <c r="N27" s="8"/>
      <c r="O27" s="8">
        <v>0</v>
      </c>
      <c r="P27" s="8"/>
      <c r="Q27" s="8">
        <v>8622537941</v>
      </c>
      <c r="R27" s="8"/>
      <c r="S27" s="8">
        <v>8622537941</v>
      </c>
      <c r="U27" s="5">
        <v>4.5337003515570681E-3</v>
      </c>
    </row>
    <row r="28" spans="1:21">
      <c r="A28" s="1" t="s">
        <v>457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K28" s="5">
        <v>0</v>
      </c>
      <c r="M28" s="8">
        <v>0</v>
      </c>
      <c r="N28" s="8"/>
      <c r="O28" s="8">
        <v>0</v>
      </c>
      <c r="P28" s="8"/>
      <c r="Q28" s="8">
        <v>2614510658</v>
      </c>
      <c r="R28" s="8"/>
      <c r="S28" s="8">
        <v>2614510658</v>
      </c>
      <c r="U28" s="5">
        <v>1.3747005777685914E-3</v>
      </c>
    </row>
    <row r="29" spans="1:21">
      <c r="A29" s="1" t="s">
        <v>458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K29" s="5">
        <v>0</v>
      </c>
      <c r="M29" s="8">
        <v>0</v>
      </c>
      <c r="N29" s="8"/>
      <c r="O29" s="8">
        <v>0</v>
      </c>
      <c r="P29" s="8"/>
      <c r="Q29" s="8">
        <v>32288586520</v>
      </c>
      <c r="R29" s="8"/>
      <c r="S29" s="8">
        <v>32288586520</v>
      </c>
      <c r="U29" s="5">
        <v>1.6977226085714107E-2</v>
      </c>
    </row>
    <row r="30" spans="1:21">
      <c r="A30" s="1" t="s">
        <v>437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0</v>
      </c>
      <c r="K30" s="5">
        <v>0</v>
      </c>
      <c r="M30" s="8">
        <v>12016324400</v>
      </c>
      <c r="N30" s="8"/>
      <c r="O30" s="8">
        <v>0</v>
      </c>
      <c r="P30" s="8"/>
      <c r="Q30" s="8">
        <v>-7762683936</v>
      </c>
      <c r="R30" s="8"/>
      <c r="S30" s="8">
        <v>4253640464</v>
      </c>
      <c r="U30" s="5">
        <v>2.2365493082188307E-3</v>
      </c>
    </row>
    <row r="31" spans="1:21">
      <c r="A31" s="1" t="s">
        <v>31</v>
      </c>
      <c r="C31" s="8">
        <v>0</v>
      </c>
      <c r="D31" s="8"/>
      <c r="E31" s="8">
        <v>9175530101</v>
      </c>
      <c r="F31" s="8"/>
      <c r="G31" s="8">
        <v>0</v>
      </c>
      <c r="H31" s="8"/>
      <c r="I31" s="8">
        <v>9175530101</v>
      </c>
      <c r="K31" s="5">
        <v>3.1285205068466999E-2</v>
      </c>
      <c r="M31" s="8">
        <v>0</v>
      </c>
      <c r="N31" s="8"/>
      <c r="O31" s="8">
        <v>53193966786</v>
      </c>
      <c r="P31" s="8"/>
      <c r="Q31" s="8">
        <v>61080799943</v>
      </c>
      <c r="R31" s="8"/>
      <c r="S31" s="8">
        <v>114274766729</v>
      </c>
      <c r="U31" s="5">
        <v>6.0085273458742698E-2</v>
      </c>
    </row>
    <row r="32" spans="1:21">
      <c r="A32" s="1" t="s">
        <v>38</v>
      </c>
      <c r="C32" s="8">
        <v>0</v>
      </c>
      <c r="D32" s="8"/>
      <c r="E32" s="8">
        <v>-2397946502</v>
      </c>
      <c r="F32" s="8"/>
      <c r="G32" s="8">
        <v>0</v>
      </c>
      <c r="H32" s="8"/>
      <c r="I32" s="8">
        <v>-2397946502</v>
      </c>
      <c r="K32" s="5">
        <v>-8.1761214047030347E-3</v>
      </c>
      <c r="M32" s="8">
        <v>43104665996</v>
      </c>
      <c r="N32" s="8"/>
      <c r="O32" s="8">
        <v>-44649525331</v>
      </c>
      <c r="P32" s="8"/>
      <c r="Q32" s="8">
        <v>19549129343</v>
      </c>
      <c r="R32" s="8"/>
      <c r="S32" s="8">
        <v>18004270008</v>
      </c>
      <c r="U32" s="5">
        <v>9.4665823245228178E-3</v>
      </c>
    </row>
    <row r="33" spans="1:21">
      <c r="A33" s="1" t="s">
        <v>459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v>0</v>
      </c>
      <c r="K33" s="5">
        <v>0</v>
      </c>
      <c r="M33" s="8">
        <v>0</v>
      </c>
      <c r="N33" s="8"/>
      <c r="O33" s="8">
        <v>0</v>
      </c>
      <c r="P33" s="8"/>
      <c r="Q33" s="8">
        <v>665770873</v>
      </c>
      <c r="R33" s="8"/>
      <c r="S33" s="8">
        <v>665770873</v>
      </c>
      <c r="U33" s="5">
        <v>3.5006000108437865E-4</v>
      </c>
    </row>
    <row r="34" spans="1:21">
      <c r="A34" s="1" t="s">
        <v>430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v>0</v>
      </c>
      <c r="K34" s="5">
        <v>0</v>
      </c>
      <c r="M34" s="8">
        <v>4424425820</v>
      </c>
      <c r="N34" s="8"/>
      <c r="O34" s="8">
        <v>0</v>
      </c>
      <c r="P34" s="8"/>
      <c r="Q34" s="8">
        <v>-1715394297</v>
      </c>
      <c r="R34" s="8"/>
      <c r="S34" s="8">
        <v>2709031523</v>
      </c>
      <c r="U34" s="5">
        <v>1.4243993186511719E-3</v>
      </c>
    </row>
    <row r="35" spans="1:21">
      <c r="A35" s="1" t="s">
        <v>18</v>
      </c>
      <c r="C35" s="8">
        <v>0</v>
      </c>
      <c r="D35" s="8"/>
      <c r="E35" s="8">
        <v>13224325</v>
      </c>
      <c r="F35" s="8"/>
      <c r="G35" s="8">
        <v>0</v>
      </c>
      <c r="H35" s="8"/>
      <c r="I35" s="8">
        <v>13224325</v>
      </c>
      <c r="K35" s="5">
        <v>4.5090116316218576E-5</v>
      </c>
      <c r="M35" s="8">
        <v>197340000</v>
      </c>
      <c r="N35" s="8"/>
      <c r="O35" s="8">
        <v>-236453334</v>
      </c>
      <c r="P35" s="8"/>
      <c r="Q35" s="8">
        <v>-23788582</v>
      </c>
      <c r="R35" s="8"/>
      <c r="S35" s="8">
        <v>-62901916</v>
      </c>
      <c r="U35" s="5">
        <v>-3.3073607867446455E-5</v>
      </c>
    </row>
    <row r="36" spans="1:21">
      <c r="A36" s="1" t="s">
        <v>436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K36" s="5">
        <v>0</v>
      </c>
      <c r="M36" s="8">
        <v>24638081500</v>
      </c>
      <c r="N36" s="8"/>
      <c r="O36" s="8">
        <v>0</v>
      </c>
      <c r="P36" s="8"/>
      <c r="Q36" s="8">
        <v>-14852566286</v>
      </c>
      <c r="R36" s="8"/>
      <c r="S36" s="8">
        <v>9785515214</v>
      </c>
      <c r="U36" s="5">
        <v>5.1451897422133755E-3</v>
      </c>
    </row>
    <row r="37" spans="1:21">
      <c r="A37" s="1" t="s">
        <v>460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v>0</v>
      </c>
      <c r="K37" s="5">
        <v>0</v>
      </c>
      <c r="M37" s="8">
        <v>0</v>
      </c>
      <c r="N37" s="8"/>
      <c r="O37" s="8">
        <v>0</v>
      </c>
      <c r="P37" s="8"/>
      <c r="Q37" s="8">
        <v>32492747007</v>
      </c>
      <c r="R37" s="8"/>
      <c r="S37" s="8">
        <v>32492747007</v>
      </c>
      <c r="U37" s="5">
        <v>1.7084572957136352E-2</v>
      </c>
    </row>
    <row r="38" spans="1:21">
      <c r="A38" s="1" t="s">
        <v>32</v>
      </c>
      <c r="C38" s="8">
        <v>0</v>
      </c>
      <c r="D38" s="8"/>
      <c r="E38" s="8">
        <v>-205324929</v>
      </c>
      <c r="F38" s="8"/>
      <c r="G38" s="8">
        <v>0</v>
      </c>
      <c r="H38" s="8"/>
      <c r="I38" s="8">
        <v>-205324929</v>
      </c>
      <c r="K38" s="5">
        <v>-7.0008298580300475E-4</v>
      </c>
      <c r="M38" s="8">
        <v>0</v>
      </c>
      <c r="N38" s="8"/>
      <c r="O38" s="8">
        <v>38296595410</v>
      </c>
      <c r="P38" s="8"/>
      <c r="Q38" s="8">
        <v>13659099217</v>
      </c>
      <c r="R38" s="8"/>
      <c r="S38" s="8">
        <v>51955694627</v>
      </c>
      <c r="U38" s="5">
        <v>2.7318122878390423E-2</v>
      </c>
    </row>
    <row r="39" spans="1:21">
      <c r="A39" s="1" t="s">
        <v>461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v>0</v>
      </c>
      <c r="K39" s="5">
        <v>0</v>
      </c>
      <c r="M39" s="8">
        <v>0</v>
      </c>
      <c r="N39" s="8"/>
      <c r="O39" s="8">
        <v>0</v>
      </c>
      <c r="P39" s="8"/>
      <c r="Q39" s="8">
        <v>56915727369</v>
      </c>
      <c r="R39" s="8"/>
      <c r="S39" s="8">
        <v>56915727369</v>
      </c>
      <c r="U39" s="5">
        <v>2.9926090780649606E-2</v>
      </c>
    </row>
    <row r="40" spans="1:21">
      <c r="A40" s="1" t="s">
        <v>462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K40" s="5">
        <v>0</v>
      </c>
      <c r="M40" s="8">
        <v>0</v>
      </c>
      <c r="N40" s="8"/>
      <c r="O40" s="8">
        <v>0</v>
      </c>
      <c r="P40" s="8"/>
      <c r="Q40" s="8">
        <v>49114447735</v>
      </c>
      <c r="R40" s="8"/>
      <c r="S40" s="8">
        <v>49114447735</v>
      </c>
      <c r="U40" s="5">
        <v>2.5824205180229862E-2</v>
      </c>
    </row>
    <row r="41" spans="1:21">
      <c r="A41" s="1" t="s">
        <v>463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v>0</v>
      </c>
      <c r="K41" s="5">
        <v>0</v>
      </c>
      <c r="M41" s="8">
        <v>0</v>
      </c>
      <c r="N41" s="8"/>
      <c r="O41" s="8">
        <v>0</v>
      </c>
      <c r="P41" s="8"/>
      <c r="Q41" s="8">
        <v>638047761</v>
      </c>
      <c r="R41" s="8"/>
      <c r="S41" s="8">
        <v>638047761</v>
      </c>
      <c r="U41" s="5">
        <v>3.3548328556504055E-4</v>
      </c>
    </row>
    <row r="42" spans="1:21">
      <c r="A42" s="1" t="s">
        <v>15</v>
      </c>
      <c r="C42" s="8">
        <v>0</v>
      </c>
      <c r="D42" s="8"/>
      <c r="E42" s="8">
        <v>-562352807</v>
      </c>
      <c r="F42" s="8"/>
      <c r="G42" s="8">
        <v>0</v>
      </c>
      <c r="H42" s="8"/>
      <c r="I42" s="8">
        <v>-562352807</v>
      </c>
      <c r="K42" s="5">
        <v>-1.9174175981293577E-3</v>
      </c>
      <c r="M42" s="8">
        <v>15985860238</v>
      </c>
      <c r="N42" s="8"/>
      <c r="O42" s="8">
        <v>-7233277847</v>
      </c>
      <c r="P42" s="8"/>
      <c r="Q42" s="8">
        <v>3144972855</v>
      </c>
      <c r="R42" s="8"/>
      <c r="S42" s="8">
        <v>11897555246</v>
      </c>
      <c r="U42" s="5">
        <v>6.2556930187545393E-3</v>
      </c>
    </row>
    <row r="43" spans="1:21">
      <c r="A43" s="1" t="s">
        <v>36</v>
      </c>
      <c r="C43" s="8">
        <v>0</v>
      </c>
      <c r="D43" s="8"/>
      <c r="E43" s="8">
        <v>-5633096</v>
      </c>
      <c r="F43" s="8"/>
      <c r="G43" s="8">
        <v>0</v>
      </c>
      <c r="H43" s="8"/>
      <c r="I43" s="8">
        <v>-5633096</v>
      </c>
      <c r="K43" s="5">
        <v>-1.9206799126641672E-5</v>
      </c>
      <c r="M43" s="8">
        <v>0</v>
      </c>
      <c r="N43" s="8"/>
      <c r="O43" s="8">
        <v>-506923771</v>
      </c>
      <c r="P43" s="8"/>
      <c r="Q43" s="8">
        <v>6232785101</v>
      </c>
      <c r="R43" s="8"/>
      <c r="S43" s="8">
        <v>5725861330</v>
      </c>
      <c r="U43" s="5">
        <v>3.0106379006292179E-3</v>
      </c>
    </row>
    <row r="44" spans="1:21">
      <c r="A44" s="1" t="s">
        <v>464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v>0</v>
      </c>
      <c r="K44" s="5">
        <v>0</v>
      </c>
      <c r="M44" s="8">
        <v>0</v>
      </c>
      <c r="N44" s="8"/>
      <c r="O44" s="8">
        <v>0</v>
      </c>
      <c r="P44" s="8"/>
      <c r="Q44" s="8">
        <v>524166245</v>
      </c>
      <c r="R44" s="8"/>
      <c r="S44" s="8">
        <v>524166245</v>
      </c>
      <c r="U44" s="5">
        <v>2.7560478196692555E-4</v>
      </c>
    </row>
    <row r="45" spans="1:21">
      <c r="A45" s="1" t="s">
        <v>465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v>0</v>
      </c>
      <c r="K45" s="5">
        <v>0</v>
      </c>
      <c r="M45" s="8">
        <v>0</v>
      </c>
      <c r="N45" s="8"/>
      <c r="O45" s="8">
        <v>0</v>
      </c>
      <c r="P45" s="8"/>
      <c r="Q45" s="8">
        <v>41564904048</v>
      </c>
      <c r="R45" s="8"/>
      <c r="S45" s="8">
        <v>41564904048</v>
      </c>
      <c r="U45" s="5">
        <v>2.1854681462033523E-2</v>
      </c>
    </row>
    <row r="46" spans="1:21">
      <c r="A46" s="1" t="s">
        <v>466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v>0</v>
      </c>
      <c r="K46" s="5">
        <v>0</v>
      </c>
      <c r="M46" s="8">
        <v>0</v>
      </c>
      <c r="N46" s="8"/>
      <c r="O46" s="8">
        <v>0</v>
      </c>
      <c r="P46" s="8"/>
      <c r="Q46" s="8">
        <v>39557984771</v>
      </c>
      <c r="R46" s="8"/>
      <c r="S46" s="8">
        <v>39557984771</v>
      </c>
      <c r="U46" s="5">
        <v>2.0799450311536974E-2</v>
      </c>
    </row>
    <row r="47" spans="1:21">
      <c r="A47" s="1" t="s">
        <v>19</v>
      </c>
      <c r="C47" s="8">
        <v>0</v>
      </c>
      <c r="D47" s="8"/>
      <c r="E47" s="8">
        <v>33892686</v>
      </c>
      <c r="F47" s="8"/>
      <c r="G47" s="8">
        <v>0</v>
      </c>
      <c r="H47" s="8"/>
      <c r="I47" s="8">
        <v>33892686</v>
      </c>
      <c r="K47" s="5">
        <v>1.1556167547372535E-4</v>
      </c>
      <c r="M47" s="8">
        <v>2612000000</v>
      </c>
      <c r="N47" s="8"/>
      <c r="O47" s="8">
        <v>-2640083276</v>
      </c>
      <c r="P47" s="8"/>
      <c r="Q47" s="8">
        <v>53791836467</v>
      </c>
      <c r="R47" s="8"/>
      <c r="S47" s="8">
        <v>53763753191</v>
      </c>
      <c r="U47" s="5">
        <v>2.8268793760134539E-2</v>
      </c>
    </row>
    <row r="48" spans="1:21">
      <c r="A48" s="1" t="s">
        <v>467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v>0</v>
      </c>
      <c r="K48" s="5">
        <v>0</v>
      </c>
      <c r="M48" s="8">
        <v>0</v>
      </c>
      <c r="N48" s="8"/>
      <c r="O48" s="8">
        <v>0</v>
      </c>
      <c r="P48" s="8"/>
      <c r="Q48" s="8">
        <v>8545171731</v>
      </c>
      <c r="R48" s="8"/>
      <c r="S48" s="8">
        <v>8545171731</v>
      </c>
      <c r="U48" s="5">
        <v>4.4930214683934688E-3</v>
      </c>
    </row>
    <row r="49" spans="1:21">
      <c r="A49" s="1" t="s">
        <v>468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v>0</v>
      </c>
      <c r="K49" s="5">
        <v>0</v>
      </c>
      <c r="M49" s="8">
        <v>0</v>
      </c>
      <c r="N49" s="8"/>
      <c r="O49" s="8">
        <v>0</v>
      </c>
      <c r="P49" s="8"/>
      <c r="Q49" s="8">
        <v>6546197733</v>
      </c>
      <c r="R49" s="8"/>
      <c r="S49" s="8">
        <v>6546197733</v>
      </c>
      <c r="U49" s="5">
        <v>3.4419679178613405E-3</v>
      </c>
    </row>
    <row r="50" spans="1:21">
      <c r="A50" s="1" t="s">
        <v>469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v>0</v>
      </c>
      <c r="K50" s="5">
        <v>0</v>
      </c>
      <c r="M50" s="8">
        <v>0</v>
      </c>
      <c r="N50" s="8"/>
      <c r="O50" s="8">
        <v>0</v>
      </c>
      <c r="P50" s="8"/>
      <c r="Q50" s="8">
        <v>39529868123</v>
      </c>
      <c r="R50" s="8"/>
      <c r="S50" s="8">
        <v>39529868123</v>
      </c>
      <c r="U50" s="5">
        <v>2.0784666676162512E-2</v>
      </c>
    </row>
    <row r="51" spans="1:21">
      <c r="A51" s="1" t="s">
        <v>470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v>0</v>
      </c>
      <c r="K51" s="5">
        <v>0</v>
      </c>
      <c r="M51" s="8">
        <v>0</v>
      </c>
      <c r="N51" s="8"/>
      <c r="O51" s="8">
        <v>0</v>
      </c>
      <c r="P51" s="8"/>
      <c r="Q51" s="8">
        <v>20446861023</v>
      </c>
      <c r="R51" s="8"/>
      <c r="S51" s="8">
        <v>20446861023</v>
      </c>
      <c r="U51" s="5">
        <v>1.0750888154104512E-2</v>
      </c>
    </row>
    <row r="52" spans="1:21">
      <c r="A52" s="1" t="s">
        <v>471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v>0</v>
      </c>
      <c r="K52" s="5">
        <v>0</v>
      </c>
      <c r="M52" s="8">
        <v>0</v>
      </c>
      <c r="N52" s="8"/>
      <c r="O52" s="8">
        <v>0</v>
      </c>
      <c r="P52" s="8"/>
      <c r="Q52" s="8">
        <v>13014850114</v>
      </c>
      <c r="R52" s="8"/>
      <c r="S52" s="8">
        <v>13014850114</v>
      </c>
      <c r="U52" s="5">
        <v>6.8431627603207949E-3</v>
      </c>
    </row>
    <row r="53" spans="1:21">
      <c r="A53" s="1" t="s">
        <v>472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v>0</v>
      </c>
      <c r="K53" s="5">
        <v>0</v>
      </c>
      <c r="M53" s="8">
        <v>0</v>
      </c>
      <c r="N53" s="8"/>
      <c r="O53" s="8">
        <v>0</v>
      </c>
      <c r="P53" s="8"/>
      <c r="Q53" s="8">
        <v>6639232190</v>
      </c>
      <c r="R53" s="8"/>
      <c r="S53" s="8">
        <v>6639232190</v>
      </c>
      <c r="U53" s="5">
        <v>3.4908851106059749E-3</v>
      </c>
    </row>
    <row r="54" spans="1:21">
      <c r="A54" s="1" t="s">
        <v>425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0</v>
      </c>
      <c r="K54" s="5">
        <v>0</v>
      </c>
      <c r="M54" s="8">
        <v>100189848300</v>
      </c>
      <c r="N54" s="8"/>
      <c r="O54" s="8">
        <v>0</v>
      </c>
      <c r="P54" s="8"/>
      <c r="Q54" s="8">
        <v>-44074290772</v>
      </c>
      <c r="R54" s="8"/>
      <c r="S54" s="8">
        <v>56115557528</v>
      </c>
      <c r="U54" s="5">
        <v>2.9505364271323706E-2</v>
      </c>
    </row>
    <row r="55" spans="1:21">
      <c r="A55" s="1" t="s">
        <v>473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0</v>
      </c>
      <c r="K55" s="5">
        <v>0</v>
      </c>
      <c r="M55" s="8">
        <v>0</v>
      </c>
      <c r="N55" s="8"/>
      <c r="O55" s="8">
        <v>0</v>
      </c>
      <c r="P55" s="8"/>
      <c r="Q55" s="8">
        <v>518746301</v>
      </c>
      <c r="R55" s="8"/>
      <c r="S55" s="8">
        <v>518746301</v>
      </c>
      <c r="U55" s="5">
        <v>2.7275499433057567E-4</v>
      </c>
    </row>
    <row r="56" spans="1:21">
      <c r="A56" s="1" t="s">
        <v>427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v>0</v>
      </c>
      <c r="K56" s="5">
        <v>0</v>
      </c>
      <c r="M56" s="8">
        <v>23222376566</v>
      </c>
      <c r="N56" s="8"/>
      <c r="O56" s="8">
        <v>0</v>
      </c>
      <c r="P56" s="8"/>
      <c r="Q56" s="8">
        <v>-2081227088</v>
      </c>
      <c r="R56" s="8"/>
      <c r="S56" s="8">
        <v>21141149478</v>
      </c>
      <c r="U56" s="5">
        <v>1.1115942600261053E-2</v>
      </c>
    </row>
    <row r="57" spans="1:21">
      <c r="A57" s="1" t="s">
        <v>474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0</v>
      </c>
      <c r="K57" s="5">
        <v>0</v>
      </c>
      <c r="M57" s="8">
        <v>0</v>
      </c>
      <c r="N57" s="8"/>
      <c r="O57" s="8">
        <v>0</v>
      </c>
      <c r="P57" s="8"/>
      <c r="Q57" s="8">
        <v>8331550005</v>
      </c>
      <c r="R57" s="8"/>
      <c r="S57" s="8">
        <v>8331550005</v>
      </c>
      <c r="U57" s="5">
        <v>4.3806999105304133E-3</v>
      </c>
    </row>
    <row r="58" spans="1:21">
      <c r="A58" s="1" t="s">
        <v>475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v>0</v>
      </c>
      <c r="K58" s="5">
        <v>0</v>
      </c>
      <c r="M58" s="8">
        <v>0</v>
      </c>
      <c r="N58" s="8"/>
      <c r="O58" s="8">
        <v>0</v>
      </c>
      <c r="P58" s="8"/>
      <c r="Q58" s="8">
        <v>0</v>
      </c>
      <c r="R58" s="8"/>
      <c r="S58" s="8">
        <v>0</v>
      </c>
      <c r="U58" s="5">
        <v>0</v>
      </c>
    </row>
    <row r="59" spans="1:21">
      <c r="A59" s="1" t="s">
        <v>26</v>
      </c>
      <c r="C59" s="8">
        <v>0</v>
      </c>
      <c r="D59" s="8"/>
      <c r="E59" s="8">
        <v>-265399665</v>
      </c>
      <c r="F59" s="8"/>
      <c r="G59" s="8">
        <v>0</v>
      </c>
      <c r="H59" s="8"/>
      <c r="I59" s="8">
        <v>-265399665</v>
      </c>
      <c r="K59" s="5">
        <v>-9.0491588532007837E-4</v>
      </c>
      <c r="M59" s="8">
        <v>4352397600</v>
      </c>
      <c r="N59" s="8"/>
      <c r="O59" s="8">
        <v>-4333428608</v>
      </c>
      <c r="P59" s="8"/>
      <c r="Q59" s="8">
        <v>506591660</v>
      </c>
      <c r="R59" s="8"/>
      <c r="S59" s="8">
        <v>525560652</v>
      </c>
      <c r="U59" s="5">
        <v>2.7633795630021012E-4</v>
      </c>
    </row>
    <row r="60" spans="1:21">
      <c r="A60" s="1" t="s">
        <v>476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v>0</v>
      </c>
      <c r="K60" s="5">
        <v>0</v>
      </c>
      <c r="M60" s="8">
        <v>0</v>
      </c>
      <c r="N60" s="8"/>
      <c r="O60" s="8">
        <v>0</v>
      </c>
      <c r="P60" s="8"/>
      <c r="Q60" s="8">
        <v>6397818206</v>
      </c>
      <c r="R60" s="8"/>
      <c r="S60" s="8">
        <v>6397818206</v>
      </c>
      <c r="U60" s="5">
        <v>3.3639504804981418E-3</v>
      </c>
    </row>
    <row r="61" spans="1:21">
      <c r="A61" s="1" t="s">
        <v>477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v>0</v>
      </c>
      <c r="K61" s="5">
        <v>0</v>
      </c>
      <c r="M61" s="8">
        <v>0</v>
      </c>
      <c r="N61" s="8"/>
      <c r="O61" s="8">
        <v>0</v>
      </c>
      <c r="P61" s="8"/>
      <c r="Q61" s="8">
        <v>8311125491</v>
      </c>
      <c r="R61" s="8"/>
      <c r="S61" s="8">
        <v>8311125491</v>
      </c>
      <c r="U61" s="5">
        <v>4.3699607723629973E-3</v>
      </c>
    </row>
    <row r="62" spans="1:21">
      <c r="A62" s="1" t="s">
        <v>478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v>0</v>
      </c>
      <c r="K62" s="5">
        <v>0</v>
      </c>
      <c r="M62" s="8">
        <v>0</v>
      </c>
      <c r="N62" s="8"/>
      <c r="O62" s="8">
        <v>0</v>
      </c>
      <c r="P62" s="8"/>
      <c r="Q62" s="8">
        <v>0</v>
      </c>
      <c r="R62" s="8"/>
      <c r="S62" s="8">
        <v>0</v>
      </c>
      <c r="U62" s="5">
        <v>0</v>
      </c>
    </row>
    <row r="63" spans="1:21">
      <c r="A63" s="1" t="s">
        <v>479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v>0</v>
      </c>
      <c r="K63" s="5">
        <v>0</v>
      </c>
      <c r="M63" s="8">
        <v>0</v>
      </c>
      <c r="N63" s="8"/>
      <c r="O63" s="8">
        <v>0</v>
      </c>
      <c r="P63" s="8"/>
      <c r="Q63" s="8">
        <v>19576955542</v>
      </c>
      <c r="R63" s="8"/>
      <c r="S63" s="8">
        <v>19576955542</v>
      </c>
      <c r="U63" s="5">
        <v>1.0293494888685754E-2</v>
      </c>
    </row>
    <row r="64" spans="1:21">
      <c r="A64" s="1" t="s">
        <v>480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v>0</v>
      </c>
      <c r="K64" s="5">
        <v>0</v>
      </c>
      <c r="M64" s="8">
        <v>0</v>
      </c>
      <c r="N64" s="8"/>
      <c r="O64" s="8">
        <v>0</v>
      </c>
      <c r="P64" s="8"/>
      <c r="Q64" s="8">
        <v>3635129035</v>
      </c>
      <c r="R64" s="8"/>
      <c r="S64" s="8">
        <v>3635129035</v>
      </c>
      <c r="U64" s="5">
        <v>1.9113381578258926E-3</v>
      </c>
    </row>
    <row r="65" spans="1:21">
      <c r="A65" s="1" t="s">
        <v>481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v>0</v>
      </c>
      <c r="K65" s="5">
        <v>0</v>
      </c>
      <c r="M65" s="8">
        <v>0</v>
      </c>
      <c r="N65" s="8"/>
      <c r="O65" s="8">
        <v>0</v>
      </c>
      <c r="P65" s="8"/>
      <c r="Q65" s="8">
        <v>13120492345</v>
      </c>
      <c r="R65" s="8"/>
      <c r="S65" s="8">
        <v>13120492345</v>
      </c>
      <c r="U65" s="5">
        <v>6.8987090766259489E-3</v>
      </c>
    </row>
    <row r="66" spans="1:21">
      <c r="A66" s="1" t="s">
        <v>482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v>0</v>
      </c>
      <c r="K66" s="5">
        <v>0</v>
      </c>
      <c r="M66" s="8">
        <v>0</v>
      </c>
      <c r="N66" s="8"/>
      <c r="O66" s="8">
        <v>0</v>
      </c>
      <c r="P66" s="8"/>
      <c r="Q66" s="8">
        <v>-1719415041</v>
      </c>
      <c r="R66" s="8"/>
      <c r="S66" s="8">
        <v>-1719415041</v>
      </c>
      <c r="U66" s="5">
        <v>-9.0406242676969279E-4</v>
      </c>
    </row>
    <row r="67" spans="1:21">
      <c r="A67" s="1" t="s">
        <v>24</v>
      </c>
      <c r="C67" s="8">
        <v>0</v>
      </c>
      <c r="D67" s="8"/>
      <c r="E67" s="8">
        <v>771337444</v>
      </c>
      <c r="F67" s="8"/>
      <c r="G67" s="8">
        <v>0</v>
      </c>
      <c r="H67" s="8"/>
      <c r="I67" s="8">
        <v>771337444</v>
      </c>
      <c r="K67" s="5">
        <v>2.6299788510199752E-3</v>
      </c>
      <c r="M67" s="8">
        <v>0</v>
      </c>
      <c r="N67" s="8"/>
      <c r="O67" s="8">
        <v>-7908494790</v>
      </c>
      <c r="P67" s="8"/>
      <c r="Q67" s="8">
        <v>-14848614076</v>
      </c>
      <c r="R67" s="8"/>
      <c r="S67" s="8">
        <v>-22757108866</v>
      </c>
      <c r="U67" s="5">
        <v>-1.1965608405805525E-2</v>
      </c>
    </row>
    <row r="68" spans="1:21">
      <c r="A68" s="1" t="s">
        <v>33</v>
      </c>
      <c r="C68" s="8">
        <v>0</v>
      </c>
      <c r="D68" s="8"/>
      <c r="E68" s="8">
        <v>-533557173</v>
      </c>
      <c r="F68" s="8"/>
      <c r="G68" s="8">
        <v>0</v>
      </c>
      <c r="H68" s="8"/>
      <c r="I68" s="8">
        <v>-533557173</v>
      </c>
      <c r="K68" s="5">
        <v>-1.8192350076032431E-3</v>
      </c>
      <c r="M68" s="8">
        <v>0</v>
      </c>
      <c r="N68" s="8"/>
      <c r="O68" s="8">
        <v>5142750371</v>
      </c>
      <c r="P68" s="8"/>
      <c r="Q68" s="8">
        <v>6908504397</v>
      </c>
      <c r="R68" s="8"/>
      <c r="S68" s="8">
        <v>12051254768</v>
      </c>
      <c r="U68" s="5">
        <v>6.3365076909187691E-3</v>
      </c>
    </row>
    <row r="69" spans="1:21">
      <c r="A69" s="1" t="s">
        <v>483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v>0</v>
      </c>
      <c r="K69" s="5">
        <v>0</v>
      </c>
      <c r="M69" s="8">
        <v>0</v>
      </c>
      <c r="N69" s="8"/>
      <c r="O69" s="8">
        <v>0</v>
      </c>
      <c r="P69" s="8"/>
      <c r="Q69" s="8">
        <v>3655938658</v>
      </c>
      <c r="R69" s="8"/>
      <c r="S69" s="8">
        <v>3655938658</v>
      </c>
      <c r="U69" s="5">
        <v>1.9222797849612471E-3</v>
      </c>
    </row>
    <row r="70" spans="1:21">
      <c r="A70" s="1" t="s">
        <v>37</v>
      </c>
      <c r="C70" s="8">
        <v>0</v>
      </c>
      <c r="D70" s="8"/>
      <c r="E70" s="8">
        <v>1455304</v>
      </c>
      <c r="F70" s="8"/>
      <c r="G70" s="8">
        <v>0</v>
      </c>
      <c r="H70" s="8"/>
      <c r="I70" s="8">
        <v>1455304</v>
      </c>
      <c r="K70" s="5">
        <v>4.9620548977326374E-6</v>
      </c>
      <c r="M70" s="8">
        <v>244876034</v>
      </c>
      <c r="N70" s="8"/>
      <c r="O70" s="8">
        <v>-276845650</v>
      </c>
      <c r="P70" s="8"/>
      <c r="Q70" s="8">
        <v>78829237197</v>
      </c>
      <c r="R70" s="8"/>
      <c r="S70" s="8">
        <v>78797267581</v>
      </c>
      <c r="U70" s="5">
        <v>4.1431328244440839E-2</v>
      </c>
    </row>
    <row r="71" spans="1:21">
      <c r="A71" s="1" t="s">
        <v>484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v>0</v>
      </c>
      <c r="K71" s="5">
        <v>0</v>
      </c>
      <c r="M71" s="8">
        <v>0</v>
      </c>
      <c r="N71" s="8"/>
      <c r="O71" s="8">
        <v>0</v>
      </c>
      <c r="P71" s="8"/>
      <c r="Q71" s="8">
        <v>-159874911</v>
      </c>
      <c r="R71" s="8"/>
      <c r="S71" s="8">
        <v>-159874911</v>
      </c>
      <c r="U71" s="5">
        <v>-8.4061670144624872E-5</v>
      </c>
    </row>
    <row r="72" spans="1:21">
      <c r="A72" s="1" t="s">
        <v>485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v>0</v>
      </c>
      <c r="K72" s="5">
        <v>0</v>
      </c>
      <c r="M72" s="8">
        <v>0</v>
      </c>
      <c r="N72" s="8"/>
      <c r="O72" s="8">
        <v>0</v>
      </c>
      <c r="P72" s="8"/>
      <c r="Q72" s="8">
        <v>16322357934</v>
      </c>
      <c r="R72" s="8"/>
      <c r="S72" s="8">
        <v>16322357934</v>
      </c>
      <c r="U72" s="5">
        <v>8.5822388268939134E-3</v>
      </c>
    </row>
    <row r="73" spans="1:21">
      <c r="A73" s="1" t="s">
        <v>34</v>
      </c>
      <c r="C73" s="8">
        <v>0</v>
      </c>
      <c r="D73" s="8"/>
      <c r="E73" s="8">
        <v>4260247876</v>
      </c>
      <c r="F73" s="8"/>
      <c r="G73" s="8">
        <v>0</v>
      </c>
      <c r="H73" s="8"/>
      <c r="I73" s="8">
        <v>4260247876</v>
      </c>
      <c r="K73" s="5">
        <v>1.4525888638154549E-2</v>
      </c>
      <c r="M73" s="8">
        <v>0</v>
      </c>
      <c r="N73" s="8"/>
      <c r="O73" s="8">
        <v>98723586237</v>
      </c>
      <c r="P73" s="8"/>
      <c r="Q73" s="8">
        <v>22775212768</v>
      </c>
      <c r="R73" s="8"/>
      <c r="S73" s="8">
        <v>121498799005</v>
      </c>
      <c r="U73" s="5">
        <v>6.3883644413264981E-2</v>
      </c>
    </row>
    <row r="74" spans="1:21">
      <c r="A74" s="1" t="s">
        <v>17</v>
      </c>
      <c r="C74" s="8">
        <v>0</v>
      </c>
      <c r="D74" s="8"/>
      <c r="E74" s="8">
        <v>19186727775</v>
      </c>
      <c r="F74" s="8"/>
      <c r="G74" s="8">
        <v>0</v>
      </c>
      <c r="H74" s="8"/>
      <c r="I74" s="8">
        <v>19186727775</v>
      </c>
      <c r="K74" s="5">
        <v>6.541973122275592E-2</v>
      </c>
      <c r="M74" s="8">
        <v>3405000</v>
      </c>
      <c r="N74" s="8"/>
      <c r="O74" s="8">
        <v>19158811851</v>
      </c>
      <c r="P74" s="8"/>
      <c r="Q74" s="8">
        <v>0</v>
      </c>
      <c r="R74" s="8"/>
      <c r="S74" s="8">
        <v>19162216851</v>
      </c>
      <c r="U74" s="5">
        <v>1.0075426732644338E-2</v>
      </c>
    </row>
    <row r="75" spans="1:21">
      <c r="A75" s="1" t="s">
        <v>40</v>
      </c>
      <c r="C75" s="8">
        <v>0</v>
      </c>
      <c r="D75" s="8"/>
      <c r="E75" s="8">
        <v>-8743445470</v>
      </c>
      <c r="F75" s="8"/>
      <c r="G75" s="8">
        <v>0</v>
      </c>
      <c r="H75" s="8"/>
      <c r="I75" s="8">
        <v>-8743445470</v>
      </c>
      <c r="K75" s="5">
        <v>-2.9811954352816829E-2</v>
      </c>
      <c r="M75" s="8">
        <v>0</v>
      </c>
      <c r="N75" s="8"/>
      <c r="O75" s="8">
        <v>-8743445470</v>
      </c>
      <c r="P75" s="8"/>
      <c r="Q75" s="8">
        <v>0</v>
      </c>
      <c r="R75" s="8"/>
      <c r="S75" s="8">
        <v>-8743445470</v>
      </c>
      <c r="U75" s="5">
        <v>-4.5972731082655899E-3</v>
      </c>
    </row>
    <row r="76" spans="1:21">
      <c r="A76" s="1" t="s">
        <v>39</v>
      </c>
      <c r="C76" s="8">
        <v>0</v>
      </c>
      <c r="D76" s="8"/>
      <c r="E76" s="8">
        <v>-148847998</v>
      </c>
      <c r="F76" s="8"/>
      <c r="G76" s="8">
        <v>0</v>
      </c>
      <c r="H76" s="8"/>
      <c r="I76" s="8">
        <v>-148847998</v>
      </c>
      <c r="K76" s="5">
        <v>-5.0751728676180221E-4</v>
      </c>
      <c r="M76" s="8">
        <v>0</v>
      </c>
      <c r="N76" s="8"/>
      <c r="O76" s="8">
        <v>-148847998</v>
      </c>
      <c r="P76" s="8"/>
      <c r="Q76" s="8">
        <v>0</v>
      </c>
      <c r="R76" s="8"/>
      <c r="S76" s="8">
        <v>-148847998</v>
      </c>
      <c r="U76" s="5">
        <v>-7.8263757779754343E-5</v>
      </c>
    </row>
    <row r="77" spans="1:21">
      <c r="A77" s="1" t="s">
        <v>546</v>
      </c>
      <c r="C77" s="8">
        <v>0</v>
      </c>
      <c r="D77" s="8"/>
      <c r="E77" s="8">
        <v>77994735</v>
      </c>
      <c r="F77" s="8"/>
      <c r="G77" s="8">
        <v>0</v>
      </c>
      <c r="H77" s="8"/>
      <c r="I77" s="8">
        <v>77994735</v>
      </c>
      <c r="K77" s="5">
        <v>2.6593354845730457E-4</v>
      </c>
      <c r="M77" s="8">
        <v>0</v>
      </c>
      <c r="N77" s="8"/>
      <c r="O77" s="8">
        <v>307200942</v>
      </c>
      <c r="P77" s="8"/>
      <c r="Q77" s="8">
        <v>0</v>
      </c>
      <c r="R77" s="8"/>
      <c r="S77" s="8">
        <v>307200942</v>
      </c>
      <c r="U77" s="5">
        <v>1.6152518298835543E-4</v>
      </c>
    </row>
    <row r="78" spans="1:21">
      <c r="A78" s="1" t="s">
        <v>545</v>
      </c>
      <c r="C78" s="8">
        <v>0</v>
      </c>
      <c r="D78" s="8"/>
      <c r="E78" s="8">
        <v>1137449217</v>
      </c>
      <c r="F78" s="8"/>
      <c r="G78" s="8">
        <v>0</v>
      </c>
      <c r="H78" s="8"/>
      <c r="I78" s="8">
        <v>1137449217</v>
      </c>
      <c r="K78" s="5">
        <v>3.8782862262022257E-3</v>
      </c>
      <c r="M78" s="8">
        <v>0</v>
      </c>
      <c r="N78" s="8"/>
      <c r="O78" s="8">
        <v>4683270856</v>
      </c>
      <c r="P78" s="8"/>
      <c r="Q78" s="8">
        <v>0</v>
      </c>
      <c r="R78" s="8"/>
      <c r="S78" s="8">
        <v>4683270856</v>
      </c>
      <c r="U78" s="5">
        <v>2.4624474686650928E-3</v>
      </c>
    </row>
    <row r="79" spans="1:21">
      <c r="A79" s="1" t="s">
        <v>547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v>0</v>
      </c>
      <c r="K79" s="5">
        <v>0</v>
      </c>
      <c r="M79" s="8">
        <v>0</v>
      </c>
      <c r="N79" s="8"/>
      <c r="O79" s="8">
        <v>200680688</v>
      </c>
      <c r="P79" s="8"/>
      <c r="Q79" s="8">
        <v>0</v>
      </c>
      <c r="R79" s="8"/>
      <c r="S79" s="8">
        <v>200680688</v>
      </c>
      <c r="U79" s="5">
        <v>1.0551720525462798E-4</v>
      </c>
    </row>
    <row r="80" spans="1:21">
      <c r="A80" s="1" t="s">
        <v>532</v>
      </c>
      <c r="C80" s="8">
        <v>0</v>
      </c>
      <c r="D80" s="8"/>
      <c r="E80" s="8">
        <v>0</v>
      </c>
      <c r="F80" s="8"/>
      <c r="G80" s="8">
        <v>6307056456</v>
      </c>
      <c r="H80" s="8"/>
      <c r="I80" s="8">
        <v>6307056456</v>
      </c>
      <c r="K80" s="5">
        <v>2.1504758028405783E-2</v>
      </c>
      <c r="M80" s="8">
        <v>0</v>
      </c>
      <c r="N80" s="8"/>
      <c r="O80" s="8">
        <v>2791041593</v>
      </c>
      <c r="P80" s="8"/>
      <c r="Q80" s="8">
        <v>6307056456</v>
      </c>
      <c r="R80" s="8"/>
      <c r="S80" s="8">
        <v>9098098049</v>
      </c>
      <c r="U80" s="5">
        <v>4.7837481963539175E-3</v>
      </c>
    </row>
    <row r="81" spans="1:21">
      <c r="A81" s="1" t="s">
        <v>533</v>
      </c>
      <c r="C81" s="8"/>
      <c r="D81" s="8"/>
      <c r="E81" s="8">
        <v>0</v>
      </c>
      <c r="F81" s="8"/>
      <c r="G81" s="8">
        <v>263986773</v>
      </c>
      <c r="H81" s="8"/>
      <c r="I81" s="8">
        <v>263986773</v>
      </c>
      <c r="K81" s="5">
        <v>9.0009843984575324E-4</v>
      </c>
      <c r="M81" s="8">
        <v>0</v>
      </c>
      <c r="N81" s="8"/>
      <c r="O81" s="8">
        <v>0</v>
      </c>
      <c r="P81" s="8"/>
      <c r="Q81" s="8">
        <v>263986773</v>
      </c>
      <c r="R81" s="8"/>
      <c r="S81" s="8">
        <v>263986773</v>
      </c>
      <c r="U81" s="5">
        <v>1.3880332377148258E-4</v>
      </c>
    </row>
    <row r="82" spans="1:21">
      <c r="A82" s="1" t="s">
        <v>548</v>
      </c>
      <c r="C82" s="8">
        <v>0</v>
      </c>
      <c r="D82" s="8"/>
      <c r="E82" s="8">
        <v>41263837</v>
      </c>
      <c r="F82" s="8"/>
      <c r="G82" s="8">
        <v>0</v>
      </c>
      <c r="H82" s="8"/>
      <c r="I82" s="8">
        <v>41263837</v>
      </c>
      <c r="K82" s="5">
        <v>1.4069460709589972E-4</v>
      </c>
      <c r="M82" s="8">
        <v>0</v>
      </c>
      <c r="N82" s="8"/>
      <c r="O82" s="8">
        <v>83611128</v>
      </c>
      <c r="P82" s="8"/>
      <c r="Q82" s="8">
        <v>0</v>
      </c>
      <c r="R82" s="8"/>
      <c r="S82" s="8">
        <v>83611128</v>
      </c>
      <c r="U82" s="5">
        <v>4.3962439249495558E-5</v>
      </c>
    </row>
    <row r="83" spans="1:21">
      <c r="A83" s="1" t="s">
        <v>549</v>
      </c>
      <c r="C83" s="8">
        <v>0</v>
      </c>
      <c r="D83" s="8"/>
      <c r="E83" s="8">
        <v>561310</v>
      </c>
      <c r="F83" s="8"/>
      <c r="G83" s="8">
        <v>0</v>
      </c>
      <c r="H83" s="8"/>
      <c r="I83" s="8">
        <v>561310</v>
      </c>
      <c r="K83" s="5">
        <v>1.9138620072825379E-6</v>
      </c>
      <c r="M83" s="8">
        <v>0</v>
      </c>
      <c r="N83" s="8"/>
      <c r="O83" s="8">
        <v>4609382</v>
      </c>
      <c r="P83" s="8"/>
      <c r="Q83" s="8">
        <v>0</v>
      </c>
      <c r="R83" s="8"/>
      <c r="S83" s="8">
        <v>4609382</v>
      </c>
      <c r="U83" s="5">
        <v>2.4235969660966458E-6</v>
      </c>
    </row>
    <row r="84" spans="1:21">
      <c r="A84" s="1" t="s">
        <v>550</v>
      </c>
      <c r="C84" s="8">
        <v>0</v>
      </c>
      <c r="D84" s="8"/>
      <c r="E84" s="8">
        <v>29672482</v>
      </c>
      <c r="F84" s="8"/>
      <c r="G84" s="8">
        <v>0</v>
      </c>
      <c r="H84" s="8"/>
      <c r="I84" s="8">
        <v>29672482</v>
      </c>
      <c r="K84" s="5">
        <v>1.0117232182140881E-4</v>
      </c>
      <c r="M84" s="8">
        <v>0</v>
      </c>
      <c r="N84" s="8"/>
      <c r="O84" s="8">
        <v>387988243</v>
      </c>
      <c r="P84" s="8"/>
      <c r="Q84" s="8">
        <v>0</v>
      </c>
      <c r="R84" s="8"/>
      <c r="S84" s="8">
        <v>387988243</v>
      </c>
      <c r="U84" s="5">
        <v>2.0400286385809818E-4</v>
      </c>
    </row>
    <row r="85" spans="1:21">
      <c r="A85" s="1" t="s">
        <v>551</v>
      </c>
      <c r="C85" s="8">
        <v>0</v>
      </c>
      <c r="D85" s="8"/>
      <c r="E85" s="8">
        <v>99993250</v>
      </c>
      <c r="F85" s="8"/>
      <c r="G85" s="8">
        <v>0</v>
      </c>
      <c r="H85" s="8"/>
      <c r="I85" s="8">
        <v>99993250</v>
      </c>
      <c r="K85" s="5">
        <v>3.4094044674013406E-4</v>
      </c>
      <c r="M85" s="8">
        <v>0</v>
      </c>
      <c r="N85" s="8"/>
      <c r="O85" s="8">
        <v>466005670</v>
      </c>
      <c r="P85" s="8"/>
      <c r="Q85" s="8">
        <v>0</v>
      </c>
      <c r="R85" s="8"/>
      <c r="S85" s="8">
        <v>466005670</v>
      </c>
      <c r="U85" s="5">
        <v>2.4502415464715981E-4</v>
      </c>
    </row>
    <row r="86" spans="1:21">
      <c r="A86" s="1" t="s">
        <v>552</v>
      </c>
      <c r="C86" s="8">
        <v>0</v>
      </c>
      <c r="D86" s="8"/>
      <c r="E86" s="8">
        <v>41272214</v>
      </c>
      <c r="F86" s="8"/>
      <c r="G86" s="8">
        <v>0</v>
      </c>
      <c r="H86" s="8"/>
      <c r="I86" s="8">
        <v>41272214</v>
      </c>
      <c r="K86" s="5">
        <v>1.4072316960509249E-4</v>
      </c>
      <c r="M86" s="8">
        <v>0</v>
      </c>
      <c r="N86" s="8"/>
      <c r="O86" s="8">
        <v>540174629</v>
      </c>
      <c r="P86" s="8"/>
      <c r="Q86" s="8">
        <v>0</v>
      </c>
      <c r="R86" s="8"/>
      <c r="S86" s="8">
        <v>540174629</v>
      </c>
      <c r="U86" s="5">
        <v>2.8402193439527933E-4</v>
      </c>
    </row>
    <row r="87" spans="1:21">
      <c r="A87" s="1" t="s">
        <v>553</v>
      </c>
      <c r="C87" s="8">
        <v>0</v>
      </c>
      <c r="D87" s="8"/>
      <c r="E87" s="8">
        <v>198301614</v>
      </c>
      <c r="F87" s="8"/>
      <c r="G87" s="8">
        <v>0</v>
      </c>
      <c r="H87" s="8"/>
      <c r="I87" s="8">
        <v>198301614</v>
      </c>
      <c r="K87" s="5">
        <v>6.7613604784772592E-4</v>
      </c>
      <c r="M87" s="8">
        <v>0</v>
      </c>
      <c r="N87" s="8"/>
      <c r="O87" s="8">
        <v>1418552855</v>
      </c>
      <c r="P87" s="8"/>
      <c r="Q87" s="8">
        <v>0</v>
      </c>
      <c r="R87" s="8"/>
      <c r="S87" s="8">
        <v>1418552855</v>
      </c>
      <c r="U87" s="5">
        <v>7.4587013956008315E-4</v>
      </c>
    </row>
    <row r="88" spans="1:21">
      <c r="A88" s="1" t="s">
        <v>554</v>
      </c>
      <c r="C88" s="8">
        <v>0</v>
      </c>
      <c r="D88" s="8"/>
      <c r="E88" s="8">
        <v>34065700</v>
      </c>
      <c r="F88" s="8"/>
      <c r="G88" s="8">
        <v>0</v>
      </c>
      <c r="H88" s="8"/>
      <c r="I88" s="8">
        <v>34065700</v>
      </c>
      <c r="K88" s="5">
        <v>1.1615158999747868E-4</v>
      </c>
      <c r="M88" s="8">
        <v>0</v>
      </c>
      <c r="N88" s="8"/>
      <c r="O88" s="8">
        <v>645621498</v>
      </c>
      <c r="P88" s="8"/>
      <c r="Q88" s="8">
        <v>0</v>
      </c>
      <c r="R88" s="8"/>
      <c r="S88" s="8">
        <v>645621498</v>
      </c>
      <c r="U88" s="5">
        <v>3.3946553004276316E-4</v>
      </c>
    </row>
    <row r="89" spans="1:21">
      <c r="A89" s="1" t="s">
        <v>16</v>
      </c>
      <c r="C89" s="8">
        <v>0</v>
      </c>
      <c r="D89" s="8"/>
      <c r="E89" s="8">
        <v>0</v>
      </c>
      <c r="F89" s="8"/>
      <c r="G89" s="8">
        <v>4589907870</v>
      </c>
      <c r="H89" s="8"/>
      <c r="I89" s="8">
        <v>4589907870</v>
      </c>
      <c r="K89" s="5">
        <v>1.5649908765780263E-2</v>
      </c>
      <c r="M89" s="8">
        <v>0</v>
      </c>
      <c r="N89" s="8"/>
      <c r="O89" s="8">
        <v>2402722</v>
      </c>
      <c r="P89" s="8"/>
      <c r="Q89" s="8">
        <v>4589907870</v>
      </c>
      <c r="R89" s="8"/>
      <c r="S89" s="8">
        <v>4592310592</v>
      </c>
      <c r="U89" s="5">
        <v>2.4146208793596824E-3</v>
      </c>
    </row>
    <row r="90" spans="1:21">
      <c r="A90" s="1" t="s">
        <v>539</v>
      </c>
      <c r="C90" s="8">
        <v>0</v>
      </c>
      <c r="D90" s="8"/>
      <c r="E90" s="8">
        <v>0</v>
      </c>
      <c r="F90" s="8"/>
      <c r="G90" s="8">
        <v>838881802</v>
      </c>
      <c r="H90" s="8"/>
      <c r="I90" s="8">
        <v>838881802</v>
      </c>
      <c r="K90" s="5">
        <v>2.8602804322896665E-3</v>
      </c>
      <c r="M90" s="8">
        <v>0</v>
      </c>
      <c r="N90" s="8"/>
      <c r="O90" s="8">
        <v>0</v>
      </c>
      <c r="P90" s="8"/>
      <c r="Q90" s="8">
        <v>93204213</v>
      </c>
      <c r="R90" s="8"/>
      <c r="S90" s="8">
        <v>93204213</v>
      </c>
      <c r="U90" s="5">
        <v>4.9006449856884408E-5</v>
      </c>
    </row>
    <row r="91" spans="1:21">
      <c r="A91" s="1" t="s">
        <v>540</v>
      </c>
      <c r="C91" s="8">
        <v>0</v>
      </c>
      <c r="D91" s="8"/>
      <c r="E91" s="8">
        <v>0</v>
      </c>
      <c r="F91" s="8"/>
      <c r="G91" s="8">
        <v>645322171</v>
      </c>
      <c r="H91" s="8"/>
      <c r="I91" s="8">
        <v>645322171</v>
      </c>
      <c r="K91" s="5">
        <v>2.2003128138354659E-3</v>
      </c>
      <c r="M91" s="8">
        <v>0</v>
      </c>
      <c r="N91" s="8"/>
      <c r="O91" s="8">
        <v>0</v>
      </c>
      <c r="P91" s="8"/>
      <c r="Q91" s="8">
        <v>4765217912</v>
      </c>
      <c r="R91" s="8"/>
      <c r="S91" s="8">
        <v>4765217912</v>
      </c>
      <c r="U91" s="5">
        <v>2.505534944665596E-3</v>
      </c>
    </row>
    <row r="92" spans="1:21">
      <c r="A92" s="1" t="s">
        <v>535</v>
      </c>
      <c r="C92" s="8">
        <v>0</v>
      </c>
      <c r="D92" s="8"/>
      <c r="E92" s="8">
        <v>0</v>
      </c>
      <c r="F92" s="8"/>
      <c r="G92" s="8">
        <v>2745005960</v>
      </c>
      <c r="H92" s="8"/>
      <c r="I92" s="8">
        <v>2745005960</v>
      </c>
      <c r="K92" s="5">
        <v>9.3594673471132355E-3</v>
      </c>
      <c r="M92" s="8">
        <v>0</v>
      </c>
      <c r="N92" s="8"/>
      <c r="O92" s="8">
        <v>0</v>
      </c>
      <c r="P92" s="8"/>
      <c r="Q92" s="8">
        <v>2745005960</v>
      </c>
      <c r="R92" s="8"/>
      <c r="S92" s="8">
        <v>2745005960</v>
      </c>
      <c r="U92" s="5">
        <v>1.4433145520534446E-3</v>
      </c>
    </row>
    <row r="93" spans="1:21">
      <c r="A93" s="1" t="s">
        <v>536</v>
      </c>
      <c r="C93" s="8">
        <v>0</v>
      </c>
      <c r="D93" s="8"/>
      <c r="E93" s="8">
        <v>0</v>
      </c>
      <c r="F93" s="8"/>
      <c r="G93" s="8">
        <v>5485355357</v>
      </c>
      <c r="H93" s="8"/>
      <c r="I93" s="8">
        <v>5485355357</v>
      </c>
      <c r="K93" s="5">
        <v>1.8703057515821995E-2</v>
      </c>
      <c r="M93" s="8">
        <v>0</v>
      </c>
      <c r="N93" s="8"/>
      <c r="O93" s="8">
        <v>0</v>
      </c>
      <c r="P93" s="8"/>
      <c r="Q93" s="8">
        <v>5485355357</v>
      </c>
      <c r="R93" s="8"/>
      <c r="S93" s="8">
        <v>5485355357</v>
      </c>
      <c r="U93" s="5">
        <v>2.8841806995356829E-3</v>
      </c>
    </row>
    <row r="94" spans="1:21">
      <c r="A94" s="1" t="s">
        <v>537</v>
      </c>
      <c r="C94" s="8">
        <v>0</v>
      </c>
      <c r="D94" s="8"/>
      <c r="E94" s="8">
        <v>0</v>
      </c>
      <c r="F94" s="8"/>
      <c r="G94" s="8">
        <v>93204213</v>
      </c>
      <c r="H94" s="8"/>
      <c r="I94" s="8">
        <v>93204213</v>
      </c>
      <c r="K94" s="5">
        <v>3.1779231116382968E-4</v>
      </c>
      <c r="M94" s="8">
        <v>0</v>
      </c>
      <c r="N94" s="8"/>
      <c r="O94" s="8">
        <v>0</v>
      </c>
      <c r="P94" s="8"/>
      <c r="Q94" s="8">
        <v>93204213</v>
      </c>
      <c r="R94" s="8"/>
      <c r="S94" s="8">
        <v>93204213</v>
      </c>
      <c r="U94" s="5">
        <v>4.9006449856884408E-5</v>
      </c>
    </row>
    <row r="95" spans="1:21">
      <c r="A95" s="1" t="s">
        <v>538</v>
      </c>
      <c r="C95" s="8">
        <v>0</v>
      </c>
      <c r="D95" s="8"/>
      <c r="E95" s="8">
        <v>0</v>
      </c>
      <c r="F95" s="8"/>
      <c r="G95" s="8">
        <v>3437146344</v>
      </c>
      <c r="H95" s="8"/>
      <c r="I95" s="8">
        <v>3437146344</v>
      </c>
      <c r="K95" s="5">
        <v>1.1719413160734134E-2</v>
      </c>
      <c r="M95" s="8">
        <v>0</v>
      </c>
      <c r="N95" s="8"/>
      <c r="O95" s="8">
        <v>0</v>
      </c>
      <c r="P95" s="8"/>
      <c r="Q95" s="8">
        <v>4765217912</v>
      </c>
      <c r="R95" s="8"/>
      <c r="S95" s="8">
        <v>4765217912</v>
      </c>
      <c r="U95" s="5">
        <v>2.505534944665596E-3</v>
      </c>
    </row>
    <row r="96" spans="1:21">
      <c r="A96" s="1" t="s">
        <v>544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v>0</v>
      </c>
      <c r="K96" s="5">
        <v>0</v>
      </c>
      <c r="M96" s="8">
        <v>0</v>
      </c>
      <c r="N96" s="8"/>
      <c r="O96" s="8">
        <v>0</v>
      </c>
      <c r="P96" s="8"/>
      <c r="Q96" s="8">
        <v>1175954506</v>
      </c>
      <c r="R96" s="8"/>
      <c r="S96" s="8">
        <v>1175954506</v>
      </c>
      <c r="U96" s="5">
        <v>6.1831277446939312E-4</v>
      </c>
    </row>
    <row r="97" spans="1:21">
      <c r="A97" s="1" t="s">
        <v>545</v>
      </c>
      <c r="C97" s="8">
        <v>0</v>
      </c>
      <c r="D97" s="8"/>
      <c r="E97" s="8">
        <v>0</v>
      </c>
      <c r="F97" s="8"/>
      <c r="G97" s="8">
        <v>0</v>
      </c>
      <c r="H97" s="8"/>
      <c r="I97" s="8">
        <v>0</v>
      </c>
      <c r="K97" s="5">
        <v>0</v>
      </c>
      <c r="M97" s="8">
        <v>0</v>
      </c>
      <c r="N97" s="8"/>
      <c r="O97" s="8">
        <v>0</v>
      </c>
      <c r="P97" s="8"/>
      <c r="Q97" s="8">
        <v>103167061</v>
      </c>
      <c r="R97" s="8"/>
      <c r="S97" s="8">
        <v>103167061</v>
      </c>
      <c r="U97" s="5">
        <v>5.4244880558978968E-5</v>
      </c>
    </row>
    <row r="98" spans="1:21">
      <c r="A98" s="1" t="s">
        <v>543</v>
      </c>
      <c r="C98" s="8">
        <v>0</v>
      </c>
      <c r="D98" s="8"/>
      <c r="E98" s="8">
        <v>0</v>
      </c>
      <c r="F98" s="8"/>
      <c r="G98" s="8">
        <v>0</v>
      </c>
      <c r="H98" s="8"/>
      <c r="I98" s="8">
        <v>0</v>
      </c>
      <c r="K98" s="5">
        <v>0</v>
      </c>
      <c r="M98" s="8">
        <v>0</v>
      </c>
      <c r="N98" s="8"/>
      <c r="O98" s="8">
        <v>0</v>
      </c>
      <c r="P98" s="8"/>
      <c r="Q98" s="8">
        <v>330412184</v>
      </c>
      <c r="R98" s="8"/>
      <c r="S98" s="8">
        <v>330412184</v>
      </c>
      <c r="U98" s="5">
        <v>1.7372957301082156E-4</v>
      </c>
    </row>
    <row r="99" spans="1:21">
      <c r="A99" s="1" t="s">
        <v>534</v>
      </c>
      <c r="C99" s="8">
        <v>0</v>
      </c>
      <c r="D99" s="8"/>
      <c r="E99" s="8">
        <v>0</v>
      </c>
      <c r="F99" s="8"/>
      <c r="G99" s="8">
        <v>4884038425</v>
      </c>
      <c r="H99" s="8"/>
      <c r="I99" s="8">
        <v>4884038425</v>
      </c>
      <c r="K99" s="5">
        <v>1.6652786488242765E-2</v>
      </c>
      <c r="M99" s="8">
        <v>0</v>
      </c>
      <c r="N99" s="8"/>
      <c r="O99" s="8">
        <v>0</v>
      </c>
      <c r="P99" s="8"/>
      <c r="Q99" s="8">
        <v>4873086331</v>
      </c>
      <c r="R99" s="8"/>
      <c r="S99" s="8">
        <v>4873086331</v>
      </c>
      <c r="U99" s="5">
        <v>2.5622517828504201E-3</v>
      </c>
    </row>
    <row r="100" spans="1:21">
      <c r="A100" s="1" t="s">
        <v>531</v>
      </c>
      <c r="C100" s="8">
        <v>0</v>
      </c>
      <c r="D100" s="8"/>
      <c r="E100" s="8">
        <v>0</v>
      </c>
      <c r="F100" s="8"/>
      <c r="G100" s="8">
        <v>1992167954</v>
      </c>
      <c r="H100" s="8"/>
      <c r="I100" s="8">
        <v>1992167954</v>
      </c>
      <c r="K100" s="5">
        <v>6.7925648203067592E-3</v>
      </c>
      <c r="M100" s="8">
        <v>0</v>
      </c>
      <c r="N100" s="8"/>
      <c r="O100" s="8">
        <v>0</v>
      </c>
      <c r="P100" s="8"/>
      <c r="Q100" s="8">
        <v>1992167954</v>
      </c>
      <c r="R100" s="8"/>
      <c r="S100" s="8">
        <v>1992167954</v>
      </c>
      <c r="U100" s="5">
        <v>1.0474749563540975E-3</v>
      </c>
    </row>
    <row r="101" spans="1:21">
      <c r="A101" s="1" t="s">
        <v>541</v>
      </c>
      <c r="C101" s="8">
        <v>0</v>
      </c>
      <c r="D101" s="8"/>
      <c r="E101" s="8">
        <v>0</v>
      </c>
      <c r="F101" s="8"/>
      <c r="G101" s="8">
        <v>0</v>
      </c>
      <c r="H101" s="8"/>
      <c r="I101" s="8">
        <v>0</v>
      </c>
      <c r="K101" s="5">
        <v>0</v>
      </c>
      <c r="M101" s="8">
        <v>0</v>
      </c>
      <c r="N101" s="8"/>
      <c r="O101" s="8">
        <v>0</v>
      </c>
      <c r="P101" s="8"/>
      <c r="Q101" s="8">
        <v>-50506385</v>
      </c>
      <c r="R101" s="8"/>
      <c r="S101" s="8">
        <v>-50506385</v>
      </c>
      <c r="U101" s="5">
        <v>-2.6556080935472294E-5</v>
      </c>
    </row>
    <row r="102" spans="1:21">
      <c r="A102" s="1" t="s">
        <v>542</v>
      </c>
      <c r="C102" s="8">
        <v>0</v>
      </c>
      <c r="D102" s="8"/>
      <c r="E102" s="8">
        <v>0</v>
      </c>
      <c r="F102" s="8"/>
      <c r="G102" s="8">
        <v>0</v>
      </c>
      <c r="H102" s="8"/>
      <c r="I102" s="8">
        <v>0</v>
      </c>
      <c r="K102" s="5">
        <v>0</v>
      </c>
      <c r="M102" s="8">
        <v>0</v>
      </c>
      <c r="N102" s="8"/>
      <c r="O102" s="8">
        <v>0</v>
      </c>
      <c r="P102" s="8"/>
      <c r="Q102" s="8">
        <v>-18183817</v>
      </c>
      <c r="R102" s="8"/>
      <c r="S102" s="8">
        <v>-18183817</v>
      </c>
      <c r="U102" s="5">
        <v>-9.5609875061898995E-6</v>
      </c>
    </row>
    <row r="103" spans="1:21" ht="22.5" thickBot="1">
      <c r="C103" s="4">
        <f>SUM(C82:C102)</f>
        <v>0</v>
      </c>
      <c r="E103" s="4">
        <f>SUM(E8:E102)</f>
        <v>72602436754</v>
      </c>
      <c r="G103" s="4">
        <f>SUM(G8:G102)</f>
        <v>220684120931</v>
      </c>
      <c r="I103" s="4">
        <f>SUM(I8:I102)</f>
        <v>293286557685</v>
      </c>
      <c r="K103" s="6">
        <f>SUM(K8:K102)</f>
        <v>1.0000000000000002</v>
      </c>
      <c r="M103" s="4">
        <f>SUM(M8:M100)</f>
        <v>650385423396</v>
      </c>
      <c r="O103" s="4">
        <f>SUM(O8:O102)</f>
        <v>-103527411598</v>
      </c>
      <c r="Q103" s="4">
        <f>SUM(Q8:Q102)</f>
        <v>1355018440632</v>
      </c>
      <c r="S103" s="4">
        <f>SUM(S8:S102)</f>
        <v>1901876452430</v>
      </c>
      <c r="U103" s="6">
        <f>SUM(U8:U102)</f>
        <v>1</v>
      </c>
    </row>
    <row r="104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M10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37"/>
  <sheetViews>
    <sheetView rightToLeft="1" topLeftCell="A123" workbookViewId="0">
      <selection activeCell="Q135" sqref="C8:Q135"/>
    </sheetView>
  </sheetViews>
  <sheetFormatPr defaultRowHeight="21.75"/>
  <cols>
    <col min="1" max="1" width="33" style="1" bestFit="1" customWidth="1"/>
    <col min="2" max="2" width="1" style="1" customWidth="1"/>
    <col min="3" max="3" width="21.5703125" style="1" bestFit="1" customWidth="1"/>
    <col min="4" max="4" width="1" style="1" customWidth="1"/>
    <col min="5" max="5" width="23" style="1" bestFit="1" customWidth="1"/>
    <col min="6" max="6" width="1" style="1" customWidth="1"/>
    <col min="7" max="7" width="19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1.5703125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374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378</v>
      </c>
      <c r="C6" s="11" t="s">
        <v>376</v>
      </c>
      <c r="D6" s="11" t="s">
        <v>376</v>
      </c>
      <c r="E6" s="11" t="s">
        <v>376</v>
      </c>
      <c r="F6" s="11" t="s">
        <v>376</v>
      </c>
      <c r="G6" s="11" t="s">
        <v>376</v>
      </c>
      <c r="H6" s="11" t="s">
        <v>376</v>
      </c>
      <c r="I6" s="11" t="s">
        <v>376</v>
      </c>
      <c r="K6" s="11" t="s">
        <v>377</v>
      </c>
      <c r="L6" s="11" t="s">
        <v>377</v>
      </c>
      <c r="M6" s="11" t="s">
        <v>377</v>
      </c>
      <c r="N6" s="11" t="s">
        <v>377</v>
      </c>
      <c r="O6" s="11" t="s">
        <v>377</v>
      </c>
      <c r="P6" s="11" t="s">
        <v>377</v>
      </c>
      <c r="Q6" s="11" t="s">
        <v>377</v>
      </c>
    </row>
    <row r="7" spans="1:17" ht="22.5">
      <c r="A7" s="11" t="s">
        <v>378</v>
      </c>
      <c r="C7" s="12" t="s">
        <v>508</v>
      </c>
      <c r="E7" s="12" t="s">
        <v>505</v>
      </c>
      <c r="G7" s="12" t="s">
        <v>506</v>
      </c>
      <c r="I7" s="12" t="s">
        <v>509</v>
      </c>
      <c r="K7" s="12" t="s">
        <v>508</v>
      </c>
      <c r="M7" s="12" t="s">
        <v>505</v>
      </c>
      <c r="O7" s="12" t="s">
        <v>506</v>
      </c>
      <c r="Q7" s="12" t="s">
        <v>509</v>
      </c>
    </row>
    <row r="8" spans="1:17">
      <c r="A8" s="1" t="s">
        <v>214</v>
      </c>
      <c r="C8" s="8">
        <v>0</v>
      </c>
      <c r="D8" s="8"/>
      <c r="E8" s="8">
        <v>0</v>
      </c>
      <c r="F8" s="8"/>
      <c r="G8" s="8">
        <v>39498734846</v>
      </c>
      <c r="H8" s="8"/>
      <c r="I8" s="8">
        <v>39498734846</v>
      </c>
      <c r="J8" s="8"/>
      <c r="K8" s="8">
        <v>0</v>
      </c>
      <c r="L8" s="8"/>
      <c r="M8" s="8">
        <v>0</v>
      </c>
      <c r="N8" s="8"/>
      <c r="O8" s="8">
        <v>39498734846</v>
      </c>
      <c r="P8" s="8"/>
      <c r="Q8" s="8">
        <v>39498734846</v>
      </c>
    </row>
    <row r="9" spans="1:17">
      <c r="A9" s="1" t="s">
        <v>85</v>
      </c>
      <c r="C9" s="8">
        <v>46009945947</v>
      </c>
      <c r="D9" s="8"/>
      <c r="E9" s="8">
        <v>0</v>
      </c>
      <c r="F9" s="8"/>
      <c r="G9" s="8">
        <v>103679200755</v>
      </c>
      <c r="H9" s="8"/>
      <c r="I9" s="8">
        <v>149689146702</v>
      </c>
      <c r="J9" s="8"/>
      <c r="K9" s="8">
        <v>576592238479</v>
      </c>
      <c r="L9" s="8"/>
      <c r="M9" s="8">
        <v>0</v>
      </c>
      <c r="N9" s="8"/>
      <c r="O9" s="8">
        <v>103679200755</v>
      </c>
      <c r="P9" s="8"/>
      <c r="Q9" s="8">
        <v>680271439234</v>
      </c>
    </row>
    <row r="10" spans="1:17">
      <c r="A10" s="1" t="s">
        <v>194</v>
      </c>
      <c r="C10" s="8">
        <v>0</v>
      </c>
      <c r="D10" s="8"/>
      <c r="E10" s="8">
        <v>0</v>
      </c>
      <c r="F10" s="8"/>
      <c r="G10" s="8">
        <v>1289588951258</v>
      </c>
      <c r="H10" s="8"/>
      <c r="I10" s="8">
        <v>1289588951258</v>
      </c>
      <c r="J10" s="8"/>
      <c r="K10" s="8">
        <v>0</v>
      </c>
      <c r="L10" s="8"/>
      <c r="M10" s="8">
        <v>0</v>
      </c>
      <c r="N10" s="8"/>
      <c r="O10" s="8">
        <v>1311625355485</v>
      </c>
      <c r="P10" s="8"/>
      <c r="Q10" s="8">
        <v>1311625355485</v>
      </c>
    </row>
    <row r="11" spans="1:17">
      <c r="A11" s="1" t="s">
        <v>94</v>
      </c>
      <c r="C11" s="8">
        <v>0</v>
      </c>
      <c r="D11" s="8"/>
      <c r="E11" s="8">
        <v>0</v>
      </c>
      <c r="F11" s="8"/>
      <c r="G11" s="8">
        <v>11950534782</v>
      </c>
      <c r="H11" s="8"/>
      <c r="I11" s="8">
        <v>11950534782</v>
      </c>
      <c r="J11" s="8"/>
      <c r="K11" s="8">
        <v>0</v>
      </c>
      <c r="L11" s="8"/>
      <c r="M11" s="8">
        <v>0</v>
      </c>
      <c r="N11" s="8"/>
      <c r="O11" s="8">
        <v>20119799850</v>
      </c>
      <c r="P11" s="8"/>
      <c r="Q11" s="8">
        <v>20119799850</v>
      </c>
    </row>
    <row r="12" spans="1:17">
      <c r="A12" s="1" t="s">
        <v>234</v>
      </c>
      <c r="C12" s="8">
        <v>86350150645</v>
      </c>
      <c r="D12" s="8"/>
      <c r="E12" s="8">
        <v>-17985893587</v>
      </c>
      <c r="F12" s="8"/>
      <c r="G12" s="8">
        <v>1855207654</v>
      </c>
      <c r="H12" s="8"/>
      <c r="I12" s="8">
        <v>70219464712</v>
      </c>
      <c r="J12" s="8"/>
      <c r="K12" s="8">
        <v>717056973277</v>
      </c>
      <c r="L12" s="8"/>
      <c r="M12" s="8">
        <v>-324552413405</v>
      </c>
      <c r="N12" s="8"/>
      <c r="O12" s="8">
        <v>-137989197977</v>
      </c>
      <c r="P12" s="8"/>
      <c r="Q12" s="8">
        <v>254515361895</v>
      </c>
    </row>
    <row r="13" spans="1:17">
      <c r="A13" s="1" t="s">
        <v>91</v>
      </c>
      <c r="C13" s="8">
        <v>0</v>
      </c>
      <c r="D13" s="8"/>
      <c r="E13" s="8">
        <v>0</v>
      </c>
      <c r="F13" s="8"/>
      <c r="G13" s="8">
        <v>11366307476</v>
      </c>
      <c r="H13" s="8"/>
      <c r="I13" s="8">
        <v>11366307476</v>
      </c>
      <c r="J13" s="8"/>
      <c r="K13" s="8">
        <v>0</v>
      </c>
      <c r="L13" s="8"/>
      <c r="M13" s="8">
        <v>0</v>
      </c>
      <c r="N13" s="8"/>
      <c r="O13" s="8">
        <v>11366307476</v>
      </c>
      <c r="P13" s="8"/>
      <c r="Q13" s="8">
        <v>11366307476</v>
      </c>
    </row>
    <row r="14" spans="1:17">
      <c r="A14" s="1" t="s">
        <v>168</v>
      </c>
      <c r="C14" s="8">
        <v>38557671893</v>
      </c>
      <c r="D14" s="8"/>
      <c r="E14" s="8">
        <v>4108881888</v>
      </c>
      <c r="F14" s="8"/>
      <c r="G14" s="8">
        <v>473931596</v>
      </c>
      <c r="H14" s="8"/>
      <c r="I14" s="8">
        <v>43140485377</v>
      </c>
      <c r="J14" s="8"/>
      <c r="K14" s="8">
        <v>276292545275</v>
      </c>
      <c r="L14" s="8"/>
      <c r="M14" s="8">
        <v>15835639836</v>
      </c>
      <c r="N14" s="8"/>
      <c r="O14" s="8">
        <v>-1162883646</v>
      </c>
      <c r="P14" s="8"/>
      <c r="Q14" s="8">
        <v>290965301465</v>
      </c>
    </row>
    <row r="15" spans="1:17">
      <c r="A15" s="1" t="s">
        <v>228</v>
      </c>
      <c r="C15" s="8">
        <v>13213184459</v>
      </c>
      <c r="D15" s="8"/>
      <c r="E15" s="8">
        <v>-12784339587</v>
      </c>
      <c r="F15" s="8"/>
      <c r="G15" s="8">
        <v>180068022</v>
      </c>
      <c r="H15" s="8"/>
      <c r="I15" s="8">
        <v>608912894</v>
      </c>
      <c r="J15" s="8"/>
      <c r="K15" s="8">
        <v>126479949774</v>
      </c>
      <c r="L15" s="8"/>
      <c r="M15" s="8">
        <v>-20613236206</v>
      </c>
      <c r="N15" s="8"/>
      <c r="O15" s="8">
        <v>425108534</v>
      </c>
      <c r="P15" s="8"/>
      <c r="Q15" s="8">
        <v>106291822102</v>
      </c>
    </row>
    <row r="16" spans="1:17">
      <c r="A16" s="1" t="s">
        <v>270</v>
      </c>
      <c r="C16" s="8">
        <v>13282464105</v>
      </c>
      <c r="D16" s="8"/>
      <c r="E16" s="8">
        <v>0</v>
      </c>
      <c r="F16" s="8"/>
      <c r="G16" s="8">
        <v>66961740730</v>
      </c>
      <c r="H16" s="8"/>
      <c r="I16" s="8">
        <v>80244204835</v>
      </c>
      <c r="J16" s="8"/>
      <c r="K16" s="8">
        <v>629765575723</v>
      </c>
      <c r="L16" s="8"/>
      <c r="M16" s="8">
        <v>0</v>
      </c>
      <c r="N16" s="8"/>
      <c r="O16" s="8">
        <v>126716228242</v>
      </c>
      <c r="P16" s="8"/>
      <c r="Q16" s="8">
        <v>756481803965</v>
      </c>
    </row>
    <row r="17" spans="1:17">
      <c r="A17" s="1" t="s">
        <v>231</v>
      </c>
      <c r="C17" s="8">
        <v>4262953723</v>
      </c>
      <c r="D17" s="8"/>
      <c r="E17" s="8">
        <v>-2778532326</v>
      </c>
      <c r="F17" s="8"/>
      <c r="G17" s="8">
        <v>1069458558</v>
      </c>
      <c r="H17" s="8"/>
      <c r="I17" s="8">
        <v>2553879955</v>
      </c>
      <c r="J17" s="8"/>
      <c r="K17" s="8">
        <v>44087266145</v>
      </c>
      <c r="L17" s="8"/>
      <c r="M17" s="8">
        <v>-6471829206</v>
      </c>
      <c r="N17" s="8"/>
      <c r="O17" s="8">
        <v>1069658553</v>
      </c>
      <c r="P17" s="8"/>
      <c r="Q17" s="8">
        <v>38685095492</v>
      </c>
    </row>
    <row r="18" spans="1:17">
      <c r="A18" s="1" t="s">
        <v>277</v>
      </c>
      <c r="C18" s="8">
        <v>15268026496</v>
      </c>
      <c r="D18" s="8"/>
      <c r="E18" s="8">
        <v>0</v>
      </c>
      <c r="F18" s="8"/>
      <c r="G18" s="8">
        <v>17446489336</v>
      </c>
      <c r="H18" s="8"/>
      <c r="I18" s="8">
        <v>32714515832</v>
      </c>
      <c r="J18" s="8"/>
      <c r="K18" s="8">
        <v>432182421890</v>
      </c>
      <c r="L18" s="8"/>
      <c r="M18" s="8">
        <v>0</v>
      </c>
      <c r="N18" s="8"/>
      <c r="O18" s="8">
        <v>85718379496</v>
      </c>
      <c r="P18" s="8"/>
      <c r="Q18" s="8">
        <v>517900801386</v>
      </c>
    </row>
    <row r="19" spans="1:17">
      <c r="A19" s="1" t="s">
        <v>209</v>
      </c>
      <c r="C19" s="8">
        <v>0</v>
      </c>
      <c r="D19" s="8"/>
      <c r="E19" s="8">
        <v>0</v>
      </c>
      <c r="F19" s="8"/>
      <c r="G19" s="8">
        <v>39498734846</v>
      </c>
      <c r="H19" s="8"/>
      <c r="I19" s="8">
        <v>39498734846</v>
      </c>
      <c r="J19" s="8"/>
      <c r="K19" s="8">
        <v>0</v>
      </c>
      <c r="L19" s="8"/>
      <c r="M19" s="8">
        <v>0</v>
      </c>
      <c r="N19" s="8"/>
      <c r="O19" s="8">
        <v>39498734846</v>
      </c>
      <c r="P19" s="8"/>
      <c r="Q19" s="8">
        <v>39498734846</v>
      </c>
    </row>
    <row r="20" spans="1:17">
      <c r="A20" s="1" t="s">
        <v>409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21325574138</v>
      </c>
      <c r="L20" s="8"/>
      <c r="M20" s="8">
        <v>0</v>
      </c>
      <c r="N20" s="8"/>
      <c r="O20" s="8">
        <v>2717772235</v>
      </c>
      <c r="P20" s="8"/>
      <c r="Q20" s="8">
        <v>24043346373</v>
      </c>
    </row>
    <row r="21" spans="1:17">
      <c r="A21" s="1" t="s">
        <v>273</v>
      </c>
      <c r="C21" s="8">
        <v>13891772477</v>
      </c>
      <c r="D21" s="8"/>
      <c r="E21" s="8">
        <v>-11463388147</v>
      </c>
      <c r="F21" s="8"/>
      <c r="G21" s="8">
        <v>0</v>
      </c>
      <c r="H21" s="8"/>
      <c r="I21" s="8">
        <v>2428384330</v>
      </c>
      <c r="J21" s="8"/>
      <c r="K21" s="8">
        <v>131573085480</v>
      </c>
      <c r="L21" s="8"/>
      <c r="M21" s="8">
        <v>-43690587306</v>
      </c>
      <c r="N21" s="8"/>
      <c r="O21" s="8">
        <v>34399278</v>
      </c>
      <c r="P21" s="8"/>
      <c r="Q21" s="8">
        <v>87916897452</v>
      </c>
    </row>
    <row r="22" spans="1:17">
      <c r="A22" s="1" t="s">
        <v>385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558350859089</v>
      </c>
      <c r="L22" s="8"/>
      <c r="M22" s="8">
        <v>0</v>
      </c>
      <c r="N22" s="8"/>
      <c r="O22" s="8">
        <v>22173090239</v>
      </c>
      <c r="P22" s="8"/>
      <c r="Q22" s="8">
        <v>580523949328</v>
      </c>
    </row>
    <row r="23" spans="1:17">
      <c r="A23" s="1" t="s">
        <v>236</v>
      </c>
      <c r="C23" s="8">
        <v>3183585105</v>
      </c>
      <c r="D23" s="8"/>
      <c r="E23" s="8">
        <v>-1219327748</v>
      </c>
      <c r="F23" s="8"/>
      <c r="G23" s="8">
        <v>0</v>
      </c>
      <c r="H23" s="8"/>
      <c r="I23" s="8">
        <v>1964257357</v>
      </c>
      <c r="J23" s="8"/>
      <c r="K23" s="8">
        <v>66675448574</v>
      </c>
      <c r="L23" s="8"/>
      <c r="M23" s="8">
        <v>-5982685683</v>
      </c>
      <c r="N23" s="8"/>
      <c r="O23" s="8">
        <v>-47150229481</v>
      </c>
      <c r="P23" s="8"/>
      <c r="Q23" s="8">
        <v>13542533410</v>
      </c>
    </row>
    <row r="24" spans="1:17">
      <c r="A24" s="1" t="s">
        <v>221</v>
      </c>
      <c r="C24" s="8">
        <v>0</v>
      </c>
      <c r="D24" s="8"/>
      <c r="E24" s="8">
        <v>364128176881</v>
      </c>
      <c r="F24" s="8"/>
      <c r="G24" s="8">
        <v>0</v>
      </c>
      <c r="H24" s="8"/>
      <c r="I24" s="8">
        <v>364128176881</v>
      </c>
      <c r="J24" s="8"/>
      <c r="K24" s="8">
        <v>0</v>
      </c>
      <c r="L24" s="8"/>
      <c r="M24" s="8">
        <v>1907307005708</v>
      </c>
      <c r="N24" s="8"/>
      <c r="O24" s="8">
        <v>3934262196</v>
      </c>
      <c r="P24" s="8"/>
      <c r="Q24" s="8">
        <v>1911241267904</v>
      </c>
    </row>
    <row r="25" spans="1:17">
      <c r="A25" s="1" t="s">
        <v>116</v>
      </c>
      <c r="C25" s="8">
        <v>0</v>
      </c>
      <c r="D25" s="8"/>
      <c r="E25" s="8">
        <v>12721310030</v>
      </c>
      <c r="F25" s="8"/>
      <c r="G25" s="8">
        <v>0</v>
      </c>
      <c r="H25" s="8"/>
      <c r="I25" s="8">
        <v>12721310030</v>
      </c>
      <c r="J25" s="8"/>
      <c r="K25" s="8">
        <v>0</v>
      </c>
      <c r="L25" s="8"/>
      <c r="M25" s="8">
        <v>110326781673</v>
      </c>
      <c r="N25" s="8"/>
      <c r="O25" s="8">
        <v>50785887</v>
      </c>
      <c r="P25" s="8"/>
      <c r="Q25" s="8">
        <v>110377567560</v>
      </c>
    </row>
    <row r="26" spans="1:17">
      <c r="A26" s="1" t="s">
        <v>118</v>
      </c>
      <c r="C26" s="8">
        <v>0</v>
      </c>
      <c r="D26" s="8"/>
      <c r="E26" s="8">
        <v>1172494795</v>
      </c>
      <c r="F26" s="8"/>
      <c r="G26" s="8">
        <v>0</v>
      </c>
      <c r="H26" s="8"/>
      <c r="I26" s="8">
        <v>1172494795</v>
      </c>
      <c r="J26" s="8"/>
      <c r="K26" s="8">
        <v>0</v>
      </c>
      <c r="L26" s="8"/>
      <c r="M26" s="8">
        <v>465574974494</v>
      </c>
      <c r="N26" s="8"/>
      <c r="O26" s="8">
        <v>6418537774</v>
      </c>
      <c r="P26" s="8"/>
      <c r="Q26" s="8">
        <v>471993512268</v>
      </c>
    </row>
    <row r="27" spans="1:17">
      <c r="A27" s="1" t="s">
        <v>486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29108394585</v>
      </c>
      <c r="P27" s="8"/>
      <c r="Q27" s="8">
        <v>29108394585</v>
      </c>
    </row>
    <row r="28" spans="1:17">
      <c r="A28" s="1" t="s">
        <v>487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195429350062</v>
      </c>
      <c r="P28" s="8"/>
      <c r="Q28" s="8">
        <v>195429350062</v>
      </c>
    </row>
    <row r="29" spans="1:17">
      <c r="A29" s="1" t="s">
        <v>414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8">
        <v>35739805</v>
      </c>
      <c r="L29" s="8"/>
      <c r="M29" s="8">
        <v>0</v>
      </c>
      <c r="N29" s="8"/>
      <c r="O29" s="8">
        <v>38750</v>
      </c>
      <c r="P29" s="8"/>
      <c r="Q29" s="8">
        <v>35778555</v>
      </c>
    </row>
    <row r="30" spans="1:17">
      <c r="A30" s="1" t="s">
        <v>412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0</v>
      </c>
      <c r="J30" s="8"/>
      <c r="K30" s="8">
        <v>216035372204</v>
      </c>
      <c r="L30" s="8"/>
      <c r="M30" s="8">
        <v>0</v>
      </c>
      <c r="N30" s="8"/>
      <c r="O30" s="8">
        <v>50441012957</v>
      </c>
      <c r="P30" s="8"/>
      <c r="Q30" s="8">
        <v>266476385161</v>
      </c>
    </row>
    <row r="31" spans="1:17">
      <c r="A31" s="1" t="s">
        <v>407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8">
        <v>49467955730</v>
      </c>
      <c r="L31" s="8"/>
      <c r="M31" s="8">
        <v>0</v>
      </c>
      <c r="N31" s="8"/>
      <c r="O31" s="8">
        <v>5023029844</v>
      </c>
      <c r="P31" s="8"/>
      <c r="Q31" s="8">
        <v>54490985574</v>
      </c>
    </row>
    <row r="32" spans="1:17">
      <c r="A32" s="1" t="s">
        <v>405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v>0</v>
      </c>
      <c r="J32" s="8"/>
      <c r="K32" s="8">
        <v>12544455374</v>
      </c>
      <c r="L32" s="8"/>
      <c r="M32" s="8">
        <v>0</v>
      </c>
      <c r="N32" s="8"/>
      <c r="O32" s="8">
        <v>1288701563</v>
      </c>
      <c r="P32" s="8"/>
      <c r="Q32" s="8">
        <v>13833156937</v>
      </c>
    </row>
    <row r="33" spans="1:17">
      <c r="A33" s="1" t="s">
        <v>248</v>
      </c>
      <c r="C33" s="8">
        <v>2069641832</v>
      </c>
      <c r="D33" s="8"/>
      <c r="E33" s="8">
        <v>-1905187290</v>
      </c>
      <c r="F33" s="8"/>
      <c r="G33" s="8">
        <v>0</v>
      </c>
      <c r="H33" s="8"/>
      <c r="I33" s="8">
        <v>164454542</v>
      </c>
      <c r="J33" s="8"/>
      <c r="K33" s="8">
        <v>19200426535</v>
      </c>
      <c r="L33" s="8"/>
      <c r="M33" s="8">
        <v>-3832762191</v>
      </c>
      <c r="N33" s="8"/>
      <c r="O33" s="8">
        <v>152644970</v>
      </c>
      <c r="P33" s="8"/>
      <c r="Q33" s="8">
        <v>15520309314</v>
      </c>
    </row>
    <row r="34" spans="1:17">
      <c r="A34" s="1" t="s">
        <v>488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92074427593</v>
      </c>
      <c r="P34" s="8"/>
      <c r="Q34" s="8">
        <v>92074427593</v>
      </c>
    </row>
    <row r="35" spans="1:17">
      <c r="A35" s="1" t="s">
        <v>489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44134962551</v>
      </c>
      <c r="P35" s="8"/>
      <c r="Q35" s="8">
        <v>44134962551</v>
      </c>
    </row>
    <row r="36" spans="1:17">
      <c r="A36" s="1" t="s">
        <v>490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46052707017</v>
      </c>
      <c r="P36" s="8"/>
      <c r="Q36" s="8">
        <v>46052707017</v>
      </c>
    </row>
    <row r="37" spans="1:17">
      <c r="A37" s="1" t="s">
        <v>391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v>0</v>
      </c>
      <c r="J37" s="8"/>
      <c r="K37" s="8">
        <v>261480788672</v>
      </c>
      <c r="L37" s="8"/>
      <c r="M37" s="8">
        <v>0</v>
      </c>
      <c r="N37" s="8"/>
      <c r="O37" s="8">
        <v>21891149398</v>
      </c>
      <c r="P37" s="8"/>
      <c r="Q37" s="8">
        <v>283371938070</v>
      </c>
    </row>
    <row r="38" spans="1:17">
      <c r="A38" s="1" t="s">
        <v>387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v>0</v>
      </c>
      <c r="J38" s="8"/>
      <c r="K38" s="8">
        <v>258822313981</v>
      </c>
      <c r="L38" s="8"/>
      <c r="M38" s="8">
        <v>0</v>
      </c>
      <c r="N38" s="8"/>
      <c r="O38" s="8">
        <v>1449188858</v>
      </c>
      <c r="P38" s="8"/>
      <c r="Q38" s="8">
        <v>260271502839</v>
      </c>
    </row>
    <row r="39" spans="1:17">
      <c r="A39" s="1" t="s">
        <v>389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v>0</v>
      </c>
      <c r="J39" s="8"/>
      <c r="K39" s="8">
        <v>22719496362</v>
      </c>
      <c r="L39" s="8"/>
      <c r="M39" s="8">
        <v>0</v>
      </c>
      <c r="N39" s="8"/>
      <c r="O39" s="8">
        <v>-18919121476</v>
      </c>
      <c r="P39" s="8"/>
      <c r="Q39" s="8">
        <v>3800374886</v>
      </c>
    </row>
    <row r="40" spans="1:17">
      <c r="A40" s="1" t="s">
        <v>491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253509554879</v>
      </c>
      <c r="P40" s="8"/>
      <c r="Q40" s="8">
        <v>253509554879</v>
      </c>
    </row>
    <row r="41" spans="1:17">
      <c r="A41" s="1" t="s">
        <v>222</v>
      </c>
      <c r="C41" s="8">
        <v>0</v>
      </c>
      <c r="D41" s="8"/>
      <c r="E41" s="8">
        <v>191918274993</v>
      </c>
      <c r="F41" s="8"/>
      <c r="G41" s="8">
        <v>0</v>
      </c>
      <c r="H41" s="8"/>
      <c r="I41" s="8">
        <v>191918274993</v>
      </c>
      <c r="J41" s="8"/>
      <c r="K41" s="8">
        <v>0</v>
      </c>
      <c r="L41" s="8"/>
      <c r="M41" s="8">
        <v>577616990849</v>
      </c>
      <c r="N41" s="8"/>
      <c r="O41" s="8">
        <v>6281661688</v>
      </c>
      <c r="P41" s="8"/>
      <c r="Q41" s="8">
        <v>583898652537</v>
      </c>
    </row>
    <row r="42" spans="1:17">
      <c r="A42" s="1" t="s">
        <v>239</v>
      </c>
      <c r="C42" s="8">
        <v>44623541945</v>
      </c>
      <c r="D42" s="8"/>
      <c r="E42" s="8">
        <v>-19035907329</v>
      </c>
      <c r="F42" s="8"/>
      <c r="G42" s="8">
        <v>0</v>
      </c>
      <c r="H42" s="8"/>
      <c r="I42" s="8">
        <v>25587634616</v>
      </c>
      <c r="J42" s="8"/>
      <c r="K42" s="8">
        <v>221893537363</v>
      </c>
      <c r="L42" s="8"/>
      <c r="M42" s="8">
        <v>-44483102696</v>
      </c>
      <c r="N42" s="8"/>
      <c r="O42" s="8">
        <v>4269626381</v>
      </c>
      <c r="P42" s="8"/>
      <c r="Q42" s="8">
        <v>181680061048</v>
      </c>
    </row>
    <row r="43" spans="1:17">
      <c r="A43" s="1" t="s">
        <v>401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v>0</v>
      </c>
      <c r="J43" s="8"/>
      <c r="K43" s="8">
        <v>52572894948</v>
      </c>
      <c r="L43" s="8"/>
      <c r="M43" s="8">
        <v>0</v>
      </c>
      <c r="N43" s="8"/>
      <c r="O43" s="8">
        <v>15924601473</v>
      </c>
      <c r="P43" s="8"/>
      <c r="Q43" s="8">
        <v>68497496421</v>
      </c>
    </row>
    <row r="44" spans="1:17">
      <c r="A44" s="1" t="s">
        <v>397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v>0</v>
      </c>
      <c r="J44" s="8"/>
      <c r="K44" s="8">
        <v>317761056377</v>
      </c>
      <c r="L44" s="8"/>
      <c r="M44" s="8">
        <v>0</v>
      </c>
      <c r="N44" s="8"/>
      <c r="O44" s="8">
        <v>71900809141</v>
      </c>
      <c r="P44" s="8"/>
      <c r="Q44" s="8">
        <v>389661865518</v>
      </c>
    </row>
    <row r="45" spans="1:17">
      <c r="A45" s="1" t="s">
        <v>264</v>
      </c>
      <c r="C45" s="8">
        <v>4789199781</v>
      </c>
      <c r="D45" s="8"/>
      <c r="E45" s="8">
        <v>-4504100458</v>
      </c>
      <c r="F45" s="8"/>
      <c r="G45" s="8">
        <v>0</v>
      </c>
      <c r="H45" s="8"/>
      <c r="I45" s="8">
        <v>285099323</v>
      </c>
      <c r="J45" s="8"/>
      <c r="K45" s="8">
        <v>54157896443</v>
      </c>
      <c r="L45" s="8"/>
      <c r="M45" s="8">
        <v>-18534781748</v>
      </c>
      <c r="N45" s="8"/>
      <c r="O45" s="8">
        <v>33298740</v>
      </c>
      <c r="P45" s="8"/>
      <c r="Q45" s="8">
        <v>35656413435</v>
      </c>
    </row>
    <row r="46" spans="1:17">
      <c r="A46" s="1" t="s">
        <v>186</v>
      </c>
      <c r="C46" s="8">
        <v>112995516576</v>
      </c>
      <c r="D46" s="8"/>
      <c r="E46" s="8">
        <v>269329767865</v>
      </c>
      <c r="F46" s="8"/>
      <c r="G46" s="8">
        <v>0</v>
      </c>
      <c r="H46" s="8"/>
      <c r="I46" s="8">
        <v>382325284441</v>
      </c>
      <c r="J46" s="8"/>
      <c r="K46" s="8">
        <v>793740260707</v>
      </c>
      <c r="L46" s="8"/>
      <c r="M46" s="8">
        <v>370082619010</v>
      </c>
      <c r="N46" s="8"/>
      <c r="O46" s="8">
        <v>41201682469</v>
      </c>
      <c r="P46" s="8"/>
      <c r="Q46" s="8">
        <v>1205024562186</v>
      </c>
    </row>
    <row r="47" spans="1:17">
      <c r="A47" s="1" t="s">
        <v>492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22107347917</v>
      </c>
      <c r="P47" s="8"/>
      <c r="Q47" s="8">
        <v>22107347917</v>
      </c>
    </row>
    <row r="48" spans="1:17">
      <c r="A48" s="1" t="s">
        <v>493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277448326626</v>
      </c>
      <c r="P48" s="8"/>
      <c r="Q48" s="8">
        <v>277448326626</v>
      </c>
    </row>
    <row r="49" spans="1:17">
      <c r="A49" s="1" t="s">
        <v>408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v>0</v>
      </c>
      <c r="J49" s="8"/>
      <c r="K49" s="8">
        <v>9114951808</v>
      </c>
      <c r="L49" s="8"/>
      <c r="M49" s="8">
        <v>0</v>
      </c>
      <c r="N49" s="8"/>
      <c r="O49" s="8">
        <v>936386020</v>
      </c>
      <c r="P49" s="8"/>
      <c r="Q49" s="8">
        <v>10051337828</v>
      </c>
    </row>
    <row r="50" spans="1:17">
      <c r="A50" s="1" t="s">
        <v>73</v>
      </c>
      <c r="C50" s="8">
        <v>54409524569</v>
      </c>
      <c r="D50" s="8"/>
      <c r="E50" s="8">
        <v>17747702371</v>
      </c>
      <c r="F50" s="8"/>
      <c r="G50" s="8">
        <v>0</v>
      </c>
      <c r="H50" s="8"/>
      <c r="I50" s="8">
        <v>72157226940</v>
      </c>
      <c r="J50" s="8"/>
      <c r="K50" s="8">
        <v>410638165820</v>
      </c>
      <c r="L50" s="8"/>
      <c r="M50" s="8">
        <v>38092623260</v>
      </c>
      <c r="N50" s="8"/>
      <c r="O50" s="8">
        <v>-101721138</v>
      </c>
      <c r="P50" s="8"/>
      <c r="Q50" s="8">
        <v>448629067942</v>
      </c>
    </row>
    <row r="51" spans="1:17">
      <c r="A51" s="1" t="s">
        <v>494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177293966048</v>
      </c>
      <c r="P51" s="8"/>
      <c r="Q51" s="8">
        <v>177293966048</v>
      </c>
    </row>
    <row r="52" spans="1:17">
      <c r="A52" s="1" t="s">
        <v>495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2457081866</v>
      </c>
      <c r="P52" s="8"/>
      <c r="Q52" s="8">
        <v>2457081866</v>
      </c>
    </row>
    <row r="53" spans="1:17">
      <c r="A53" s="1" t="s">
        <v>399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v>0</v>
      </c>
      <c r="J53" s="8"/>
      <c r="K53" s="8">
        <v>39940912329</v>
      </c>
      <c r="L53" s="8"/>
      <c r="M53" s="8">
        <v>0</v>
      </c>
      <c r="N53" s="8"/>
      <c r="O53" s="8">
        <v>15113742330</v>
      </c>
      <c r="P53" s="8"/>
      <c r="Q53" s="8">
        <v>55054654659</v>
      </c>
    </row>
    <row r="54" spans="1:17">
      <c r="A54" s="1" t="s">
        <v>193</v>
      </c>
      <c r="C54" s="8">
        <v>166471020291</v>
      </c>
      <c r="D54" s="8"/>
      <c r="E54" s="8">
        <v>39135754269</v>
      </c>
      <c r="F54" s="8"/>
      <c r="G54" s="8">
        <v>0</v>
      </c>
      <c r="H54" s="8"/>
      <c r="I54" s="8">
        <v>205606774560</v>
      </c>
      <c r="J54" s="8"/>
      <c r="K54" s="8">
        <v>368672714676</v>
      </c>
      <c r="L54" s="8"/>
      <c r="M54" s="8">
        <v>-76871643844</v>
      </c>
      <c r="N54" s="8"/>
      <c r="O54" s="8">
        <v>-483290</v>
      </c>
      <c r="P54" s="8"/>
      <c r="Q54" s="8">
        <v>291800587542</v>
      </c>
    </row>
    <row r="55" spans="1:17">
      <c r="A55" s="1" t="s">
        <v>383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0</v>
      </c>
      <c r="J55" s="8"/>
      <c r="K55" s="8">
        <v>19991337106</v>
      </c>
      <c r="L55" s="8"/>
      <c r="M55" s="8">
        <v>0</v>
      </c>
      <c r="N55" s="8"/>
      <c r="O55" s="8">
        <v>-22450000</v>
      </c>
      <c r="P55" s="8"/>
      <c r="Q55" s="8">
        <v>19968887106</v>
      </c>
    </row>
    <row r="56" spans="1:17">
      <c r="A56" s="1" t="s">
        <v>416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v>0</v>
      </c>
      <c r="J56" s="8"/>
      <c r="K56" s="8">
        <v>35470857771</v>
      </c>
      <c r="L56" s="8"/>
      <c r="M56" s="8">
        <v>0</v>
      </c>
      <c r="N56" s="8"/>
      <c r="O56" s="8">
        <v>10570110989</v>
      </c>
      <c r="P56" s="8"/>
      <c r="Q56" s="8">
        <v>46040968760</v>
      </c>
    </row>
    <row r="57" spans="1:17">
      <c r="A57" s="1" t="s">
        <v>403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0</v>
      </c>
      <c r="J57" s="8"/>
      <c r="K57" s="8">
        <v>27593682154</v>
      </c>
      <c r="L57" s="8"/>
      <c r="M57" s="8">
        <v>0</v>
      </c>
      <c r="N57" s="8"/>
      <c r="O57" s="8">
        <v>3510615460</v>
      </c>
      <c r="P57" s="8"/>
      <c r="Q57" s="8">
        <v>31104297614</v>
      </c>
    </row>
    <row r="58" spans="1:17">
      <c r="A58" s="1" t="s">
        <v>496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149603455736</v>
      </c>
      <c r="P58" s="8"/>
      <c r="Q58" s="8">
        <v>149603455736</v>
      </c>
    </row>
    <row r="59" spans="1:17">
      <c r="A59" s="1" t="s">
        <v>128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v>0</v>
      </c>
      <c r="J59" s="8"/>
      <c r="K59" s="8">
        <v>0</v>
      </c>
      <c r="L59" s="8"/>
      <c r="M59" s="8">
        <v>140312557004</v>
      </c>
      <c r="N59" s="8"/>
      <c r="O59" s="8">
        <v>86800569166</v>
      </c>
      <c r="P59" s="8"/>
      <c r="Q59" s="8">
        <v>227113126170</v>
      </c>
    </row>
    <row r="60" spans="1:17">
      <c r="A60" s="1" t="s">
        <v>497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540577203800</v>
      </c>
      <c r="P60" s="8"/>
      <c r="Q60" s="8">
        <v>540577203800</v>
      </c>
    </row>
    <row r="61" spans="1:17">
      <c r="A61" s="1" t="s">
        <v>498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62462247102</v>
      </c>
      <c r="P61" s="8"/>
      <c r="Q61" s="8">
        <v>62462247102</v>
      </c>
    </row>
    <row r="62" spans="1:17">
      <c r="A62" s="1" t="s">
        <v>242</v>
      </c>
      <c r="C62" s="8">
        <v>22467636797</v>
      </c>
      <c r="D62" s="8"/>
      <c r="E62" s="8">
        <v>-73624383744</v>
      </c>
      <c r="F62" s="8"/>
      <c r="G62" s="8">
        <v>0</v>
      </c>
      <c r="H62" s="8"/>
      <c r="I62" s="8">
        <v>-51156746947</v>
      </c>
      <c r="J62" s="8"/>
      <c r="K62" s="8">
        <v>272805988970</v>
      </c>
      <c r="L62" s="8"/>
      <c r="M62" s="8">
        <v>-96479890057</v>
      </c>
      <c r="N62" s="8"/>
      <c r="O62" s="8">
        <v>2654415670</v>
      </c>
      <c r="P62" s="8"/>
      <c r="Q62" s="8">
        <v>178980514583</v>
      </c>
    </row>
    <row r="63" spans="1:17">
      <c r="A63" s="1" t="s">
        <v>146</v>
      </c>
      <c r="C63" s="8">
        <v>0</v>
      </c>
      <c r="D63" s="8"/>
      <c r="E63" s="8">
        <v>5029224050</v>
      </c>
      <c r="F63" s="8"/>
      <c r="G63" s="8">
        <v>0</v>
      </c>
      <c r="H63" s="8"/>
      <c r="I63" s="8">
        <v>5029224050</v>
      </c>
      <c r="J63" s="8"/>
      <c r="K63" s="8">
        <v>0</v>
      </c>
      <c r="L63" s="8"/>
      <c r="M63" s="8">
        <v>43955470135</v>
      </c>
      <c r="N63" s="8"/>
      <c r="O63" s="8">
        <v>15157163448</v>
      </c>
      <c r="P63" s="8"/>
      <c r="Q63" s="8">
        <v>59112633583</v>
      </c>
    </row>
    <row r="64" spans="1:17">
      <c r="A64" s="1" t="s">
        <v>251</v>
      </c>
      <c r="C64" s="8">
        <v>96316648041</v>
      </c>
      <c r="D64" s="8"/>
      <c r="E64" s="8">
        <v>11119546101</v>
      </c>
      <c r="F64" s="8"/>
      <c r="G64" s="8">
        <v>0</v>
      </c>
      <c r="H64" s="8"/>
      <c r="I64" s="8">
        <v>107436194142</v>
      </c>
      <c r="J64" s="8"/>
      <c r="K64" s="8">
        <v>938750641680</v>
      </c>
      <c r="L64" s="8"/>
      <c r="M64" s="8">
        <v>-220882664408</v>
      </c>
      <c r="N64" s="8"/>
      <c r="O64" s="8">
        <v>51529003</v>
      </c>
      <c r="P64" s="8"/>
      <c r="Q64" s="8">
        <v>717919506275</v>
      </c>
    </row>
    <row r="65" spans="1:17">
      <c r="A65" s="1" t="s">
        <v>164</v>
      </c>
      <c r="C65" s="8">
        <v>89984075411</v>
      </c>
      <c r="D65" s="8"/>
      <c r="E65" s="8">
        <v>19533791530</v>
      </c>
      <c r="F65" s="8"/>
      <c r="G65" s="8">
        <v>0</v>
      </c>
      <c r="H65" s="8"/>
      <c r="I65" s="8">
        <v>109517866941</v>
      </c>
      <c r="J65" s="8"/>
      <c r="K65" s="8">
        <v>778134973936</v>
      </c>
      <c r="L65" s="8"/>
      <c r="M65" s="8">
        <v>-137707122414</v>
      </c>
      <c r="N65" s="8"/>
      <c r="O65" s="8">
        <v>-302080119</v>
      </c>
      <c r="P65" s="8"/>
      <c r="Q65" s="8">
        <v>640125771403</v>
      </c>
    </row>
    <row r="66" spans="1:17">
      <c r="A66" s="1" t="s">
        <v>393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v>0</v>
      </c>
      <c r="J66" s="8"/>
      <c r="K66" s="8">
        <v>462667402803</v>
      </c>
      <c r="L66" s="8"/>
      <c r="M66" s="8">
        <v>0</v>
      </c>
      <c r="N66" s="8"/>
      <c r="O66" s="8">
        <v>71221824205</v>
      </c>
      <c r="P66" s="8"/>
      <c r="Q66" s="8">
        <v>533889227008</v>
      </c>
    </row>
    <row r="67" spans="1:17">
      <c r="A67" s="1" t="s">
        <v>122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v>0</v>
      </c>
      <c r="J67" s="8"/>
      <c r="K67" s="8">
        <v>0</v>
      </c>
      <c r="L67" s="8"/>
      <c r="M67" s="8">
        <v>448018552651</v>
      </c>
      <c r="N67" s="8"/>
      <c r="O67" s="8">
        <v>50958566888</v>
      </c>
      <c r="P67" s="8"/>
      <c r="Q67" s="8">
        <v>498977119539</v>
      </c>
    </row>
    <row r="68" spans="1:17">
      <c r="A68" s="1" t="s">
        <v>499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v>0</v>
      </c>
      <c r="J68" s="8"/>
      <c r="K68" s="8">
        <v>0</v>
      </c>
      <c r="L68" s="8"/>
      <c r="M68" s="8">
        <v>0</v>
      </c>
      <c r="N68" s="8"/>
      <c r="O68" s="8">
        <v>26021675815</v>
      </c>
      <c r="P68" s="8"/>
      <c r="Q68" s="8">
        <v>26021675815</v>
      </c>
    </row>
    <row r="69" spans="1:17">
      <c r="A69" s="1" t="s">
        <v>500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3766121891</v>
      </c>
      <c r="P69" s="8"/>
      <c r="Q69" s="8">
        <v>3766121891</v>
      </c>
    </row>
    <row r="70" spans="1:17">
      <c r="A70" s="1" t="s">
        <v>101</v>
      </c>
      <c r="C70" s="8">
        <v>0</v>
      </c>
      <c r="D70" s="8"/>
      <c r="E70" s="8">
        <v>32664362707</v>
      </c>
      <c r="F70" s="8"/>
      <c r="G70" s="8">
        <v>0</v>
      </c>
      <c r="H70" s="8"/>
      <c r="I70" s="8">
        <v>32664362707</v>
      </c>
      <c r="J70" s="8"/>
      <c r="K70" s="8">
        <v>0</v>
      </c>
      <c r="L70" s="8"/>
      <c r="M70" s="8">
        <v>338076844883</v>
      </c>
      <c r="N70" s="8"/>
      <c r="O70" s="8">
        <v>61872400689</v>
      </c>
      <c r="P70" s="8"/>
      <c r="Q70" s="8">
        <v>399949245572</v>
      </c>
    </row>
    <row r="71" spans="1:17">
      <c r="A71" s="1" t="s">
        <v>395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v>0</v>
      </c>
      <c r="J71" s="8"/>
      <c r="K71" s="8">
        <v>346979650166</v>
      </c>
      <c r="L71" s="8"/>
      <c r="M71" s="8">
        <v>0</v>
      </c>
      <c r="N71" s="8"/>
      <c r="O71" s="8">
        <v>77913576087</v>
      </c>
      <c r="P71" s="8"/>
      <c r="Q71" s="8">
        <v>424893226253</v>
      </c>
    </row>
    <row r="72" spans="1:17">
      <c r="A72" s="1" t="s">
        <v>131</v>
      </c>
      <c r="C72" s="8">
        <v>0</v>
      </c>
      <c r="D72" s="8"/>
      <c r="E72" s="8">
        <v>-98400851</v>
      </c>
      <c r="F72" s="8"/>
      <c r="G72" s="8">
        <v>0</v>
      </c>
      <c r="H72" s="8"/>
      <c r="I72" s="8">
        <v>-98400851</v>
      </c>
      <c r="J72" s="8"/>
      <c r="K72" s="8">
        <v>0</v>
      </c>
      <c r="L72" s="8"/>
      <c r="M72" s="8">
        <v>3967456214</v>
      </c>
      <c r="N72" s="8"/>
      <c r="O72" s="8">
        <v>134251857881</v>
      </c>
      <c r="P72" s="8"/>
      <c r="Q72" s="8">
        <v>138219314095</v>
      </c>
    </row>
    <row r="73" spans="1:17">
      <c r="A73" s="1" t="s">
        <v>120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v>0</v>
      </c>
      <c r="J73" s="8"/>
      <c r="K73" s="8">
        <v>0</v>
      </c>
      <c r="L73" s="8"/>
      <c r="M73" s="8">
        <v>51462943055</v>
      </c>
      <c r="N73" s="8"/>
      <c r="O73" s="8">
        <v>34497432843</v>
      </c>
      <c r="P73" s="8"/>
      <c r="Q73" s="8">
        <v>85960375898</v>
      </c>
    </row>
    <row r="74" spans="1:17">
      <c r="A74" s="1" t="s">
        <v>183</v>
      </c>
      <c r="C74" s="8">
        <v>11744369571</v>
      </c>
      <c r="D74" s="8"/>
      <c r="E74" s="8">
        <v>2441505388</v>
      </c>
      <c r="F74" s="8"/>
      <c r="G74" s="8">
        <v>0</v>
      </c>
      <c r="H74" s="8"/>
      <c r="I74" s="8">
        <v>14185874959</v>
      </c>
      <c r="J74" s="8"/>
      <c r="K74" s="8">
        <v>327750799279</v>
      </c>
      <c r="L74" s="8"/>
      <c r="M74" s="8">
        <v>-6993655406</v>
      </c>
      <c r="N74" s="8"/>
      <c r="O74" s="8">
        <v>-47672544460</v>
      </c>
      <c r="P74" s="8"/>
      <c r="Q74" s="8">
        <v>273084599413</v>
      </c>
    </row>
    <row r="75" spans="1:17">
      <c r="A75" s="1" t="s">
        <v>501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333967331262</v>
      </c>
      <c r="P75" s="8"/>
      <c r="Q75" s="8">
        <v>333967331262</v>
      </c>
    </row>
    <row r="76" spans="1:17">
      <c r="A76" s="1" t="s">
        <v>502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60547696400</v>
      </c>
      <c r="P76" s="8"/>
      <c r="Q76" s="8">
        <v>60547696400</v>
      </c>
    </row>
    <row r="77" spans="1:17">
      <c r="A77" s="1" t="s">
        <v>503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v>0</v>
      </c>
      <c r="J77" s="8"/>
      <c r="K77" s="8">
        <v>0</v>
      </c>
      <c r="L77" s="8"/>
      <c r="M77" s="8">
        <v>0</v>
      </c>
      <c r="N77" s="8"/>
      <c r="O77" s="8">
        <v>12540554558</v>
      </c>
      <c r="P77" s="8"/>
      <c r="Q77" s="8">
        <v>12540554558</v>
      </c>
    </row>
    <row r="78" spans="1:17">
      <c r="A78" s="1" t="s">
        <v>284</v>
      </c>
      <c r="C78" s="8">
        <v>62953665093</v>
      </c>
      <c r="D78" s="8"/>
      <c r="E78" s="8">
        <v>-218962311675</v>
      </c>
      <c r="F78" s="8"/>
      <c r="G78" s="8">
        <v>0</v>
      </c>
      <c r="H78" s="8"/>
      <c r="I78" s="8">
        <v>-156008646582</v>
      </c>
      <c r="J78" s="8"/>
      <c r="K78" s="8">
        <v>62953665093</v>
      </c>
      <c r="L78" s="8"/>
      <c r="M78" s="8">
        <v>-218962311675</v>
      </c>
      <c r="N78" s="8"/>
      <c r="O78" s="8">
        <v>0</v>
      </c>
      <c r="P78" s="8"/>
      <c r="Q78" s="8">
        <v>-156008646582</v>
      </c>
    </row>
    <row r="79" spans="1:17">
      <c r="A79" s="1" t="s">
        <v>225</v>
      </c>
      <c r="C79" s="8">
        <v>19539867810</v>
      </c>
      <c r="D79" s="8"/>
      <c r="E79" s="8">
        <v>-18366878255</v>
      </c>
      <c r="F79" s="8"/>
      <c r="G79" s="8">
        <v>0</v>
      </c>
      <c r="H79" s="8"/>
      <c r="I79" s="8">
        <v>1172989555</v>
      </c>
      <c r="J79" s="8"/>
      <c r="K79" s="8">
        <v>69802167132</v>
      </c>
      <c r="L79" s="8"/>
      <c r="M79" s="8">
        <v>-46757644811</v>
      </c>
      <c r="N79" s="8"/>
      <c r="O79" s="8">
        <v>0</v>
      </c>
      <c r="P79" s="8"/>
      <c r="Q79" s="8">
        <v>23044522321</v>
      </c>
    </row>
    <row r="80" spans="1:17">
      <c r="A80" s="1" t="s">
        <v>177</v>
      </c>
      <c r="C80" s="8">
        <v>45548951758</v>
      </c>
      <c r="D80" s="8"/>
      <c r="E80" s="8">
        <v>14180166697</v>
      </c>
      <c r="F80" s="8"/>
      <c r="G80" s="8">
        <v>0</v>
      </c>
      <c r="H80" s="8"/>
      <c r="I80" s="8">
        <v>59729118455</v>
      </c>
      <c r="J80" s="8"/>
      <c r="K80" s="8">
        <v>383946486003</v>
      </c>
      <c r="L80" s="8"/>
      <c r="M80" s="8">
        <v>-100208768364</v>
      </c>
      <c r="N80" s="8"/>
      <c r="O80" s="8">
        <v>0</v>
      </c>
      <c r="P80" s="8"/>
      <c r="Q80" s="8">
        <v>283737717639</v>
      </c>
    </row>
    <row r="81" spans="1:17">
      <c r="A81" s="1" t="s">
        <v>174</v>
      </c>
      <c r="C81" s="8">
        <v>27599435377</v>
      </c>
      <c r="D81" s="8"/>
      <c r="E81" s="8">
        <v>9609644012</v>
      </c>
      <c r="F81" s="8"/>
      <c r="G81" s="8">
        <v>0</v>
      </c>
      <c r="H81" s="8"/>
      <c r="I81" s="8">
        <v>37209079389</v>
      </c>
      <c r="J81" s="8"/>
      <c r="K81" s="8">
        <v>270427087579</v>
      </c>
      <c r="L81" s="8"/>
      <c r="M81" s="8">
        <v>-64293047505</v>
      </c>
      <c r="N81" s="8"/>
      <c r="O81" s="8">
        <v>0</v>
      </c>
      <c r="P81" s="8"/>
      <c r="Q81" s="8">
        <v>206134040074</v>
      </c>
    </row>
    <row r="82" spans="1:17">
      <c r="A82" s="1" t="s">
        <v>67</v>
      </c>
      <c r="C82" s="8">
        <v>45279755808</v>
      </c>
      <c r="D82" s="8"/>
      <c r="E82" s="8">
        <v>7872870314</v>
      </c>
      <c r="F82" s="8"/>
      <c r="G82" s="8">
        <v>0</v>
      </c>
      <c r="H82" s="8"/>
      <c r="I82" s="8">
        <v>53152626122</v>
      </c>
      <c r="J82" s="8"/>
      <c r="K82" s="8">
        <v>340193245979</v>
      </c>
      <c r="L82" s="8"/>
      <c r="M82" s="8">
        <v>55319204755</v>
      </c>
      <c r="N82" s="8"/>
      <c r="O82" s="8">
        <v>0</v>
      </c>
      <c r="P82" s="8"/>
      <c r="Q82" s="8">
        <v>395512450734</v>
      </c>
    </row>
    <row r="83" spans="1:17">
      <c r="A83" s="1" t="s">
        <v>79</v>
      </c>
      <c r="C83" s="8">
        <v>65014514593</v>
      </c>
      <c r="D83" s="8"/>
      <c r="E83" s="8">
        <v>17608849231</v>
      </c>
      <c r="F83" s="8"/>
      <c r="G83" s="8">
        <v>0</v>
      </c>
      <c r="H83" s="8"/>
      <c r="I83" s="8">
        <v>82623363824</v>
      </c>
      <c r="J83" s="8"/>
      <c r="K83" s="8">
        <v>307078052345</v>
      </c>
      <c r="L83" s="8"/>
      <c r="M83" s="8">
        <v>80994613764</v>
      </c>
      <c r="N83" s="8"/>
      <c r="O83" s="8">
        <v>0</v>
      </c>
      <c r="P83" s="8"/>
      <c r="Q83" s="8">
        <v>388072666109</v>
      </c>
    </row>
    <row r="84" spans="1:17">
      <c r="A84" s="1" t="s">
        <v>187</v>
      </c>
      <c r="C84" s="8">
        <v>32184307206</v>
      </c>
      <c r="D84" s="8"/>
      <c r="E84" s="8">
        <v>5085136343</v>
      </c>
      <c r="F84" s="8"/>
      <c r="G84" s="8">
        <v>0</v>
      </c>
      <c r="H84" s="8"/>
      <c r="I84" s="8">
        <v>37269443549</v>
      </c>
      <c r="J84" s="8"/>
      <c r="K84" s="8">
        <v>300719196942</v>
      </c>
      <c r="L84" s="8"/>
      <c r="M84" s="8">
        <v>52266985376</v>
      </c>
      <c r="N84" s="8"/>
      <c r="O84" s="8">
        <v>0</v>
      </c>
      <c r="P84" s="8"/>
      <c r="Q84" s="8">
        <v>352986182318</v>
      </c>
    </row>
    <row r="85" spans="1:17">
      <c r="A85" s="1" t="s">
        <v>280</v>
      </c>
      <c r="C85" s="8">
        <v>44916164619</v>
      </c>
      <c r="D85" s="8"/>
      <c r="E85" s="8">
        <v>3235786150</v>
      </c>
      <c r="F85" s="8"/>
      <c r="G85" s="8">
        <v>0</v>
      </c>
      <c r="H85" s="8"/>
      <c r="I85" s="8">
        <v>48151950769</v>
      </c>
      <c r="J85" s="8"/>
      <c r="K85" s="8">
        <v>44916164619</v>
      </c>
      <c r="L85" s="8"/>
      <c r="M85" s="8">
        <v>3235786150</v>
      </c>
      <c r="N85" s="8"/>
      <c r="O85" s="8">
        <v>0</v>
      </c>
      <c r="P85" s="8"/>
      <c r="Q85" s="8">
        <v>48151950769</v>
      </c>
    </row>
    <row r="86" spans="1:17">
      <c r="A86" s="1" t="s">
        <v>152</v>
      </c>
      <c r="C86" s="8">
        <v>34342965088</v>
      </c>
      <c r="D86" s="8"/>
      <c r="E86" s="8">
        <v>1747465559</v>
      </c>
      <c r="F86" s="8"/>
      <c r="G86" s="8">
        <v>0</v>
      </c>
      <c r="H86" s="8"/>
      <c r="I86" s="8">
        <v>36090430647</v>
      </c>
      <c r="J86" s="8"/>
      <c r="K86" s="8">
        <v>335801037624</v>
      </c>
      <c r="L86" s="8"/>
      <c r="M86" s="8">
        <v>15156670454</v>
      </c>
      <c r="N86" s="8"/>
      <c r="O86" s="8">
        <v>0</v>
      </c>
      <c r="P86" s="8"/>
      <c r="Q86" s="8">
        <v>350957708078</v>
      </c>
    </row>
    <row r="87" spans="1:17">
      <c r="A87" s="1" t="s">
        <v>267</v>
      </c>
      <c r="C87" s="8">
        <v>23821362750</v>
      </c>
      <c r="D87" s="8"/>
      <c r="E87" s="8">
        <v>-24592531386</v>
      </c>
      <c r="F87" s="8"/>
      <c r="G87" s="8">
        <v>0</v>
      </c>
      <c r="H87" s="8"/>
      <c r="I87" s="8">
        <v>-771168636</v>
      </c>
      <c r="J87" s="8"/>
      <c r="K87" s="8">
        <v>239720174145</v>
      </c>
      <c r="L87" s="8"/>
      <c r="M87" s="8">
        <v>-121826755006</v>
      </c>
      <c r="N87" s="8"/>
      <c r="O87" s="8">
        <v>0</v>
      </c>
      <c r="P87" s="8"/>
      <c r="Q87" s="8">
        <v>117893419139</v>
      </c>
    </row>
    <row r="88" spans="1:17">
      <c r="A88" s="1" t="s">
        <v>245</v>
      </c>
      <c r="C88" s="8">
        <v>79159776253</v>
      </c>
      <c r="D88" s="8"/>
      <c r="E88" s="8">
        <v>9190026359</v>
      </c>
      <c r="F88" s="8"/>
      <c r="G88" s="8">
        <v>0</v>
      </c>
      <c r="H88" s="8"/>
      <c r="I88" s="8">
        <v>88349802612</v>
      </c>
      <c r="J88" s="8"/>
      <c r="K88" s="8">
        <v>336295062106</v>
      </c>
      <c r="L88" s="8"/>
      <c r="M88" s="8">
        <v>-149146894472</v>
      </c>
      <c r="N88" s="8"/>
      <c r="O88" s="8">
        <v>0</v>
      </c>
      <c r="P88" s="8"/>
      <c r="Q88" s="8">
        <v>187148167634</v>
      </c>
    </row>
    <row r="89" spans="1:17">
      <c r="A89" s="1" t="s">
        <v>171</v>
      </c>
      <c r="C89" s="8">
        <v>67943440104</v>
      </c>
      <c r="D89" s="8"/>
      <c r="E89" s="8">
        <v>45823809418</v>
      </c>
      <c r="F89" s="8"/>
      <c r="G89" s="8">
        <v>0</v>
      </c>
      <c r="H89" s="8"/>
      <c r="I89" s="8">
        <v>113767249522</v>
      </c>
      <c r="J89" s="8"/>
      <c r="K89" s="8">
        <v>208912421685</v>
      </c>
      <c r="L89" s="8"/>
      <c r="M89" s="8">
        <v>-59927864</v>
      </c>
      <c r="N89" s="8"/>
      <c r="O89" s="8">
        <v>0</v>
      </c>
      <c r="P89" s="8"/>
      <c r="Q89" s="8">
        <v>208852493821</v>
      </c>
    </row>
    <row r="90" spans="1:17">
      <c r="A90" s="1" t="s">
        <v>158</v>
      </c>
      <c r="C90" s="8">
        <v>99029557294</v>
      </c>
      <c r="D90" s="8"/>
      <c r="E90" s="8">
        <v>66500812394</v>
      </c>
      <c r="F90" s="8"/>
      <c r="G90" s="8">
        <v>0</v>
      </c>
      <c r="H90" s="8"/>
      <c r="I90" s="8">
        <v>165530369688</v>
      </c>
      <c r="J90" s="8"/>
      <c r="K90" s="8">
        <v>170514198570</v>
      </c>
      <c r="L90" s="8"/>
      <c r="M90" s="8">
        <v>24065975000</v>
      </c>
      <c r="N90" s="8"/>
      <c r="O90" s="8">
        <v>0</v>
      </c>
      <c r="P90" s="8"/>
      <c r="Q90" s="8">
        <v>194580173570</v>
      </c>
    </row>
    <row r="91" spans="1:17">
      <c r="A91" s="1" t="s">
        <v>149</v>
      </c>
      <c r="C91" s="8">
        <v>7020779925</v>
      </c>
      <c r="D91" s="8"/>
      <c r="E91" s="8">
        <v>946763311</v>
      </c>
      <c r="F91" s="8"/>
      <c r="G91" s="8">
        <v>0</v>
      </c>
      <c r="H91" s="8"/>
      <c r="I91" s="8">
        <v>7967543236</v>
      </c>
      <c r="J91" s="8"/>
      <c r="K91" s="8">
        <v>67599276053</v>
      </c>
      <c r="L91" s="8"/>
      <c r="M91" s="8">
        <v>8672963909</v>
      </c>
      <c r="N91" s="8"/>
      <c r="O91" s="8">
        <v>0</v>
      </c>
      <c r="P91" s="8"/>
      <c r="Q91" s="8">
        <v>76272239962</v>
      </c>
    </row>
    <row r="92" spans="1:17">
      <c r="A92" s="1" t="s">
        <v>64</v>
      </c>
      <c r="C92" s="8">
        <v>20573148367</v>
      </c>
      <c r="D92" s="8"/>
      <c r="E92" s="8">
        <v>7753888299</v>
      </c>
      <c r="F92" s="8"/>
      <c r="G92" s="8">
        <v>0</v>
      </c>
      <c r="H92" s="8"/>
      <c r="I92" s="8">
        <v>28327036666</v>
      </c>
      <c r="J92" s="8"/>
      <c r="K92" s="8">
        <v>75474200661</v>
      </c>
      <c r="L92" s="8"/>
      <c r="M92" s="8">
        <v>-19788843905</v>
      </c>
      <c r="N92" s="8"/>
      <c r="O92" s="8">
        <v>0</v>
      </c>
      <c r="P92" s="8"/>
      <c r="Q92" s="8">
        <v>55685356756</v>
      </c>
    </row>
    <row r="93" spans="1:17">
      <c r="A93" s="1" t="s">
        <v>190</v>
      </c>
      <c r="C93" s="8">
        <v>111509747922</v>
      </c>
      <c r="D93" s="8"/>
      <c r="E93" s="8">
        <v>26214881639</v>
      </c>
      <c r="F93" s="8"/>
      <c r="G93" s="8">
        <v>0</v>
      </c>
      <c r="H93" s="8"/>
      <c r="I93" s="8">
        <v>137724629561</v>
      </c>
      <c r="J93" s="8"/>
      <c r="K93" s="8">
        <v>954508301957</v>
      </c>
      <c r="L93" s="8"/>
      <c r="M93" s="8">
        <v>-241732842469</v>
      </c>
      <c r="N93" s="8"/>
      <c r="O93" s="8">
        <v>0</v>
      </c>
      <c r="P93" s="8"/>
      <c r="Q93" s="8">
        <v>712775459488</v>
      </c>
    </row>
    <row r="94" spans="1:17">
      <c r="A94" s="1" t="s">
        <v>70</v>
      </c>
      <c r="C94" s="8">
        <v>130834482667</v>
      </c>
      <c r="D94" s="8"/>
      <c r="E94" s="8">
        <v>76619375515</v>
      </c>
      <c r="F94" s="8"/>
      <c r="G94" s="8">
        <v>0</v>
      </c>
      <c r="H94" s="8"/>
      <c r="I94" s="8">
        <v>207453858182</v>
      </c>
      <c r="J94" s="8"/>
      <c r="K94" s="8">
        <v>249552286776</v>
      </c>
      <c r="L94" s="8"/>
      <c r="M94" s="8">
        <v>65981729743</v>
      </c>
      <c r="N94" s="8"/>
      <c r="O94" s="8">
        <v>0</v>
      </c>
      <c r="P94" s="8"/>
      <c r="Q94" s="8">
        <v>315534016519</v>
      </c>
    </row>
    <row r="95" spans="1:17">
      <c r="A95" s="1" t="s">
        <v>155</v>
      </c>
      <c r="C95" s="8">
        <v>109373369144</v>
      </c>
      <c r="D95" s="8"/>
      <c r="E95" s="8">
        <v>28568584360</v>
      </c>
      <c r="F95" s="8"/>
      <c r="G95" s="8">
        <v>0</v>
      </c>
      <c r="H95" s="8"/>
      <c r="I95" s="8">
        <v>137941953504</v>
      </c>
      <c r="J95" s="8"/>
      <c r="K95" s="8">
        <v>654935373562</v>
      </c>
      <c r="L95" s="8"/>
      <c r="M95" s="8">
        <v>-187276570663</v>
      </c>
      <c r="N95" s="8"/>
      <c r="O95" s="8">
        <v>0</v>
      </c>
      <c r="P95" s="8"/>
      <c r="Q95" s="8">
        <v>467658802899</v>
      </c>
    </row>
    <row r="96" spans="1:17">
      <c r="A96" s="1" t="s">
        <v>82</v>
      </c>
      <c r="C96" s="8">
        <v>67285498300</v>
      </c>
      <c r="D96" s="8"/>
      <c r="E96" s="8">
        <v>12153333440</v>
      </c>
      <c r="F96" s="8"/>
      <c r="G96" s="8">
        <v>0</v>
      </c>
      <c r="H96" s="8"/>
      <c r="I96" s="8">
        <v>79438831740</v>
      </c>
      <c r="J96" s="8"/>
      <c r="K96" s="8">
        <v>220793538801</v>
      </c>
      <c r="L96" s="8"/>
      <c r="M96" s="8">
        <v>38400996505</v>
      </c>
      <c r="N96" s="8"/>
      <c r="O96" s="8">
        <v>0</v>
      </c>
      <c r="P96" s="8"/>
      <c r="Q96" s="8">
        <v>259194535306</v>
      </c>
    </row>
    <row r="97" spans="1:17">
      <c r="A97" s="1" t="s">
        <v>263</v>
      </c>
      <c r="C97" s="8">
        <v>1887843197</v>
      </c>
      <c r="D97" s="8"/>
      <c r="E97" s="8">
        <v>-1610437592</v>
      </c>
      <c r="F97" s="8"/>
      <c r="G97" s="8">
        <v>0</v>
      </c>
      <c r="H97" s="8"/>
      <c r="I97" s="8">
        <v>277405605</v>
      </c>
      <c r="J97" s="8"/>
      <c r="K97" s="8">
        <v>7558628985</v>
      </c>
      <c r="L97" s="8"/>
      <c r="M97" s="8">
        <v>-4007180839</v>
      </c>
      <c r="N97" s="8"/>
      <c r="O97" s="8">
        <v>0</v>
      </c>
      <c r="P97" s="8"/>
      <c r="Q97" s="8">
        <v>3551448146</v>
      </c>
    </row>
    <row r="98" spans="1:17">
      <c r="A98" s="1" t="s">
        <v>260</v>
      </c>
      <c r="C98" s="8">
        <v>2504497651</v>
      </c>
      <c r="D98" s="8"/>
      <c r="E98" s="8">
        <v>-2184075363</v>
      </c>
      <c r="F98" s="8"/>
      <c r="G98" s="8">
        <v>0</v>
      </c>
      <c r="H98" s="8"/>
      <c r="I98" s="8">
        <v>320422288</v>
      </c>
      <c r="J98" s="8"/>
      <c r="K98" s="8">
        <v>10086738205</v>
      </c>
      <c r="L98" s="8"/>
      <c r="M98" s="8">
        <v>-5434519873</v>
      </c>
      <c r="N98" s="8"/>
      <c r="O98" s="8">
        <v>0</v>
      </c>
      <c r="P98" s="8"/>
      <c r="Q98" s="8">
        <v>4652218332</v>
      </c>
    </row>
    <row r="99" spans="1:17">
      <c r="A99" s="1" t="s">
        <v>257</v>
      </c>
      <c r="C99" s="8">
        <v>1786221586</v>
      </c>
      <c r="D99" s="8"/>
      <c r="E99" s="8">
        <v>-876466034</v>
      </c>
      <c r="F99" s="8"/>
      <c r="G99" s="8">
        <v>0</v>
      </c>
      <c r="H99" s="8"/>
      <c r="I99" s="8">
        <v>909755552</v>
      </c>
      <c r="J99" s="8"/>
      <c r="K99" s="8">
        <v>7489082278</v>
      </c>
      <c r="L99" s="8"/>
      <c r="M99" s="8">
        <v>-1694124113</v>
      </c>
      <c r="N99" s="8"/>
      <c r="O99" s="8">
        <v>0</v>
      </c>
      <c r="P99" s="8"/>
      <c r="Q99" s="8">
        <v>5794958165</v>
      </c>
    </row>
    <row r="100" spans="1:17">
      <c r="A100" s="1" t="s">
        <v>276</v>
      </c>
      <c r="C100" s="8">
        <v>99291034233</v>
      </c>
      <c r="D100" s="8"/>
      <c r="E100" s="8">
        <v>-17932086256</v>
      </c>
      <c r="F100" s="8"/>
      <c r="G100" s="8">
        <v>0</v>
      </c>
      <c r="H100" s="8"/>
      <c r="I100" s="8">
        <v>81358947977</v>
      </c>
      <c r="J100" s="8"/>
      <c r="K100" s="8">
        <v>1005710673487</v>
      </c>
      <c r="L100" s="8"/>
      <c r="M100" s="8">
        <v>-263439886994</v>
      </c>
      <c r="N100" s="8"/>
      <c r="O100" s="8">
        <v>0</v>
      </c>
      <c r="P100" s="8"/>
      <c r="Q100" s="8">
        <v>742270786493</v>
      </c>
    </row>
    <row r="101" spans="1:17">
      <c r="A101" s="1" t="s">
        <v>76</v>
      </c>
      <c r="C101" s="8">
        <v>77634782608</v>
      </c>
      <c r="D101" s="8"/>
      <c r="E101" s="8">
        <v>17256373289</v>
      </c>
      <c r="F101" s="8"/>
      <c r="G101" s="8">
        <v>0</v>
      </c>
      <c r="H101" s="8"/>
      <c r="I101" s="8">
        <v>94891155897</v>
      </c>
      <c r="J101" s="8"/>
      <c r="K101" s="8">
        <v>121649285287</v>
      </c>
      <c r="L101" s="8"/>
      <c r="M101" s="8">
        <v>4310989271</v>
      </c>
      <c r="N101" s="8"/>
      <c r="O101" s="8">
        <v>0</v>
      </c>
      <c r="P101" s="8"/>
      <c r="Q101" s="8">
        <v>125960274558</v>
      </c>
    </row>
    <row r="102" spans="1:17">
      <c r="A102" s="1" t="s">
        <v>167</v>
      </c>
      <c r="C102" s="8">
        <v>34748064324</v>
      </c>
      <c r="D102" s="8"/>
      <c r="E102" s="8">
        <v>9175044853</v>
      </c>
      <c r="F102" s="8"/>
      <c r="G102" s="8">
        <v>0</v>
      </c>
      <c r="H102" s="8"/>
      <c r="I102" s="8">
        <v>43923109177</v>
      </c>
      <c r="J102" s="8"/>
      <c r="K102" s="8">
        <v>333898352187</v>
      </c>
      <c r="L102" s="8"/>
      <c r="M102" s="8">
        <v>-107922804229</v>
      </c>
      <c r="N102" s="8"/>
      <c r="O102" s="8">
        <v>0</v>
      </c>
      <c r="P102" s="8"/>
      <c r="Q102" s="8">
        <v>225975547958</v>
      </c>
    </row>
    <row r="103" spans="1:17">
      <c r="A103" s="1" t="s">
        <v>254</v>
      </c>
      <c r="C103" s="8">
        <v>224916718</v>
      </c>
      <c r="D103" s="8"/>
      <c r="E103" s="8">
        <v>70992249</v>
      </c>
      <c r="F103" s="8"/>
      <c r="G103" s="8">
        <v>0</v>
      </c>
      <c r="H103" s="8"/>
      <c r="I103" s="8">
        <v>295908967</v>
      </c>
      <c r="J103" s="8"/>
      <c r="K103" s="8">
        <v>512213545</v>
      </c>
      <c r="L103" s="8"/>
      <c r="M103" s="8">
        <v>-190003567</v>
      </c>
      <c r="N103" s="8"/>
      <c r="O103" s="8">
        <v>0</v>
      </c>
      <c r="P103" s="8"/>
      <c r="Q103" s="8">
        <v>322209978</v>
      </c>
    </row>
    <row r="104" spans="1:17">
      <c r="A104" s="1" t="s">
        <v>182</v>
      </c>
      <c r="C104" s="8">
        <v>46357255299</v>
      </c>
      <c r="D104" s="8"/>
      <c r="E104" s="8">
        <v>5378533574</v>
      </c>
      <c r="F104" s="8"/>
      <c r="G104" s="8">
        <v>0</v>
      </c>
      <c r="H104" s="8"/>
      <c r="I104" s="8">
        <v>51735788873</v>
      </c>
      <c r="J104" s="8"/>
      <c r="K104" s="8">
        <v>615094326357</v>
      </c>
      <c r="L104" s="8"/>
      <c r="M104" s="8">
        <v>-35786645513</v>
      </c>
      <c r="N104" s="8"/>
      <c r="O104" s="8">
        <v>0</v>
      </c>
      <c r="P104" s="8"/>
      <c r="Q104" s="8">
        <v>579307680844</v>
      </c>
    </row>
    <row r="105" spans="1:17">
      <c r="A105" s="1" t="s">
        <v>180</v>
      </c>
      <c r="C105" s="8">
        <v>61655149549</v>
      </c>
      <c r="D105" s="8"/>
      <c r="E105" s="8">
        <v>19181508868</v>
      </c>
      <c r="F105" s="8"/>
      <c r="G105" s="8">
        <v>0</v>
      </c>
      <c r="H105" s="8"/>
      <c r="I105" s="8">
        <v>80836658417</v>
      </c>
      <c r="J105" s="8"/>
      <c r="K105" s="8">
        <v>399435292358</v>
      </c>
      <c r="L105" s="8"/>
      <c r="M105" s="8">
        <v>119075154706</v>
      </c>
      <c r="N105" s="8"/>
      <c r="O105" s="8">
        <v>0</v>
      </c>
      <c r="P105" s="8"/>
      <c r="Q105" s="8">
        <v>518510447064</v>
      </c>
    </row>
    <row r="106" spans="1:17">
      <c r="A106" s="1" t="s">
        <v>161</v>
      </c>
      <c r="C106" s="8">
        <v>45260662843</v>
      </c>
      <c r="D106" s="8"/>
      <c r="E106" s="8">
        <v>13620248045</v>
      </c>
      <c r="F106" s="8"/>
      <c r="G106" s="8">
        <v>0</v>
      </c>
      <c r="H106" s="8"/>
      <c r="I106" s="8">
        <v>58880910888</v>
      </c>
      <c r="J106" s="8"/>
      <c r="K106" s="8">
        <v>255455572351</v>
      </c>
      <c r="L106" s="8"/>
      <c r="M106" s="8">
        <v>-15231972173</v>
      </c>
      <c r="N106" s="8"/>
      <c r="O106" s="8">
        <v>0</v>
      </c>
      <c r="P106" s="8"/>
      <c r="Q106" s="8">
        <v>240223600178</v>
      </c>
    </row>
    <row r="107" spans="1:17">
      <c r="A107" s="1" t="s">
        <v>410</v>
      </c>
      <c r="C107" s="8">
        <v>0</v>
      </c>
      <c r="D107" s="8"/>
      <c r="E107" s="8">
        <v>0</v>
      </c>
      <c r="F107" s="8"/>
      <c r="G107" s="8">
        <v>0</v>
      </c>
      <c r="H107" s="8"/>
      <c r="I107" s="8">
        <v>0</v>
      </c>
      <c r="J107" s="8"/>
      <c r="K107" s="8">
        <v>13658551942</v>
      </c>
      <c r="L107" s="8"/>
      <c r="M107" s="8">
        <v>0</v>
      </c>
      <c r="N107" s="8"/>
      <c r="O107" s="8">
        <v>0</v>
      </c>
      <c r="P107" s="8"/>
      <c r="Q107" s="8">
        <v>13658551942</v>
      </c>
    </row>
    <row r="108" spans="1:17">
      <c r="A108" s="1" t="s">
        <v>110</v>
      </c>
      <c r="C108" s="8">
        <v>0</v>
      </c>
      <c r="D108" s="8"/>
      <c r="E108" s="8">
        <v>0</v>
      </c>
      <c r="F108" s="8"/>
      <c r="G108" s="8">
        <v>0</v>
      </c>
      <c r="H108" s="8"/>
      <c r="I108" s="8">
        <v>0</v>
      </c>
      <c r="J108" s="8"/>
      <c r="K108" s="8">
        <v>0</v>
      </c>
      <c r="L108" s="8"/>
      <c r="M108" s="8">
        <v>397431440342</v>
      </c>
      <c r="N108" s="8"/>
      <c r="O108" s="8">
        <v>0</v>
      </c>
      <c r="P108" s="8"/>
      <c r="Q108" s="8">
        <v>397431440342</v>
      </c>
    </row>
    <row r="109" spans="1:17">
      <c r="A109" s="1" t="s">
        <v>137</v>
      </c>
      <c r="C109" s="8">
        <v>0</v>
      </c>
      <c r="D109" s="8"/>
      <c r="E109" s="8">
        <v>0</v>
      </c>
      <c r="F109" s="8"/>
      <c r="G109" s="8">
        <v>0</v>
      </c>
      <c r="H109" s="8"/>
      <c r="I109" s="8">
        <v>0</v>
      </c>
      <c r="J109" s="8"/>
      <c r="K109" s="8">
        <v>0</v>
      </c>
      <c r="L109" s="8"/>
      <c r="M109" s="8">
        <v>169968569756</v>
      </c>
      <c r="N109" s="8"/>
      <c r="O109" s="8">
        <v>0</v>
      </c>
      <c r="P109" s="8"/>
      <c r="Q109" s="8">
        <v>169968569756</v>
      </c>
    </row>
    <row r="110" spans="1:17">
      <c r="A110" s="1" t="s">
        <v>88</v>
      </c>
      <c r="C110" s="8">
        <v>0</v>
      </c>
      <c r="D110" s="8"/>
      <c r="E110" s="8">
        <v>5710719208</v>
      </c>
      <c r="F110" s="8"/>
      <c r="G110" s="8">
        <v>0</v>
      </c>
      <c r="H110" s="8"/>
      <c r="I110" s="8">
        <v>5710719208</v>
      </c>
      <c r="J110" s="8"/>
      <c r="K110" s="8">
        <v>0</v>
      </c>
      <c r="L110" s="8"/>
      <c r="M110" s="8">
        <v>197228033042</v>
      </c>
      <c r="N110" s="8"/>
      <c r="O110" s="8">
        <v>0</v>
      </c>
      <c r="P110" s="8"/>
      <c r="Q110" s="8">
        <v>197228033042</v>
      </c>
    </row>
    <row r="111" spans="1:17">
      <c r="A111" s="1" t="s">
        <v>97</v>
      </c>
      <c r="C111" s="8">
        <v>0</v>
      </c>
      <c r="D111" s="8"/>
      <c r="E111" s="8">
        <v>2628159158</v>
      </c>
      <c r="F111" s="8"/>
      <c r="G111" s="8">
        <v>0</v>
      </c>
      <c r="H111" s="8"/>
      <c r="I111" s="8">
        <v>2628159158</v>
      </c>
      <c r="J111" s="8"/>
      <c r="K111" s="8">
        <v>0</v>
      </c>
      <c r="L111" s="8"/>
      <c r="M111" s="8">
        <v>161026611174</v>
      </c>
      <c r="N111" s="8"/>
      <c r="O111" s="8">
        <v>0</v>
      </c>
      <c r="P111" s="8"/>
      <c r="Q111" s="8">
        <v>161026611174</v>
      </c>
    </row>
    <row r="112" spans="1:17">
      <c r="A112" s="1" t="s">
        <v>196</v>
      </c>
      <c r="C112" s="8">
        <v>0</v>
      </c>
      <c r="D112" s="8"/>
      <c r="E112" s="8">
        <v>130198257117</v>
      </c>
      <c r="F112" s="8"/>
      <c r="G112" s="8">
        <v>0</v>
      </c>
      <c r="H112" s="8"/>
      <c r="I112" s="8">
        <v>130198257117</v>
      </c>
      <c r="J112" s="8"/>
      <c r="K112" s="8">
        <v>0</v>
      </c>
      <c r="L112" s="8"/>
      <c r="M112" s="8">
        <v>646268762311</v>
      </c>
      <c r="N112" s="8"/>
      <c r="O112" s="8">
        <v>0</v>
      </c>
      <c r="P112" s="8"/>
      <c r="Q112" s="8">
        <v>646268762311</v>
      </c>
    </row>
    <row r="113" spans="1:17">
      <c r="A113" s="1" t="s">
        <v>202</v>
      </c>
      <c r="C113" s="8">
        <v>0</v>
      </c>
      <c r="D113" s="8"/>
      <c r="E113" s="8">
        <v>257809527295</v>
      </c>
      <c r="F113" s="8"/>
      <c r="G113" s="8">
        <v>0</v>
      </c>
      <c r="H113" s="8"/>
      <c r="I113" s="8">
        <v>257809527295</v>
      </c>
      <c r="J113" s="8"/>
      <c r="K113" s="8">
        <v>0</v>
      </c>
      <c r="L113" s="8"/>
      <c r="M113" s="8">
        <v>1466095996214</v>
      </c>
      <c r="N113" s="8"/>
      <c r="O113" s="8">
        <v>0</v>
      </c>
      <c r="P113" s="8"/>
      <c r="Q113" s="8">
        <v>1466095996214</v>
      </c>
    </row>
    <row r="114" spans="1:17">
      <c r="A114" s="1" t="s">
        <v>339</v>
      </c>
      <c r="C114" s="8">
        <v>0</v>
      </c>
      <c r="D114" s="8"/>
      <c r="E114" s="8">
        <v>55350724093</v>
      </c>
      <c r="F114" s="8"/>
      <c r="G114" s="8">
        <v>0</v>
      </c>
      <c r="H114" s="8"/>
      <c r="I114" s="8">
        <v>55350724093</v>
      </c>
      <c r="J114" s="8"/>
      <c r="K114" s="8">
        <v>0</v>
      </c>
      <c r="L114" s="8"/>
      <c r="M114" s="8">
        <v>226388161381</v>
      </c>
      <c r="N114" s="8"/>
      <c r="O114" s="8">
        <v>0</v>
      </c>
      <c r="P114" s="8"/>
      <c r="Q114" s="8">
        <v>226388161381</v>
      </c>
    </row>
    <row r="115" spans="1:17">
      <c r="A115" s="1" t="s">
        <v>220</v>
      </c>
      <c r="C115" s="8">
        <v>0</v>
      </c>
      <c r="D115" s="8"/>
      <c r="E115" s="8">
        <v>50598512360</v>
      </c>
      <c r="F115" s="8"/>
      <c r="G115" s="8">
        <v>0</v>
      </c>
      <c r="H115" s="8"/>
      <c r="I115" s="8">
        <v>50598512360</v>
      </c>
      <c r="J115" s="8"/>
      <c r="K115" s="8">
        <v>0</v>
      </c>
      <c r="L115" s="8"/>
      <c r="M115" s="8">
        <v>212619363840</v>
      </c>
      <c r="N115" s="8"/>
      <c r="O115" s="8">
        <v>0</v>
      </c>
      <c r="P115" s="8"/>
      <c r="Q115" s="8">
        <v>212619363840</v>
      </c>
    </row>
    <row r="116" spans="1:17">
      <c r="A116" s="1" t="s">
        <v>217</v>
      </c>
      <c r="C116" s="8">
        <v>0</v>
      </c>
      <c r="D116" s="8"/>
      <c r="E116" s="8">
        <v>52656372566</v>
      </c>
      <c r="F116" s="8"/>
      <c r="G116" s="8">
        <v>0</v>
      </c>
      <c r="H116" s="8"/>
      <c r="I116" s="8">
        <v>52656372566</v>
      </c>
      <c r="J116" s="8"/>
      <c r="K116" s="8">
        <v>0</v>
      </c>
      <c r="L116" s="8"/>
      <c r="M116" s="8">
        <v>176813071341</v>
      </c>
      <c r="N116" s="8"/>
      <c r="O116" s="8">
        <v>0</v>
      </c>
      <c r="P116" s="8"/>
      <c r="Q116" s="8">
        <v>176813071341</v>
      </c>
    </row>
    <row r="117" spans="1:17">
      <c r="A117" s="1" t="s">
        <v>107</v>
      </c>
      <c r="C117" s="8">
        <v>0</v>
      </c>
      <c r="D117" s="8"/>
      <c r="E117" s="8">
        <v>180237220225</v>
      </c>
      <c r="F117" s="8"/>
      <c r="G117" s="8">
        <v>0</v>
      </c>
      <c r="H117" s="8"/>
      <c r="I117" s="8">
        <v>180237220225</v>
      </c>
      <c r="J117" s="8"/>
      <c r="K117" s="8">
        <v>0</v>
      </c>
      <c r="L117" s="8"/>
      <c r="M117" s="8">
        <v>1166073884051</v>
      </c>
      <c r="N117" s="8"/>
      <c r="O117" s="8">
        <v>0</v>
      </c>
      <c r="P117" s="8"/>
      <c r="Q117" s="8">
        <v>1166073884051</v>
      </c>
    </row>
    <row r="118" spans="1:17">
      <c r="A118" s="1" t="s">
        <v>215</v>
      </c>
      <c r="C118" s="8">
        <v>0</v>
      </c>
      <c r="D118" s="8"/>
      <c r="E118" s="8">
        <v>28171611503</v>
      </c>
      <c r="F118" s="8"/>
      <c r="G118" s="8">
        <v>0</v>
      </c>
      <c r="H118" s="8"/>
      <c r="I118" s="8">
        <v>28171611503</v>
      </c>
      <c r="J118" s="8"/>
      <c r="K118" s="8">
        <v>0</v>
      </c>
      <c r="L118" s="8"/>
      <c r="M118" s="8">
        <v>100098879122</v>
      </c>
      <c r="N118" s="8"/>
      <c r="O118" s="8">
        <v>0</v>
      </c>
      <c r="P118" s="8"/>
      <c r="Q118" s="8">
        <v>100098879122</v>
      </c>
    </row>
    <row r="119" spans="1:17">
      <c r="A119" s="1" t="s">
        <v>218</v>
      </c>
      <c r="C119" s="8">
        <v>0</v>
      </c>
      <c r="D119" s="8"/>
      <c r="E119" s="8">
        <v>86376216011</v>
      </c>
      <c r="F119" s="8"/>
      <c r="G119" s="8">
        <v>0</v>
      </c>
      <c r="H119" s="8"/>
      <c r="I119" s="8">
        <v>86376216011</v>
      </c>
      <c r="J119" s="8"/>
      <c r="K119" s="8">
        <v>0</v>
      </c>
      <c r="L119" s="8"/>
      <c r="M119" s="8">
        <v>375451992087</v>
      </c>
      <c r="N119" s="8"/>
      <c r="O119" s="8">
        <v>0</v>
      </c>
      <c r="P119" s="8"/>
      <c r="Q119" s="8">
        <v>375451992087</v>
      </c>
    </row>
    <row r="120" spans="1:17">
      <c r="A120" s="1" t="s">
        <v>60</v>
      </c>
      <c r="C120" s="8">
        <v>0</v>
      </c>
      <c r="D120" s="8"/>
      <c r="E120" s="8">
        <v>58925123290</v>
      </c>
      <c r="F120" s="8"/>
      <c r="G120" s="8">
        <v>0</v>
      </c>
      <c r="H120" s="8"/>
      <c r="I120" s="8">
        <v>58925123290</v>
      </c>
      <c r="J120" s="8"/>
      <c r="K120" s="8">
        <v>0</v>
      </c>
      <c r="L120" s="8"/>
      <c r="M120" s="8">
        <v>249871432717</v>
      </c>
      <c r="N120" s="8"/>
      <c r="O120" s="8">
        <v>0</v>
      </c>
      <c r="P120" s="8"/>
      <c r="Q120" s="8">
        <v>249871432717</v>
      </c>
    </row>
    <row r="121" spans="1:17">
      <c r="A121" s="1" t="s">
        <v>207</v>
      </c>
      <c r="C121" s="8">
        <v>0</v>
      </c>
      <c r="D121" s="8"/>
      <c r="E121" s="8">
        <v>206754980571</v>
      </c>
      <c r="F121" s="8"/>
      <c r="G121" s="8">
        <v>0</v>
      </c>
      <c r="H121" s="8"/>
      <c r="I121" s="8">
        <v>206754980571</v>
      </c>
      <c r="J121" s="8"/>
      <c r="K121" s="8">
        <v>0</v>
      </c>
      <c r="L121" s="8"/>
      <c r="M121" s="8">
        <v>517515166018</v>
      </c>
      <c r="N121" s="8"/>
      <c r="O121" s="8">
        <v>0</v>
      </c>
      <c r="P121" s="8"/>
      <c r="Q121" s="8">
        <v>517515166018</v>
      </c>
    </row>
    <row r="122" spans="1:17">
      <c r="A122" s="1" t="s">
        <v>219</v>
      </c>
      <c r="C122" s="8">
        <v>0</v>
      </c>
      <c r="D122" s="8"/>
      <c r="E122" s="8">
        <v>27326901041</v>
      </c>
      <c r="F122" s="8"/>
      <c r="G122" s="8">
        <v>0</v>
      </c>
      <c r="H122" s="8"/>
      <c r="I122" s="8">
        <v>27326901041</v>
      </c>
      <c r="J122" s="8"/>
      <c r="K122" s="8">
        <v>0</v>
      </c>
      <c r="L122" s="8"/>
      <c r="M122" s="8">
        <v>45878740818</v>
      </c>
      <c r="N122" s="8"/>
      <c r="O122" s="8">
        <v>0</v>
      </c>
      <c r="P122" s="8"/>
      <c r="Q122" s="8">
        <v>45878740818</v>
      </c>
    </row>
    <row r="123" spans="1:17">
      <c r="A123" s="1" t="s">
        <v>129</v>
      </c>
      <c r="C123" s="8">
        <v>0</v>
      </c>
      <c r="D123" s="8"/>
      <c r="E123" s="8">
        <v>-272981421</v>
      </c>
      <c r="F123" s="8"/>
      <c r="G123" s="8">
        <v>0</v>
      </c>
      <c r="H123" s="8"/>
      <c r="I123" s="8">
        <v>-272981421</v>
      </c>
      <c r="J123" s="8"/>
      <c r="K123" s="8">
        <v>0</v>
      </c>
      <c r="L123" s="8"/>
      <c r="M123" s="8">
        <v>120954614</v>
      </c>
      <c r="N123" s="8"/>
      <c r="O123" s="8">
        <v>0</v>
      </c>
      <c r="P123" s="8"/>
      <c r="Q123" s="8">
        <v>120954614</v>
      </c>
    </row>
    <row r="124" spans="1:17">
      <c r="A124" s="1" t="s">
        <v>212</v>
      </c>
      <c r="C124" s="8">
        <v>0</v>
      </c>
      <c r="D124" s="8"/>
      <c r="E124" s="8">
        <v>22816520240</v>
      </c>
      <c r="F124" s="8"/>
      <c r="G124" s="8">
        <v>0</v>
      </c>
      <c r="H124" s="8"/>
      <c r="I124" s="8">
        <v>22816520240</v>
      </c>
      <c r="J124" s="8"/>
      <c r="K124" s="8">
        <v>0</v>
      </c>
      <c r="L124" s="8"/>
      <c r="M124" s="8">
        <v>76733463185</v>
      </c>
      <c r="N124" s="8"/>
      <c r="O124" s="8">
        <v>0</v>
      </c>
      <c r="P124" s="8"/>
      <c r="Q124" s="8">
        <v>76733463185</v>
      </c>
    </row>
    <row r="125" spans="1:17">
      <c r="A125" s="1" t="s">
        <v>143</v>
      </c>
      <c r="C125" s="8">
        <v>0</v>
      </c>
      <c r="D125" s="8"/>
      <c r="E125" s="8">
        <v>-141018534</v>
      </c>
      <c r="F125" s="8"/>
      <c r="G125" s="8">
        <v>0</v>
      </c>
      <c r="H125" s="8"/>
      <c r="I125" s="8">
        <v>-141018534</v>
      </c>
      <c r="J125" s="8"/>
      <c r="K125" s="8">
        <v>0</v>
      </c>
      <c r="L125" s="8"/>
      <c r="M125" s="8">
        <v>254542824</v>
      </c>
      <c r="N125" s="8"/>
      <c r="O125" s="8">
        <v>0</v>
      </c>
      <c r="P125" s="8"/>
      <c r="Q125" s="8">
        <v>254542824</v>
      </c>
    </row>
    <row r="126" spans="1:17">
      <c r="A126" s="1" t="s">
        <v>125</v>
      </c>
      <c r="C126" s="8">
        <v>0</v>
      </c>
      <c r="D126" s="8"/>
      <c r="E126" s="8">
        <v>-41632386</v>
      </c>
      <c r="F126" s="8"/>
      <c r="G126" s="8">
        <v>0</v>
      </c>
      <c r="H126" s="8"/>
      <c r="I126" s="8">
        <v>-41632386</v>
      </c>
      <c r="J126" s="8"/>
      <c r="K126" s="8">
        <v>0</v>
      </c>
      <c r="L126" s="8"/>
      <c r="M126" s="8">
        <v>-28717399</v>
      </c>
      <c r="N126" s="8"/>
      <c r="O126" s="8">
        <v>0</v>
      </c>
      <c r="P126" s="8"/>
      <c r="Q126" s="8">
        <v>-28717399</v>
      </c>
    </row>
    <row r="127" spans="1:17">
      <c r="A127" s="1" t="s">
        <v>211</v>
      </c>
      <c r="C127" s="8">
        <v>0</v>
      </c>
      <c r="D127" s="8"/>
      <c r="E127" s="8">
        <v>8635665355</v>
      </c>
      <c r="F127" s="8"/>
      <c r="G127" s="8">
        <v>0</v>
      </c>
      <c r="H127" s="8"/>
      <c r="I127" s="8">
        <v>8635665355</v>
      </c>
      <c r="J127" s="8"/>
      <c r="K127" s="8">
        <v>0</v>
      </c>
      <c r="L127" s="8"/>
      <c r="M127" s="8">
        <v>42678009065</v>
      </c>
      <c r="N127" s="8"/>
      <c r="O127" s="8">
        <v>0</v>
      </c>
      <c r="P127" s="8"/>
      <c r="Q127" s="8">
        <v>42678009065</v>
      </c>
    </row>
    <row r="128" spans="1:17">
      <c r="A128" s="1" t="s">
        <v>287</v>
      </c>
      <c r="C128" s="8">
        <v>0</v>
      </c>
      <c r="D128" s="8"/>
      <c r="E128" s="8">
        <v>-43835242</v>
      </c>
      <c r="F128" s="8"/>
      <c r="G128" s="8">
        <v>0</v>
      </c>
      <c r="H128" s="8"/>
      <c r="I128" s="8">
        <v>-43835242</v>
      </c>
      <c r="J128" s="8"/>
      <c r="K128" s="8">
        <v>0</v>
      </c>
      <c r="L128" s="8"/>
      <c r="M128" s="8">
        <v>-43835242</v>
      </c>
      <c r="N128" s="8"/>
      <c r="O128" s="8">
        <v>0</v>
      </c>
      <c r="P128" s="8"/>
      <c r="Q128" s="8">
        <v>-43835242</v>
      </c>
    </row>
    <row r="129" spans="1:17">
      <c r="A129" s="1" t="s">
        <v>199</v>
      </c>
      <c r="C129" s="8">
        <v>0</v>
      </c>
      <c r="D129" s="8"/>
      <c r="E129" s="8">
        <v>168087170</v>
      </c>
      <c r="F129" s="8"/>
      <c r="G129" s="8">
        <v>0</v>
      </c>
      <c r="H129" s="8"/>
      <c r="I129" s="8">
        <v>168087170</v>
      </c>
      <c r="J129" s="8"/>
      <c r="K129" s="8">
        <v>0</v>
      </c>
      <c r="L129" s="8"/>
      <c r="M129" s="8">
        <v>439331893</v>
      </c>
      <c r="N129" s="8"/>
      <c r="O129" s="8">
        <v>0</v>
      </c>
      <c r="P129" s="8"/>
      <c r="Q129" s="8">
        <v>439331893</v>
      </c>
    </row>
    <row r="130" spans="1:17">
      <c r="A130" s="1" t="s">
        <v>113</v>
      </c>
      <c r="C130" s="8">
        <v>0</v>
      </c>
      <c r="D130" s="8"/>
      <c r="E130" s="8">
        <v>18886557388</v>
      </c>
      <c r="F130" s="8"/>
      <c r="G130" s="8">
        <v>0</v>
      </c>
      <c r="H130" s="8"/>
      <c r="I130" s="8">
        <v>18886557388</v>
      </c>
      <c r="J130" s="8"/>
      <c r="K130" s="8">
        <v>0</v>
      </c>
      <c r="L130" s="8"/>
      <c r="M130" s="8">
        <v>151214028216</v>
      </c>
      <c r="N130" s="8"/>
      <c r="O130" s="8">
        <v>0</v>
      </c>
      <c r="P130" s="8"/>
      <c r="Q130" s="8">
        <v>151214028216</v>
      </c>
    </row>
    <row r="131" spans="1:17">
      <c r="A131" s="1" t="s">
        <v>133</v>
      </c>
      <c r="C131" s="8">
        <v>0</v>
      </c>
      <c r="D131" s="8"/>
      <c r="E131" s="8">
        <v>-305591205</v>
      </c>
      <c r="F131" s="8"/>
      <c r="G131" s="8">
        <v>0</v>
      </c>
      <c r="H131" s="8"/>
      <c r="I131" s="8">
        <v>-305591205</v>
      </c>
      <c r="J131" s="8"/>
      <c r="K131" s="8">
        <v>0</v>
      </c>
      <c r="L131" s="8"/>
      <c r="M131" s="8">
        <v>2811950433</v>
      </c>
      <c r="N131" s="8"/>
      <c r="O131" s="8">
        <v>0</v>
      </c>
      <c r="P131" s="8"/>
      <c r="Q131" s="8">
        <v>2811950433</v>
      </c>
    </row>
    <row r="132" spans="1:17">
      <c r="A132" s="1" t="s">
        <v>140</v>
      </c>
      <c r="C132" s="8">
        <v>0</v>
      </c>
      <c r="D132" s="8"/>
      <c r="E132" s="8">
        <v>-1818666163</v>
      </c>
      <c r="F132" s="8"/>
      <c r="G132" s="8">
        <v>0</v>
      </c>
      <c r="H132" s="8"/>
      <c r="I132" s="8">
        <v>-1818666163</v>
      </c>
      <c r="J132" s="8"/>
      <c r="K132" s="8">
        <v>0</v>
      </c>
      <c r="L132" s="8"/>
      <c r="M132" s="8">
        <v>165863980339</v>
      </c>
      <c r="N132" s="8"/>
      <c r="O132" s="8">
        <v>0</v>
      </c>
      <c r="P132" s="8"/>
      <c r="Q132" s="8">
        <v>165863980339</v>
      </c>
    </row>
    <row r="133" spans="1:17">
      <c r="A133" s="1" t="s">
        <v>204</v>
      </c>
      <c r="C133" s="8">
        <v>0</v>
      </c>
      <c r="D133" s="8"/>
      <c r="E133" s="8">
        <v>49683283327</v>
      </c>
      <c r="F133" s="8"/>
      <c r="G133" s="8">
        <v>0</v>
      </c>
      <c r="H133" s="8"/>
      <c r="I133" s="8">
        <v>49683283327</v>
      </c>
      <c r="J133" s="8"/>
      <c r="K133" s="8">
        <v>0</v>
      </c>
      <c r="L133" s="8"/>
      <c r="M133" s="8">
        <v>79395365453</v>
      </c>
      <c r="N133" s="8"/>
      <c r="O133" s="8">
        <v>0</v>
      </c>
      <c r="P133" s="8"/>
      <c r="Q133" s="8">
        <v>79395365453</v>
      </c>
    </row>
    <row r="134" spans="1:17">
      <c r="A134" s="1" t="s">
        <v>200</v>
      </c>
      <c r="C134" s="8">
        <v>0</v>
      </c>
      <c r="D134" s="8"/>
      <c r="E134" s="8">
        <v>14598904151</v>
      </c>
      <c r="F134" s="8"/>
      <c r="G134" s="8">
        <v>0</v>
      </c>
      <c r="H134" s="8"/>
      <c r="I134" s="8">
        <v>14598904151</v>
      </c>
      <c r="J134" s="8"/>
      <c r="K134" s="8">
        <v>0</v>
      </c>
      <c r="L134" s="8"/>
      <c r="M134" s="8">
        <v>49005840958</v>
      </c>
      <c r="N134" s="8"/>
      <c r="O134" s="8">
        <v>0</v>
      </c>
      <c r="P134" s="8"/>
      <c r="Q134" s="8">
        <v>49005840958</v>
      </c>
    </row>
    <row r="135" spans="1:17">
      <c r="A135" s="1" t="s">
        <v>104</v>
      </c>
      <c r="C135" s="8">
        <v>0</v>
      </c>
      <c r="D135" s="8"/>
      <c r="E135" s="8">
        <v>98433011553</v>
      </c>
      <c r="F135" s="8"/>
      <c r="G135" s="8">
        <v>0</v>
      </c>
      <c r="H135" s="8"/>
      <c r="I135" s="8">
        <v>98433011553</v>
      </c>
      <c r="J135" s="8"/>
      <c r="K135" s="8">
        <v>0</v>
      </c>
      <c r="L135" s="8"/>
      <c r="M135" s="8">
        <v>972532501780</v>
      </c>
      <c r="N135" s="8"/>
      <c r="O135" s="8">
        <v>0</v>
      </c>
      <c r="P135" s="8"/>
      <c r="Q135" s="8">
        <v>972532501780</v>
      </c>
    </row>
    <row r="136" spans="1:17" ht="22.5" thickBot="1">
      <c r="C136" s="4">
        <f>SUM(C8:C135)</f>
        <v>2305172147750</v>
      </c>
      <c r="E136" s="4">
        <f>SUM(E8:E135)</f>
        <v>2292263267830</v>
      </c>
      <c r="G136" s="4">
        <f>SUM(G8:G135)</f>
        <v>1583569359859</v>
      </c>
      <c r="I136" s="4">
        <f>SUM(I8:I135)</f>
        <v>6181004775439</v>
      </c>
      <c r="K136" s="4">
        <f>SUM(K8:K135)</f>
        <v>17964016865457</v>
      </c>
      <c r="M136" s="4">
        <f>SUM(M8:M135)</f>
        <v>10036961930133</v>
      </c>
      <c r="O136" s="4">
        <f>SUM(O8:O135)</f>
        <v>4636195686724</v>
      </c>
      <c r="Q136" s="4">
        <f>SUM(Q8:Q135)</f>
        <v>32637174482314</v>
      </c>
    </row>
    <row r="137" spans="1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K11" sqref="K11"/>
    </sheetView>
  </sheetViews>
  <sheetFormatPr defaultRowHeight="21.75"/>
  <cols>
    <col min="1" max="1" width="25.285156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2.5">
      <c r="A3" s="9" t="s">
        <v>374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6" spans="1:11" ht="22.5">
      <c r="A6" s="11" t="s">
        <v>510</v>
      </c>
      <c r="B6" s="11" t="s">
        <v>510</v>
      </c>
      <c r="C6" s="11" t="s">
        <v>510</v>
      </c>
      <c r="E6" s="11" t="s">
        <v>376</v>
      </c>
      <c r="F6" s="11" t="s">
        <v>376</v>
      </c>
      <c r="G6" s="11" t="s">
        <v>376</v>
      </c>
      <c r="I6" s="11" t="s">
        <v>377</v>
      </c>
      <c r="J6" s="11" t="s">
        <v>377</v>
      </c>
      <c r="K6" s="11" t="s">
        <v>377</v>
      </c>
    </row>
    <row r="7" spans="1:11" ht="22.5">
      <c r="A7" s="12" t="s">
        <v>511</v>
      </c>
      <c r="C7" s="12" t="s">
        <v>354</v>
      </c>
      <c r="E7" s="12" t="s">
        <v>512</v>
      </c>
      <c r="G7" s="12" t="s">
        <v>513</v>
      </c>
      <c r="I7" s="12" t="s">
        <v>512</v>
      </c>
      <c r="K7" s="12" t="s">
        <v>513</v>
      </c>
    </row>
    <row r="8" spans="1:11">
      <c r="A8" s="1" t="s">
        <v>360</v>
      </c>
      <c r="C8" s="1" t="s">
        <v>361</v>
      </c>
      <c r="E8" s="3">
        <v>582056876</v>
      </c>
      <c r="G8" s="5">
        <f>E8/$E$13</f>
        <v>3.7142621683487588E-3</v>
      </c>
      <c r="I8" s="3">
        <v>24106639914</v>
      </c>
      <c r="K8" s="5">
        <f>I8/$I$13</f>
        <v>2.2277710084170756E-2</v>
      </c>
    </row>
    <row r="9" spans="1:11">
      <c r="A9" s="1" t="s">
        <v>364</v>
      </c>
      <c r="C9" s="1" t="s">
        <v>365</v>
      </c>
      <c r="E9" s="3">
        <v>245991514</v>
      </c>
      <c r="G9" s="5">
        <f t="shared" ref="G9:G12" si="0">E9/$E$13</f>
        <v>1.5697383054109545E-3</v>
      </c>
      <c r="I9" s="3">
        <v>15513955775</v>
      </c>
      <c r="K9" s="5">
        <f t="shared" ref="K9:K12" si="1">I9/$I$13</f>
        <v>1.4336938297791535E-2</v>
      </c>
    </row>
    <row r="10" spans="1:11">
      <c r="A10" s="1" t="s">
        <v>367</v>
      </c>
      <c r="C10" s="1" t="s">
        <v>368</v>
      </c>
      <c r="E10" s="3">
        <v>73741762864</v>
      </c>
      <c r="G10" s="5">
        <f t="shared" si="0"/>
        <v>0.47056611016326283</v>
      </c>
      <c r="I10" s="3">
        <v>200663929301</v>
      </c>
      <c r="K10" s="5">
        <f t="shared" si="1"/>
        <v>0.18543989777364436</v>
      </c>
    </row>
    <row r="11" spans="1:11">
      <c r="A11" s="1" t="s">
        <v>367</v>
      </c>
      <c r="C11" s="1" t="s">
        <v>370</v>
      </c>
      <c r="E11" s="3">
        <v>20988117698</v>
      </c>
      <c r="G11" s="5">
        <f t="shared" si="0"/>
        <v>0.13393084896832735</v>
      </c>
      <c r="I11" s="3">
        <v>215099996559</v>
      </c>
      <c r="K11" s="5">
        <f t="shared" si="1"/>
        <v>0.19878072512563641</v>
      </c>
    </row>
    <row r="12" spans="1:11">
      <c r="A12" s="1" t="s">
        <v>367</v>
      </c>
      <c r="C12" s="1" t="s">
        <v>372</v>
      </c>
      <c r="E12" s="3">
        <v>61150684931</v>
      </c>
      <c r="G12" s="5">
        <f t="shared" si="0"/>
        <v>0.39021904039465011</v>
      </c>
      <c r="I12" s="3">
        <v>626712328752</v>
      </c>
      <c r="K12" s="5">
        <f t="shared" si="1"/>
        <v>0.5791647287187569</v>
      </c>
    </row>
    <row r="13" spans="1:11" ht="22.5" thickBot="1">
      <c r="E13" s="4">
        <f>SUM(E8:E12)</f>
        <v>156708613883</v>
      </c>
      <c r="G13" s="7">
        <f>SUM(G8:G12)</f>
        <v>1</v>
      </c>
      <c r="I13" s="4">
        <f>SUM(I8:I12)</f>
        <v>1082096850301</v>
      </c>
      <c r="K13" s="7">
        <f>SUM(K8:K12)</f>
        <v>1</v>
      </c>
    </row>
    <row r="14" spans="1:11" ht="22.5" thickTop="1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O15" sqref="O15"/>
    </sheetView>
  </sheetViews>
  <sheetFormatPr defaultRowHeight="21.7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9" t="s">
        <v>0</v>
      </c>
      <c r="B2" s="9"/>
      <c r="C2" s="9"/>
      <c r="D2" s="9"/>
      <c r="E2" s="9"/>
    </row>
    <row r="3" spans="1:5" ht="22.5">
      <c r="A3" s="9" t="s">
        <v>374</v>
      </c>
      <c r="B3" s="9"/>
      <c r="C3" s="9"/>
      <c r="D3" s="9"/>
      <c r="E3" s="9"/>
    </row>
    <row r="4" spans="1:5" ht="22.5">
      <c r="A4" s="9" t="s">
        <v>2</v>
      </c>
      <c r="B4" s="9"/>
      <c r="C4" s="9"/>
      <c r="D4" s="9"/>
      <c r="E4" s="9"/>
    </row>
    <row r="5" spans="1:5">
      <c r="E5" s="1" t="s">
        <v>555</v>
      </c>
    </row>
    <row r="6" spans="1:5" ht="22.5">
      <c r="A6" s="9" t="s">
        <v>514</v>
      </c>
      <c r="C6" s="11" t="s">
        <v>376</v>
      </c>
      <c r="E6" s="11" t="s">
        <v>556</v>
      </c>
    </row>
    <row r="7" spans="1:5" ht="22.5">
      <c r="A7" s="11" t="s">
        <v>514</v>
      </c>
      <c r="C7" s="12" t="s">
        <v>357</v>
      </c>
      <c r="E7" s="12" t="s">
        <v>357</v>
      </c>
    </row>
    <row r="8" spans="1:5">
      <c r="A8" s="1" t="s">
        <v>558</v>
      </c>
      <c r="C8" s="3">
        <v>0</v>
      </c>
      <c r="E8" s="3">
        <v>8486637121</v>
      </c>
    </row>
    <row r="9" spans="1:5">
      <c r="A9" s="1" t="s">
        <v>557</v>
      </c>
      <c r="C9" s="3">
        <v>0</v>
      </c>
      <c r="E9" s="3">
        <v>360609078</v>
      </c>
    </row>
    <row r="10" spans="1:5" ht="22.5" thickBot="1">
      <c r="A10" s="1" t="s">
        <v>48</v>
      </c>
      <c r="C10" s="4">
        <v>0</v>
      </c>
      <c r="E10" s="4">
        <v>8847246199</v>
      </c>
    </row>
    <row r="11" spans="1:5" ht="22.5" thickTop="1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6"/>
  <sheetViews>
    <sheetView rightToLeft="1" tabSelected="1" workbookViewId="0">
      <selection activeCell="I17" sqref="I17"/>
    </sheetView>
  </sheetViews>
  <sheetFormatPr defaultRowHeight="21.75"/>
  <cols>
    <col min="1" max="1" width="35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0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6" spans="1:25" ht="22.5">
      <c r="A6" s="9" t="s">
        <v>3</v>
      </c>
      <c r="C6" s="11" t="s">
        <v>559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2.5">
      <c r="A7" s="9" t="s">
        <v>3</v>
      </c>
      <c r="C7" s="10" t="s">
        <v>7</v>
      </c>
      <c r="E7" s="10" t="s">
        <v>8</v>
      </c>
      <c r="G7" s="10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0" t="s">
        <v>7</v>
      </c>
      <c r="S7" s="10" t="s">
        <v>12</v>
      </c>
      <c r="U7" s="10" t="s">
        <v>8</v>
      </c>
      <c r="W7" s="10" t="s">
        <v>9</v>
      </c>
      <c r="Y7" s="10" t="s">
        <v>13</v>
      </c>
    </row>
    <row r="8" spans="1:25" ht="22.5">
      <c r="A8" s="11" t="s">
        <v>3</v>
      </c>
      <c r="C8" s="11" t="s">
        <v>7</v>
      </c>
      <c r="E8" s="11" t="s">
        <v>8</v>
      </c>
      <c r="G8" s="11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>
      <c r="A9" s="1" t="s">
        <v>15</v>
      </c>
      <c r="C9" s="3">
        <v>16068284</v>
      </c>
      <c r="E9" s="3">
        <v>164422979376</v>
      </c>
      <c r="G9" s="3">
        <v>241042927489.62</v>
      </c>
      <c r="I9" s="3">
        <v>0</v>
      </c>
      <c r="K9" s="3">
        <v>0</v>
      </c>
      <c r="M9" s="3">
        <v>0</v>
      </c>
      <c r="O9" s="3">
        <v>0</v>
      </c>
      <c r="Q9" s="3">
        <v>16068284</v>
      </c>
      <c r="S9" s="3">
        <v>14680</v>
      </c>
      <c r="U9" s="3">
        <v>164422979376</v>
      </c>
      <c r="W9" s="3">
        <v>234649215885.121</v>
      </c>
      <c r="Y9" s="5">
        <v>8.1429892481534646E-4</v>
      </c>
    </row>
    <row r="10" spans="1:25">
      <c r="A10" s="1" t="s">
        <v>16</v>
      </c>
      <c r="C10" s="3">
        <v>27500000</v>
      </c>
      <c r="E10" s="3">
        <v>3672510751</v>
      </c>
      <c r="G10" s="3">
        <v>6352071206.25</v>
      </c>
      <c r="I10" s="3">
        <v>876000</v>
      </c>
      <c r="K10" s="3">
        <v>255809262</v>
      </c>
      <c r="M10" s="3">
        <v>0</v>
      </c>
      <c r="O10" s="3">
        <v>0</v>
      </c>
      <c r="Q10" s="3">
        <v>0</v>
      </c>
      <c r="S10" s="3">
        <v>0</v>
      </c>
      <c r="U10" s="3">
        <v>0</v>
      </c>
      <c r="W10" s="3">
        <v>0</v>
      </c>
      <c r="Y10" s="5">
        <v>0</v>
      </c>
    </row>
    <row r="11" spans="1:25">
      <c r="A11" s="1" t="s">
        <v>17</v>
      </c>
      <c r="C11" s="3">
        <v>1135000</v>
      </c>
      <c r="E11" s="3">
        <v>3134516548</v>
      </c>
      <c r="G11" s="3">
        <v>2251358042.6799998</v>
      </c>
      <c r="I11" s="3">
        <v>915000000</v>
      </c>
      <c r="K11" s="3">
        <v>1894512079000</v>
      </c>
      <c r="M11" s="3">
        <v>0</v>
      </c>
      <c r="O11" s="3">
        <v>0</v>
      </c>
      <c r="Q11" s="3">
        <v>916135000</v>
      </c>
      <c r="S11" s="3">
        <v>2210</v>
      </c>
      <c r="U11" s="3">
        <v>1995828222360</v>
      </c>
      <c r="W11" s="3">
        <v>2014073436146.2</v>
      </c>
      <c r="Y11" s="5">
        <v>6.989402574249114E-3</v>
      </c>
    </row>
    <row r="12" spans="1:25">
      <c r="A12" s="1" t="s">
        <v>18</v>
      </c>
      <c r="C12" s="3">
        <v>1518000</v>
      </c>
      <c r="E12" s="3">
        <v>8056129115</v>
      </c>
      <c r="G12" s="3">
        <v>6558207500.3280001</v>
      </c>
      <c r="I12" s="3">
        <v>0</v>
      </c>
      <c r="K12" s="3">
        <v>0</v>
      </c>
      <c r="M12" s="3">
        <v>0</v>
      </c>
      <c r="O12" s="3">
        <v>0</v>
      </c>
      <c r="Q12" s="3">
        <v>1518000</v>
      </c>
      <c r="S12" s="3">
        <v>4391</v>
      </c>
      <c r="U12" s="3">
        <v>8056129115</v>
      </c>
      <c r="W12" s="3">
        <v>6630690567.3360004</v>
      </c>
      <c r="Y12" s="5">
        <v>2.3010365406072237E-5</v>
      </c>
    </row>
    <row r="13" spans="1:25">
      <c r="A13" s="1" t="s">
        <v>19</v>
      </c>
      <c r="C13" s="3">
        <v>1306000</v>
      </c>
      <c r="E13" s="3">
        <v>18262479968</v>
      </c>
      <c r="G13" s="3">
        <v>13394465711.92</v>
      </c>
      <c r="I13" s="3">
        <v>0</v>
      </c>
      <c r="K13" s="3">
        <v>0</v>
      </c>
      <c r="M13" s="3">
        <v>0</v>
      </c>
      <c r="O13" s="3">
        <v>0</v>
      </c>
      <c r="Q13" s="3">
        <v>1306000</v>
      </c>
      <c r="S13" s="3">
        <v>9360</v>
      </c>
      <c r="U13" s="3">
        <v>18262479968</v>
      </c>
      <c r="W13" s="3">
        <v>12160252091.52</v>
      </c>
      <c r="Y13" s="5">
        <v>4.2199502633139591E-5</v>
      </c>
    </row>
    <row r="14" spans="1:25">
      <c r="A14" s="1" t="s">
        <v>20</v>
      </c>
      <c r="C14" s="3">
        <v>8438207</v>
      </c>
      <c r="E14" s="3">
        <v>38992954547</v>
      </c>
      <c r="G14" s="3">
        <v>45663860772.693802</v>
      </c>
      <c r="I14" s="3">
        <v>0</v>
      </c>
      <c r="K14" s="3">
        <v>0</v>
      </c>
      <c r="M14" s="3">
        <v>-8438207</v>
      </c>
      <c r="O14" s="3">
        <v>0</v>
      </c>
      <c r="Q14" s="3">
        <v>0</v>
      </c>
      <c r="S14" s="3">
        <v>0</v>
      </c>
      <c r="U14" s="3">
        <v>0</v>
      </c>
      <c r="W14" s="3">
        <v>0</v>
      </c>
      <c r="Y14" s="5">
        <v>0</v>
      </c>
    </row>
    <row r="15" spans="1:25">
      <c r="A15" s="1" t="s">
        <v>21</v>
      </c>
      <c r="C15" s="3">
        <v>7505000</v>
      </c>
      <c r="E15" s="3">
        <v>12245786051</v>
      </c>
      <c r="G15" s="3">
        <v>9279944477.9799995</v>
      </c>
      <c r="I15" s="3">
        <v>0</v>
      </c>
      <c r="K15" s="3">
        <v>0</v>
      </c>
      <c r="M15" s="3">
        <v>-7505000</v>
      </c>
      <c r="O15" s="3">
        <v>8238793872</v>
      </c>
      <c r="Q15" s="3">
        <v>0</v>
      </c>
      <c r="S15" s="3">
        <v>0</v>
      </c>
      <c r="U15" s="3">
        <v>0</v>
      </c>
      <c r="W15" s="3">
        <v>0</v>
      </c>
      <c r="Y15" s="5">
        <v>0</v>
      </c>
    </row>
    <row r="16" spans="1:25">
      <c r="A16" s="1" t="s">
        <v>22</v>
      </c>
      <c r="C16" s="3">
        <v>7359000</v>
      </c>
      <c r="E16" s="3">
        <v>23486178325</v>
      </c>
      <c r="G16" s="3">
        <v>17320367232.167999</v>
      </c>
      <c r="I16" s="3">
        <v>0</v>
      </c>
      <c r="K16" s="3">
        <v>0</v>
      </c>
      <c r="M16" s="3">
        <v>-7359000</v>
      </c>
      <c r="O16" s="3">
        <v>17053241468</v>
      </c>
      <c r="Q16" s="3">
        <v>0</v>
      </c>
      <c r="S16" s="3">
        <v>0</v>
      </c>
      <c r="U16" s="3">
        <v>0</v>
      </c>
      <c r="W16" s="3">
        <v>0</v>
      </c>
      <c r="Y16" s="5">
        <v>0</v>
      </c>
    </row>
    <row r="17" spans="1:25">
      <c r="A17" s="1" t="s">
        <v>23</v>
      </c>
      <c r="C17" s="3">
        <v>664969000</v>
      </c>
      <c r="E17" s="3">
        <v>659198420678</v>
      </c>
      <c r="G17" s="3">
        <v>639001795637.68799</v>
      </c>
      <c r="I17" s="3">
        <v>0</v>
      </c>
      <c r="K17" s="3">
        <v>0</v>
      </c>
      <c r="M17" s="3">
        <v>-55240000</v>
      </c>
      <c r="O17" s="3">
        <v>64108479943</v>
      </c>
      <c r="Q17" s="3">
        <v>609729000</v>
      </c>
      <c r="S17" s="3">
        <v>966</v>
      </c>
      <c r="U17" s="3">
        <v>604437791614</v>
      </c>
      <c r="W17" s="3">
        <v>585918931337.20801</v>
      </c>
      <c r="Y17" s="5">
        <v>2.0333038574926634E-3</v>
      </c>
    </row>
    <row r="18" spans="1:25">
      <c r="A18" s="1" t="s">
        <v>24</v>
      </c>
      <c r="C18" s="3">
        <v>6961521</v>
      </c>
      <c r="E18" s="3">
        <v>39134779523</v>
      </c>
      <c r="G18" s="3">
        <v>57270793411.113197</v>
      </c>
      <c r="I18" s="3">
        <v>8438207</v>
      </c>
      <c r="K18" s="3">
        <v>0</v>
      </c>
      <c r="M18" s="3">
        <v>0</v>
      </c>
      <c r="O18" s="3">
        <v>0</v>
      </c>
      <c r="Q18" s="3">
        <v>15399728</v>
      </c>
      <c r="S18" s="3">
        <v>8680</v>
      </c>
      <c r="U18" s="3">
        <v>86565941070</v>
      </c>
      <c r="W18" s="3">
        <v>132970814167.099</v>
      </c>
      <c r="Y18" s="5">
        <v>4.6144620854433378E-4</v>
      </c>
    </row>
    <row r="19" spans="1:25">
      <c r="A19" s="1" t="s">
        <v>26</v>
      </c>
      <c r="C19" s="3">
        <v>1813499</v>
      </c>
      <c r="E19" s="3">
        <v>24221506951</v>
      </c>
      <c r="G19" s="3">
        <v>41763017330.328201</v>
      </c>
      <c r="I19" s="3">
        <v>0</v>
      </c>
      <c r="K19" s="3">
        <v>0</v>
      </c>
      <c r="M19" s="3">
        <v>0</v>
      </c>
      <c r="O19" s="3">
        <v>0</v>
      </c>
      <c r="Q19" s="3">
        <v>1813499</v>
      </c>
      <c r="S19" s="3">
        <v>20250</v>
      </c>
      <c r="U19" s="3">
        <v>24221506951</v>
      </c>
      <c r="W19" s="3">
        <v>36531365051.366997</v>
      </c>
      <c r="Y19" s="5">
        <v>1.2677413462113912E-4</v>
      </c>
    </row>
    <row r="20" spans="1:25">
      <c r="A20" s="1" t="s">
        <v>27</v>
      </c>
      <c r="C20" s="3">
        <v>240000</v>
      </c>
      <c r="E20" s="3">
        <v>5048239723</v>
      </c>
      <c r="G20" s="3">
        <v>12505477766.4</v>
      </c>
      <c r="I20" s="3">
        <v>0</v>
      </c>
      <c r="K20" s="3">
        <v>0</v>
      </c>
      <c r="M20" s="3">
        <v>0</v>
      </c>
      <c r="O20" s="3">
        <v>0</v>
      </c>
      <c r="Q20" s="3">
        <v>240000</v>
      </c>
      <c r="S20" s="3">
        <v>43910</v>
      </c>
      <c r="U20" s="3">
        <v>5048239723</v>
      </c>
      <c r="W20" s="3">
        <v>10483305244.799999</v>
      </c>
      <c r="Y20" s="5">
        <v>3.6380024357426456E-5</v>
      </c>
    </row>
    <row r="21" spans="1:25">
      <c r="A21" s="1" t="s">
        <v>28</v>
      </c>
      <c r="C21" s="3">
        <v>113929017</v>
      </c>
      <c r="E21" s="3">
        <v>1659190967561</v>
      </c>
      <c r="G21" s="3">
        <v>1574050282720.74</v>
      </c>
      <c r="I21" s="3">
        <v>0</v>
      </c>
      <c r="K21" s="3">
        <v>0</v>
      </c>
      <c r="M21" s="3">
        <v>0</v>
      </c>
      <c r="O21" s="3">
        <v>0</v>
      </c>
      <c r="Q21" s="3">
        <v>113929017</v>
      </c>
      <c r="S21" s="3">
        <v>13520</v>
      </c>
      <c r="U21" s="3">
        <v>1659190967561</v>
      </c>
      <c r="W21" s="3">
        <v>1539881318551.7</v>
      </c>
      <c r="Y21" s="5">
        <v>5.3438222553182542E-3</v>
      </c>
    </row>
    <row r="22" spans="1:25">
      <c r="A22" s="1" t="s">
        <v>29</v>
      </c>
      <c r="C22" s="3">
        <v>320000</v>
      </c>
      <c r="E22" s="3">
        <v>6403165278</v>
      </c>
      <c r="G22" s="3">
        <v>5402939723.1999998</v>
      </c>
      <c r="I22" s="3">
        <v>0</v>
      </c>
      <c r="K22" s="3">
        <v>0</v>
      </c>
      <c r="M22" s="3">
        <v>-320000</v>
      </c>
      <c r="O22" s="3">
        <v>5170868248</v>
      </c>
      <c r="Q22" s="3">
        <v>0</v>
      </c>
      <c r="S22" s="3">
        <v>0</v>
      </c>
      <c r="U22" s="3">
        <v>0</v>
      </c>
      <c r="W22" s="3">
        <v>0</v>
      </c>
      <c r="Y22" s="5">
        <v>0</v>
      </c>
    </row>
    <row r="23" spans="1:25">
      <c r="A23" s="1" t="s">
        <v>30</v>
      </c>
      <c r="C23" s="3">
        <v>218273546</v>
      </c>
      <c r="E23" s="3">
        <v>2381428139248</v>
      </c>
      <c r="G23" s="3">
        <v>2577592304714</v>
      </c>
      <c r="I23" s="3">
        <v>0</v>
      </c>
      <c r="K23" s="3">
        <v>0</v>
      </c>
      <c r="M23" s="3">
        <v>-218273546</v>
      </c>
      <c r="O23" s="3">
        <v>2591571851273</v>
      </c>
      <c r="Q23" s="3">
        <v>0</v>
      </c>
      <c r="S23" s="3">
        <v>0</v>
      </c>
      <c r="U23" s="3">
        <v>0</v>
      </c>
      <c r="W23" s="3">
        <v>0</v>
      </c>
      <c r="Y23" s="5">
        <v>0</v>
      </c>
    </row>
    <row r="24" spans="1:25">
      <c r="A24" s="1" t="s">
        <v>31</v>
      </c>
      <c r="C24" s="3">
        <v>7362388</v>
      </c>
      <c r="E24" s="3">
        <v>2227730735256</v>
      </c>
      <c r="G24" s="3">
        <v>2777677656342.7598</v>
      </c>
      <c r="I24" s="3">
        <v>0</v>
      </c>
      <c r="K24" s="3">
        <v>0</v>
      </c>
      <c r="M24" s="3">
        <v>0</v>
      </c>
      <c r="O24" s="3">
        <v>0</v>
      </c>
      <c r="Q24" s="3">
        <v>7362388</v>
      </c>
      <c r="S24" s="3">
        <v>374704</v>
      </c>
      <c r="U24" s="3">
        <v>2227730735256</v>
      </c>
      <c r="W24" s="3">
        <v>2757929999025.5498</v>
      </c>
      <c r="Y24" s="5">
        <v>9.5707945345190407E-3</v>
      </c>
    </row>
    <row r="25" spans="1:25">
      <c r="A25" s="1" t="s">
        <v>32</v>
      </c>
      <c r="C25" s="3">
        <v>2716500</v>
      </c>
      <c r="E25" s="3">
        <v>442979264946</v>
      </c>
      <c r="G25" s="3">
        <v>814140463000</v>
      </c>
      <c r="I25" s="3">
        <v>0</v>
      </c>
      <c r="K25" s="3">
        <v>0</v>
      </c>
      <c r="M25" s="3">
        <v>0</v>
      </c>
      <c r="O25" s="3">
        <v>0</v>
      </c>
      <c r="Q25" s="3">
        <v>2716500</v>
      </c>
      <c r="S25" s="3">
        <v>294372</v>
      </c>
      <c r="U25" s="3">
        <v>442979264946</v>
      </c>
      <c r="W25" s="3">
        <v>799661518000</v>
      </c>
      <c r="Y25" s="5">
        <v>2.7750508854988156E-3</v>
      </c>
    </row>
    <row r="26" spans="1:25">
      <c r="A26" s="1" t="s">
        <v>33</v>
      </c>
      <c r="C26" s="3">
        <v>634445</v>
      </c>
      <c r="E26" s="3">
        <v>139230559570</v>
      </c>
      <c r="G26" s="3">
        <v>207363222690</v>
      </c>
      <c r="I26" s="3">
        <v>0</v>
      </c>
      <c r="K26" s="3">
        <v>0</v>
      </c>
      <c r="M26" s="3">
        <v>0</v>
      </c>
      <c r="O26" s="3">
        <v>0</v>
      </c>
      <c r="Q26" s="3">
        <v>634445</v>
      </c>
      <c r="S26" s="3">
        <v>311000</v>
      </c>
      <c r="U26" s="3">
        <v>139230559570</v>
      </c>
      <c r="W26" s="3">
        <v>197312345000</v>
      </c>
      <c r="Y26" s="5">
        <v>6.8472945788557724E-4</v>
      </c>
    </row>
    <row r="27" spans="1:25">
      <c r="A27" s="1" t="s">
        <v>34</v>
      </c>
      <c r="C27" s="3">
        <v>255511</v>
      </c>
      <c r="E27" s="3">
        <v>686840044421</v>
      </c>
      <c r="G27" s="3">
        <v>1354004893244</v>
      </c>
      <c r="I27" s="3">
        <v>0</v>
      </c>
      <c r="K27" s="3">
        <v>0</v>
      </c>
      <c r="M27" s="3">
        <v>0</v>
      </c>
      <c r="O27" s="3">
        <v>0</v>
      </c>
      <c r="Q27" s="3">
        <v>255511</v>
      </c>
      <c r="S27" s="3">
        <v>5249938</v>
      </c>
      <c r="U27" s="3">
        <v>686840044421</v>
      </c>
      <c r="W27" s="3">
        <v>1341416888318</v>
      </c>
      <c r="Y27" s="5">
        <v>4.6550947369083375E-3</v>
      </c>
    </row>
    <row r="28" spans="1:25">
      <c r="A28" s="1" t="s">
        <v>35</v>
      </c>
      <c r="C28" s="3">
        <v>22340328</v>
      </c>
      <c r="E28" s="3">
        <v>1565526064070</v>
      </c>
      <c r="G28" s="3">
        <v>1495067460367.6499</v>
      </c>
      <c r="I28" s="3">
        <v>13236248</v>
      </c>
      <c r="K28" s="3">
        <v>891417267671</v>
      </c>
      <c r="M28" s="3">
        <v>-24296</v>
      </c>
      <c r="O28" s="3">
        <v>1635562179</v>
      </c>
      <c r="Q28" s="3">
        <v>35552280</v>
      </c>
      <c r="S28" s="3">
        <v>67866</v>
      </c>
      <c r="U28" s="3">
        <v>2455256048773</v>
      </c>
      <c r="W28" s="3">
        <v>2411614798850.6899</v>
      </c>
      <c r="Y28" s="5">
        <v>8.3689831664910189E-3</v>
      </c>
    </row>
    <row r="29" spans="1:25">
      <c r="A29" s="1" t="s">
        <v>36</v>
      </c>
      <c r="C29" s="3">
        <v>1020447</v>
      </c>
      <c r="E29" s="3">
        <v>2416463354</v>
      </c>
      <c r="G29" s="3">
        <v>4102068008.5624399</v>
      </c>
      <c r="I29" s="3">
        <v>0</v>
      </c>
      <c r="K29" s="3">
        <v>0</v>
      </c>
      <c r="M29" s="3">
        <v>0</v>
      </c>
      <c r="O29" s="3">
        <v>0</v>
      </c>
      <c r="Q29" s="3">
        <v>1020447</v>
      </c>
      <c r="S29" s="3">
        <v>3799</v>
      </c>
      <c r="U29" s="3">
        <v>2416463354</v>
      </c>
      <c r="W29" s="3">
        <v>3856410879.6161199</v>
      </c>
      <c r="Y29" s="5">
        <v>1.3382832842940405E-5</v>
      </c>
    </row>
    <row r="30" spans="1:25">
      <c r="A30" s="1" t="s">
        <v>37</v>
      </c>
      <c r="C30" s="3">
        <v>496461</v>
      </c>
      <c r="E30" s="3">
        <v>3042111235</v>
      </c>
      <c r="G30" s="3">
        <v>2449572889.3843198</v>
      </c>
      <c r="I30" s="3">
        <v>0</v>
      </c>
      <c r="K30" s="3">
        <v>0</v>
      </c>
      <c r="M30" s="3">
        <v>0</v>
      </c>
      <c r="O30" s="3">
        <v>0</v>
      </c>
      <c r="Q30" s="3">
        <v>496461</v>
      </c>
      <c r="S30" s="3">
        <v>5000</v>
      </c>
      <c r="U30" s="3">
        <v>3042111235</v>
      </c>
      <c r="W30" s="3">
        <v>2469327509.46</v>
      </c>
      <c r="Y30" s="5">
        <v>8.5692625410462207E-6</v>
      </c>
    </row>
    <row r="31" spans="1:25">
      <c r="A31" s="1" t="s">
        <v>38</v>
      </c>
      <c r="C31" s="3">
        <v>10612031</v>
      </c>
      <c r="E31" s="3">
        <v>269547249057</v>
      </c>
      <c r="G31" s="3">
        <v>307301208399.24103</v>
      </c>
      <c r="I31" s="3">
        <v>0</v>
      </c>
      <c r="K31" s="3">
        <v>0</v>
      </c>
      <c r="M31" s="3">
        <v>0</v>
      </c>
      <c r="O31" s="3">
        <v>0</v>
      </c>
      <c r="Q31" s="3">
        <v>10612031</v>
      </c>
      <c r="S31" s="3">
        <v>25040</v>
      </c>
      <c r="U31" s="3">
        <v>269547249057</v>
      </c>
      <c r="W31" s="3">
        <v>264336044600.37701</v>
      </c>
      <c r="Y31" s="5">
        <v>9.1732058893139162E-4</v>
      </c>
    </row>
    <row r="32" spans="1:25">
      <c r="A32" s="1" t="s">
        <v>39</v>
      </c>
      <c r="C32" s="3">
        <v>0</v>
      </c>
      <c r="E32" s="3">
        <v>0</v>
      </c>
      <c r="G32" s="3">
        <v>0</v>
      </c>
      <c r="I32" s="3">
        <v>43982120</v>
      </c>
      <c r="K32" s="3">
        <v>437205908400</v>
      </c>
      <c r="M32" s="3">
        <v>0</v>
      </c>
      <c r="O32" s="3">
        <v>0</v>
      </c>
      <c r="Q32" s="3">
        <v>43982120</v>
      </c>
      <c r="S32" s="3">
        <v>9830</v>
      </c>
      <c r="U32" s="3">
        <v>437205908400</v>
      </c>
      <c r="W32" s="3">
        <v>432221021491.71399</v>
      </c>
      <c r="Y32" s="5">
        <v>1.4999287841456234E-3</v>
      </c>
    </row>
    <row r="33" spans="1:25">
      <c r="A33" s="1" t="s">
        <v>40</v>
      </c>
      <c r="C33" s="3">
        <v>0</v>
      </c>
      <c r="E33" s="3">
        <v>0</v>
      </c>
      <c r="G33" s="3">
        <v>0</v>
      </c>
      <c r="I33" s="3">
        <v>86200000</v>
      </c>
      <c r="K33" s="3">
        <v>2500018750000</v>
      </c>
      <c r="M33" s="3">
        <v>0</v>
      </c>
      <c r="O33" s="3">
        <v>0</v>
      </c>
      <c r="Q33" s="3">
        <v>86200000</v>
      </c>
      <c r="S33" s="3">
        <v>29054</v>
      </c>
      <c r="U33" s="3">
        <v>2500104955775</v>
      </c>
      <c r="W33" s="3">
        <v>2491361510305.6001</v>
      </c>
      <c r="Y33" s="5">
        <v>8.6457267351850008E-3</v>
      </c>
    </row>
    <row r="34" spans="1:25" ht="22.5" thickBot="1">
      <c r="E34" s="4">
        <f>SUM(E9:E33)</f>
        <v>10384211245552</v>
      </c>
      <c r="G34" s="4">
        <f>SUM(G9:G33)</f>
        <v>12211556358678.707</v>
      </c>
      <c r="K34" s="4">
        <f>SUM(K9:K33)</f>
        <v>5723409814333</v>
      </c>
      <c r="O34" s="4">
        <f>SUM(O9:O33)</f>
        <v>2687778796983</v>
      </c>
      <c r="U34" s="4">
        <f>SUM(U9:U33)</f>
        <v>13730387598525</v>
      </c>
      <c r="W34" s="4">
        <f>SUM(W9:W33)</f>
        <v>15275479193023.357</v>
      </c>
      <c r="Y34" s="6">
        <f>SUM(Y9:Y33)</f>
        <v>5.3010218832386276E-2</v>
      </c>
    </row>
    <row r="35" spans="1:25" ht="22.5" thickTop="1"/>
    <row r="36" spans="1:25">
      <c r="Y36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C7" sqref="C7"/>
    </sheetView>
  </sheetViews>
  <sheetFormatPr defaultRowHeight="21.75"/>
  <cols>
    <col min="1" max="1" width="31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</v>
      </c>
      <c r="C6" s="11" t="s">
        <v>559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2.5">
      <c r="A7" s="11" t="s">
        <v>3</v>
      </c>
      <c r="C7" s="12" t="s">
        <v>41</v>
      </c>
      <c r="E7" s="12" t="s">
        <v>42</v>
      </c>
      <c r="G7" s="12" t="s">
        <v>43</v>
      </c>
      <c r="I7" s="12" t="s">
        <v>44</v>
      </c>
      <c r="K7" s="12" t="s">
        <v>41</v>
      </c>
      <c r="M7" s="12" t="s">
        <v>42</v>
      </c>
      <c r="O7" s="12" t="s">
        <v>43</v>
      </c>
      <c r="Q7" s="12" t="s">
        <v>44</v>
      </c>
    </row>
    <row r="8" spans="1:17">
      <c r="A8" s="1" t="s">
        <v>45</v>
      </c>
      <c r="C8" s="3">
        <v>600000000</v>
      </c>
      <c r="E8" s="3">
        <v>1000</v>
      </c>
      <c r="G8" s="1" t="s">
        <v>46</v>
      </c>
      <c r="I8" s="3">
        <v>1</v>
      </c>
      <c r="K8" s="3">
        <v>600000000</v>
      </c>
      <c r="M8" s="3">
        <v>1000</v>
      </c>
      <c r="O8" s="1" t="s">
        <v>46</v>
      </c>
      <c r="Q8" s="3">
        <v>1</v>
      </c>
    </row>
    <row r="9" spans="1:17">
      <c r="A9" s="1" t="s">
        <v>47</v>
      </c>
      <c r="C9" s="3">
        <v>0</v>
      </c>
      <c r="E9" s="3">
        <v>0</v>
      </c>
      <c r="G9" s="1" t="s">
        <v>48</v>
      </c>
      <c r="I9" s="3">
        <v>0</v>
      </c>
      <c r="K9" s="3">
        <v>915000000</v>
      </c>
      <c r="M9" s="3">
        <v>2760</v>
      </c>
      <c r="O9" s="1" t="s">
        <v>49</v>
      </c>
      <c r="Q9" s="3">
        <v>1</v>
      </c>
    </row>
    <row r="10" spans="1:17">
      <c r="A10" s="1" t="s">
        <v>50</v>
      </c>
      <c r="C10" s="3">
        <v>0</v>
      </c>
      <c r="E10" s="3">
        <v>0</v>
      </c>
      <c r="G10" s="1" t="s">
        <v>48</v>
      </c>
      <c r="I10" s="3">
        <v>0</v>
      </c>
      <c r="K10" s="3">
        <v>86200000</v>
      </c>
      <c r="M10" s="3">
        <v>40032</v>
      </c>
      <c r="O10" s="1" t="s">
        <v>51</v>
      </c>
      <c r="Q10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2"/>
  <sheetViews>
    <sheetView rightToLeft="1" topLeftCell="L1" workbookViewId="0">
      <selection activeCell="O7" sqref="O7:O8"/>
    </sheetView>
  </sheetViews>
  <sheetFormatPr defaultRowHeight="21.75"/>
  <cols>
    <col min="1" max="1" width="33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11.28515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3.8554687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21.28515625" style="1" customWidth="1"/>
    <col min="28" max="28" width="1" style="1" customWidth="1"/>
    <col min="29" max="29" width="11.28515625" style="1" bestFit="1" customWidth="1"/>
    <col min="30" max="30" width="1" style="1" customWidth="1"/>
    <col min="31" max="31" width="24" style="1" bestFit="1" customWidth="1"/>
    <col min="32" max="32" width="1" style="1" customWidth="1"/>
    <col min="33" max="33" width="21.42578125" style="1" customWidth="1"/>
    <col min="34" max="34" width="1" style="1" customWidth="1"/>
    <col min="35" max="35" width="23.85546875" style="1" bestFit="1" customWidth="1"/>
    <col min="36" max="36" width="1" style="1" customWidth="1"/>
    <col min="37" max="37" width="30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6" spans="1:37" ht="22.5">
      <c r="A6" s="11" t="s">
        <v>52</v>
      </c>
      <c r="B6" s="11" t="s">
        <v>52</v>
      </c>
      <c r="C6" s="11" t="s">
        <v>52</v>
      </c>
      <c r="D6" s="11" t="s">
        <v>52</v>
      </c>
      <c r="E6" s="11" t="s">
        <v>52</v>
      </c>
      <c r="F6" s="11" t="s">
        <v>52</v>
      </c>
      <c r="G6" s="11" t="s">
        <v>52</v>
      </c>
      <c r="H6" s="11" t="s">
        <v>52</v>
      </c>
      <c r="I6" s="11" t="s">
        <v>52</v>
      </c>
      <c r="J6" s="11" t="s">
        <v>52</v>
      </c>
      <c r="K6" s="11" t="s">
        <v>52</v>
      </c>
      <c r="L6" s="11" t="s">
        <v>52</v>
      </c>
      <c r="M6" s="11" t="s">
        <v>52</v>
      </c>
      <c r="O6" s="11" t="s">
        <v>559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>
      <c r="A7" s="10" t="s">
        <v>53</v>
      </c>
      <c r="C7" s="10" t="s">
        <v>54</v>
      </c>
      <c r="E7" s="10" t="s">
        <v>55</v>
      </c>
      <c r="G7" s="10" t="s">
        <v>56</v>
      </c>
      <c r="I7" s="10" t="s">
        <v>57</v>
      </c>
      <c r="K7" s="10" t="s">
        <v>58</v>
      </c>
      <c r="M7" s="10" t="s">
        <v>44</v>
      </c>
      <c r="O7" s="10" t="s">
        <v>7</v>
      </c>
      <c r="Q7" s="10" t="s">
        <v>8</v>
      </c>
      <c r="S7" s="10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0" t="s">
        <v>7</v>
      </c>
      <c r="AE7" s="10" t="s">
        <v>59</v>
      </c>
      <c r="AG7" s="10" t="s">
        <v>8</v>
      </c>
      <c r="AI7" s="10" t="s">
        <v>9</v>
      </c>
      <c r="AK7" s="10" t="s">
        <v>13</v>
      </c>
    </row>
    <row r="8" spans="1:37" ht="22.5">
      <c r="A8" s="11" t="s">
        <v>53</v>
      </c>
      <c r="C8" s="11" t="s">
        <v>54</v>
      </c>
      <c r="E8" s="11" t="s">
        <v>55</v>
      </c>
      <c r="G8" s="11" t="s">
        <v>56</v>
      </c>
      <c r="I8" s="11" t="s">
        <v>57</v>
      </c>
      <c r="K8" s="11" t="s">
        <v>58</v>
      </c>
      <c r="M8" s="11" t="s">
        <v>44</v>
      </c>
      <c r="O8" s="11" t="s">
        <v>7</v>
      </c>
      <c r="Q8" s="11" t="s">
        <v>8</v>
      </c>
      <c r="S8" s="11" t="s">
        <v>9</v>
      </c>
      <c r="U8" s="11" t="s">
        <v>7</v>
      </c>
      <c r="W8" s="11" t="s">
        <v>8</v>
      </c>
      <c r="Y8" s="12" t="s">
        <v>7</v>
      </c>
      <c r="AA8" s="12" t="s">
        <v>14</v>
      </c>
      <c r="AC8" s="11" t="s">
        <v>7</v>
      </c>
      <c r="AE8" s="11" t="s">
        <v>59</v>
      </c>
      <c r="AG8" s="11" t="s">
        <v>8</v>
      </c>
      <c r="AI8" s="11" t="s">
        <v>9</v>
      </c>
      <c r="AK8" s="11" t="s">
        <v>13</v>
      </c>
    </row>
    <row r="9" spans="1:37">
      <c r="A9" s="1" t="s">
        <v>60</v>
      </c>
      <c r="C9" s="1" t="s">
        <v>61</v>
      </c>
      <c r="E9" s="1" t="s">
        <v>61</v>
      </c>
      <c r="G9" s="1" t="s">
        <v>62</v>
      </c>
      <c r="I9" s="1" t="s">
        <v>63</v>
      </c>
      <c r="K9" s="3">
        <v>0</v>
      </c>
      <c r="M9" s="3">
        <v>0</v>
      </c>
      <c r="O9" s="3">
        <v>1500000</v>
      </c>
      <c r="Q9" s="3">
        <v>3090544763856</v>
      </c>
      <c r="S9" s="3">
        <v>3281491073283</v>
      </c>
      <c r="U9" s="3">
        <v>0</v>
      </c>
      <c r="W9" s="3">
        <v>0</v>
      </c>
      <c r="Y9" s="3">
        <v>0</v>
      </c>
      <c r="AA9" s="3">
        <v>0</v>
      </c>
      <c r="AC9" s="3">
        <v>1500000</v>
      </c>
      <c r="AE9" s="3">
        <v>2227289</v>
      </c>
      <c r="AG9" s="3">
        <v>3090544763856</v>
      </c>
      <c r="AI9" s="3">
        <v>3340416196573</v>
      </c>
      <c r="AK9" s="5">
        <v>1.1592185838101676E-2</v>
      </c>
    </row>
    <row r="10" spans="1:37">
      <c r="A10" s="1" t="s">
        <v>64</v>
      </c>
      <c r="C10" s="1" t="s">
        <v>61</v>
      </c>
      <c r="E10" s="1" t="s">
        <v>61</v>
      </c>
      <c r="G10" s="1" t="s">
        <v>65</v>
      </c>
      <c r="I10" s="1" t="s">
        <v>66</v>
      </c>
      <c r="K10" s="3">
        <v>18</v>
      </c>
      <c r="M10" s="3">
        <v>18</v>
      </c>
      <c r="O10" s="3">
        <v>1505000</v>
      </c>
      <c r="Q10" s="3">
        <v>1336356125524</v>
      </c>
      <c r="S10" s="3">
        <v>1308813393319</v>
      </c>
      <c r="U10" s="3">
        <v>0</v>
      </c>
      <c r="W10" s="3">
        <v>0</v>
      </c>
      <c r="Y10" s="3">
        <v>0</v>
      </c>
      <c r="AA10" s="3">
        <v>0</v>
      </c>
      <c r="AC10" s="3">
        <v>1505000</v>
      </c>
      <c r="AE10" s="3">
        <v>874829</v>
      </c>
      <c r="AG10" s="3">
        <v>1336356125524</v>
      </c>
      <c r="AI10" s="3">
        <v>1316567281618</v>
      </c>
      <c r="AK10" s="5">
        <v>4.5688595967585365E-3</v>
      </c>
    </row>
    <row r="11" spans="1:37">
      <c r="A11" s="1" t="s">
        <v>67</v>
      </c>
      <c r="C11" s="1" t="s">
        <v>61</v>
      </c>
      <c r="E11" s="1" t="s">
        <v>61</v>
      </c>
      <c r="G11" s="1" t="s">
        <v>68</v>
      </c>
      <c r="I11" s="1" t="s">
        <v>69</v>
      </c>
      <c r="K11" s="3">
        <v>18</v>
      </c>
      <c r="M11" s="3">
        <v>18</v>
      </c>
      <c r="O11" s="3">
        <v>3000000</v>
      </c>
      <c r="Q11" s="3">
        <v>2925000000000</v>
      </c>
      <c r="S11" s="3">
        <v>2972446334441</v>
      </c>
      <c r="U11" s="3">
        <v>0</v>
      </c>
      <c r="W11" s="3">
        <v>0</v>
      </c>
      <c r="Y11" s="3">
        <v>0</v>
      </c>
      <c r="AA11" s="3">
        <v>0</v>
      </c>
      <c r="AC11" s="3">
        <v>3000000</v>
      </c>
      <c r="AE11" s="3">
        <v>993478</v>
      </c>
      <c r="AG11" s="3">
        <v>2925000000000</v>
      </c>
      <c r="AI11" s="3">
        <v>2980319204755</v>
      </c>
      <c r="AK11" s="5">
        <v>1.0342547768097662E-2</v>
      </c>
    </row>
    <row r="12" spans="1:37">
      <c r="A12" s="1" t="s">
        <v>70</v>
      </c>
      <c r="C12" s="1" t="s">
        <v>61</v>
      </c>
      <c r="E12" s="1" t="s">
        <v>61</v>
      </c>
      <c r="G12" s="1" t="s">
        <v>71</v>
      </c>
      <c r="I12" s="1" t="s">
        <v>72</v>
      </c>
      <c r="K12" s="3">
        <v>18</v>
      </c>
      <c r="M12" s="3">
        <v>18</v>
      </c>
      <c r="O12" s="3">
        <v>8330000</v>
      </c>
      <c r="Q12" s="3">
        <v>7582409818312</v>
      </c>
      <c r="S12" s="3">
        <v>7571772172540</v>
      </c>
      <c r="U12" s="3">
        <v>0</v>
      </c>
      <c r="W12" s="3">
        <v>0</v>
      </c>
      <c r="Y12" s="3">
        <v>0</v>
      </c>
      <c r="AA12" s="3">
        <v>0</v>
      </c>
      <c r="AC12" s="3">
        <v>8330000</v>
      </c>
      <c r="AE12" s="3">
        <v>918209</v>
      </c>
      <c r="AG12" s="3">
        <v>7582409818312</v>
      </c>
      <c r="AI12" s="3">
        <v>7648391548055</v>
      </c>
      <c r="AK12" s="5">
        <v>2.6542074690746448E-2</v>
      </c>
    </row>
    <row r="13" spans="1:37">
      <c r="A13" s="1" t="s">
        <v>73</v>
      </c>
      <c r="C13" s="1" t="s">
        <v>61</v>
      </c>
      <c r="E13" s="1" t="s">
        <v>61</v>
      </c>
      <c r="G13" s="1" t="s">
        <v>74</v>
      </c>
      <c r="I13" s="1" t="s">
        <v>75</v>
      </c>
      <c r="K13" s="3">
        <v>18</v>
      </c>
      <c r="M13" s="3">
        <v>18</v>
      </c>
      <c r="O13" s="3">
        <v>3474082</v>
      </c>
      <c r="Q13" s="3">
        <v>3328796035305</v>
      </c>
      <c r="S13" s="3">
        <v>3349140956194</v>
      </c>
      <c r="U13" s="3">
        <v>0</v>
      </c>
      <c r="W13" s="3">
        <v>0</v>
      </c>
      <c r="Y13" s="3">
        <v>0</v>
      </c>
      <c r="AA13" s="3">
        <v>0</v>
      </c>
      <c r="AC13" s="3">
        <v>3474082</v>
      </c>
      <c r="AE13" s="3">
        <v>969182</v>
      </c>
      <c r="AG13" s="3">
        <v>3328796035305</v>
      </c>
      <c r="AI13" s="3">
        <v>3366888658565</v>
      </c>
      <c r="AK13" s="5">
        <v>1.1684052743584345E-2</v>
      </c>
    </row>
    <row r="14" spans="1:37">
      <c r="A14" s="1" t="s">
        <v>76</v>
      </c>
      <c r="C14" s="1" t="s">
        <v>61</v>
      </c>
      <c r="E14" s="1" t="s">
        <v>61</v>
      </c>
      <c r="G14" s="1" t="s">
        <v>77</v>
      </c>
      <c r="I14" s="1" t="s">
        <v>78</v>
      </c>
      <c r="K14" s="3">
        <v>18</v>
      </c>
      <c r="M14" s="3">
        <v>18</v>
      </c>
      <c r="O14" s="3">
        <v>5000000</v>
      </c>
      <c r="Q14" s="3">
        <v>4598341159546</v>
      </c>
      <c r="S14" s="3">
        <v>4585395775528</v>
      </c>
      <c r="U14" s="3">
        <v>0</v>
      </c>
      <c r="W14" s="3">
        <v>0</v>
      </c>
      <c r="Y14" s="3">
        <v>0</v>
      </c>
      <c r="AA14" s="3">
        <v>0</v>
      </c>
      <c r="AC14" s="3">
        <v>5000000</v>
      </c>
      <c r="AE14" s="3">
        <v>920566</v>
      </c>
      <c r="AG14" s="3">
        <v>4598341159546</v>
      </c>
      <c r="AI14" s="3">
        <v>4602652148817</v>
      </c>
      <c r="AK14" s="5">
        <v>1.597250040637524E-2</v>
      </c>
    </row>
    <row r="15" spans="1:37">
      <c r="A15" s="1" t="s">
        <v>79</v>
      </c>
      <c r="C15" s="1" t="s">
        <v>61</v>
      </c>
      <c r="E15" s="1" t="s">
        <v>61</v>
      </c>
      <c r="G15" s="1" t="s">
        <v>80</v>
      </c>
      <c r="I15" s="1" t="s">
        <v>81</v>
      </c>
      <c r="K15" s="3">
        <v>19</v>
      </c>
      <c r="M15" s="3">
        <v>19</v>
      </c>
      <c r="O15" s="3">
        <v>4000000</v>
      </c>
      <c r="Q15" s="3">
        <v>3792851022500</v>
      </c>
      <c r="S15" s="3">
        <v>3856236787033</v>
      </c>
      <c r="U15" s="3">
        <v>0</v>
      </c>
      <c r="W15" s="3">
        <v>0</v>
      </c>
      <c r="Y15" s="3">
        <v>0</v>
      </c>
      <c r="AA15" s="3">
        <v>0</v>
      </c>
      <c r="AC15" s="3">
        <v>4000000</v>
      </c>
      <c r="AE15" s="3">
        <v>968498</v>
      </c>
      <c r="AG15" s="3">
        <v>3792851022500</v>
      </c>
      <c r="AI15" s="3">
        <v>3873845636264</v>
      </c>
      <c r="AK15" s="5">
        <v>1.3443336363223791E-2</v>
      </c>
    </row>
    <row r="16" spans="1:37">
      <c r="A16" s="1" t="s">
        <v>82</v>
      </c>
      <c r="C16" s="1" t="s">
        <v>61</v>
      </c>
      <c r="E16" s="1" t="s">
        <v>61</v>
      </c>
      <c r="G16" s="1" t="s">
        <v>83</v>
      </c>
      <c r="I16" s="1" t="s">
        <v>84</v>
      </c>
      <c r="K16" s="3">
        <v>20</v>
      </c>
      <c r="M16" s="3">
        <v>20</v>
      </c>
      <c r="O16" s="3">
        <v>4000000</v>
      </c>
      <c r="Q16" s="3">
        <v>3875973620000</v>
      </c>
      <c r="S16" s="3">
        <v>3902221283065</v>
      </c>
      <c r="U16" s="3">
        <v>0</v>
      </c>
      <c r="W16" s="3">
        <v>0</v>
      </c>
      <c r="Y16" s="3">
        <v>0</v>
      </c>
      <c r="AA16" s="3">
        <v>0</v>
      </c>
      <c r="AC16" s="3">
        <v>4000000</v>
      </c>
      <c r="AE16" s="3">
        <v>978631</v>
      </c>
      <c r="AG16" s="3">
        <v>3875973620000</v>
      </c>
      <c r="AI16" s="3">
        <v>3914374616505</v>
      </c>
      <c r="AK16" s="5">
        <v>1.3583983349447968E-2</v>
      </c>
    </row>
    <row r="17" spans="1:37">
      <c r="A17" s="1" t="s">
        <v>85</v>
      </c>
      <c r="C17" s="1" t="s">
        <v>61</v>
      </c>
      <c r="E17" s="1" t="s">
        <v>61</v>
      </c>
      <c r="G17" s="1" t="s">
        <v>86</v>
      </c>
      <c r="I17" s="1" t="s">
        <v>87</v>
      </c>
      <c r="K17" s="3">
        <v>18</v>
      </c>
      <c r="M17" s="3">
        <v>18</v>
      </c>
      <c r="O17" s="3">
        <v>4000000</v>
      </c>
      <c r="Q17" s="3">
        <v>4000008125000</v>
      </c>
      <c r="S17" s="3">
        <v>4113327979164</v>
      </c>
      <c r="U17" s="3">
        <v>0</v>
      </c>
      <c r="W17" s="3">
        <v>0</v>
      </c>
      <c r="Y17" s="3">
        <v>4000000</v>
      </c>
      <c r="AA17" s="3">
        <v>4121607500000</v>
      </c>
      <c r="AC17" s="3">
        <v>0</v>
      </c>
      <c r="AE17" s="3">
        <v>0</v>
      </c>
      <c r="AG17" s="3">
        <v>0</v>
      </c>
      <c r="AI17" s="3">
        <v>0</v>
      </c>
      <c r="AK17" s="5">
        <v>0</v>
      </c>
    </row>
    <row r="18" spans="1:37">
      <c r="A18" s="1" t="s">
        <v>88</v>
      </c>
      <c r="C18" s="1" t="s">
        <v>61</v>
      </c>
      <c r="E18" s="1" t="s">
        <v>61</v>
      </c>
      <c r="G18" s="1" t="s">
        <v>89</v>
      </c>
      <c r="I18" s="1" t="s">
        <v>90</v>
      </c>
      <c r="K18" s="3">
        <v>0</v>
      </c>
      <c r="M18" s="3">
        <v>0</v>
      </c>
      <c r="O18" s="3">
        <v>1813791</v>
      </c>
      <c r="Q18" s="3">
        <v>1084967197652</v>
      </c>
      <c r="S18" s="3">
        <v>1296719625617</v>
      </c>
      <c r="U18" s="3">
        <v>1578790</v>
      </c>
      <c r="W18" s="3">
        <v>1123001452000</v>
      </c>
      <c r="Y18" s="3">
        <v>0</v>
      </c>
      <c r="AA18" s="3">
        <v>0</v>
      </c>
      <c r="AC18" s="3">
        <v>3392581</v>
      </c>
      <c r="AE18" s="3">
        <v>714950</v>
      </c>
      <c r="AG18" s="3">
        <v>2207968649652</v>
      </c>
      <c r="AI18" s="3">
        <v>2425431796825</v>
      </c>
      <c r="AK18" s="5">
        <v>8.4169320443605485E-3</v>
      </c>
    </row>
    <row r="19" spans="1:37">
      <c r="A19" s="1" t="s">
        <v>91</v>
      </c>
      <c r="C19" s="1" t="s">
        <v>61</v>
      </c>
      <c r="E19" s="1" t="s">
        <v>61</v>
      </c>
      <c r="G19" s="1" t="s">
        <v>92</v>
      </c>
      <c r="I19" s="1" t="s">
        <v>93</v>
      </c>
      <c r="K19" s="3">
        <v>0</v>
      </c>
      <c r="M19" s="3">
        <v>0</v>
      </c>
      <c r="O19" s="3">
        <v>151900</v>
      </c>
      <c r="Q19" s="3">
        <v>89464174455</v>
      </c>
      <c r="S19" s="3">
        <v>99537731763</v>
      </c>
      <c r="U19" s="3">
        <v>0</v>
      </c>
      <c r="W19" s="3">
        <v>0</v>
      </c>
      <c r="Y19" s="3">
        <v>151900</v>
      </c>
      <c r="AA19" s="3">
        <v>100830481931</v>
      </c>
      <c r="AC19" s="3">
        <v>0</v>
      </c>
      <c r="AE19" s="3">
        <v>0</v>
      </c>
      <c r="AG19" s="3">
        <v>0</v>
      </c>
      <c r="AI19" s="3">
        <v>0</v>
      </c>
      <c r="AK19" s="5">
        <v>0</v>
      </c>
    </row>
    <row r="20" spans="1:37">
      <c r="A20" s="1" t="s">
        <v>94</v>
      </c>
      <c r="C20" s="1" t="s">
        <v>61</v>
      </c>
      <c r="E20" s="1" t="s">
        <v>61</v>
      </c>
      <c r="G20" s="1" t="s">
        <v>95</v>
      </c>
      <c r="I20" s="1" t="s">
        <v>96</v>
      </c>
      <c r="K20" s="3">
        <v>0</v>
      </c>
      <c r="M20" s="3">
        <v>0</v>
      </c>
      <c r="O20" s="3">
        <v>179000</v>
      </c>
      <c r="Q20" s="3">
        <v>102954299312</v>
      </c>
      <c r="S20" s="3">
        <v>113513821168</v>
      </c>
      <c r="U20" s="3">
        <v>0</v>
      </c>
      <c r="W20" s="3">
        <v>0</v>
      </c>
      <c r="Y20" s="3">
        <v>179000</v>
      </c>
      <c r="AA20" s="3">
        <v>114904834094</v>
      </c>
      <c r="AC20" s="3">
        <v>0</v>
      </c>
      <c r="AE20" s="3">
        <v>0</v>
      </c>
      <c r="AG20" s="3">
        <v>0</v>
      </c>
      <c r="AI20" s="3">
        <v>0</v>
      </c>
      <c r="AK20" s="5">
        <v>0</v>
      </c>
    </row>
    <row r="21" spans="1:37">
      <c r="A21" s="1" t="s">
        <v>97</v>
      </c>
      <c r="C21" s="1" t="s">
        <v>61</v>
      </c>
      <c r="E21" s="1" t="s">
        <v>61</v>
      </c>
      <c r="G21" s="1" t="s">
        <v>98</v>
      </c>
      <c r="I21" s="1" t="s">
        <v>99</v>
      </c>
      <c r="K21" s="3">
        <v>0</v>
      </c>
      <c r="M21" s="3">
        <v>0</v>
      </c>
      <c r="O21" s="3">
        <v>1589261</v>
      </c>
      <c r="Q21" s="3">
        <v>955376008654</v>
      </c>
      <c r="S21" s="3">
        <v>1144144119647</v>
      </c>
      <c r="U21" s="3">
        <v>1155200</v>
      </c>
      <c r="W21" s="3">
        <v>829025853000</v>
      </c>
      <c r="Y21" s="3">
        <v>0</v>
      </c>
      <c r="AA21" s="3">
        <v>0</v>
      </c>
      <c r="AC21" s="3">
        <v>2744461</v>
      </c>
      <c r="AE21" s="3">
        <v>719950</v>
      </c>
      <c r="AG21" s="3">
        <v>1784401861654</v>
      </c>
      <c r="AI21" s="3">
        <v>1975798131805</v>
      </c>
      <c r="AK21" s="5">
        <v>6.8565764786900386E-3</v>
      </c>
    </row>
    <row r="22" spans="1:37">
      <c r="A22" s="1" t="s">
        <v>101</v>
      </c>
      <c r="C22" s="1" t="s">
        <v>61</v>
      </c>
      <c r="E22" s="1" t="s">
        <v>61</v>
      </c>
      <c r="G22" s="1" t="s">
        <v>102</v>
      </c>
      <c r="I22" s="1" t="s">
        <v>103</v>
      </c>
      <c r="K22" s="3">
        <v>0</v>
      </c>
      <c r="M22" s="3">
        <v>0</v>
      </c>
      <c r="O22" s="3">
        <v>2470925</v>
      </c>
      <c r="Q22" s="3">
        <v>1872519507231</v>
      </c>
      <c r="S22" s="3">
        <v>2330930899427</v>
      </c>
      <c r="U22" s="3">
        <v>0</v>
      </c>
      <c r="W22" s="3">
        <v>0</v>
      </c>
      <c r="Y22" s="3">
        <v>0</v>
      </c>
      <c r="AA22" s="3">
        <v>0</v>
      </c>
      <c r="AC22" s="3">
        <v>2470925</v>
      </c>
      <c r="AE22" s="3">
        <v>956600</v>
      </c>
      <c r="AG22" s="3">
        <v>1872519507231</v>
      </c>
      <c r="AI22" s="3">
        <v>2363595262134</v>
      </c>
      <c r="AK22" s="5">
        <v>8.2023418377696177E-3</v>
      </c>
    </row>
    <row r="23" spans="1:37">
      <c r="A23" s="1" t="s">
        <v>104</v>
      </c>
      <c r="C23" s="1" t="s">
        <v>61</v>
      </c>
      <c r="E23" s="1" t="s">
        <v>61</v>
      </c>
      <c r="G23" s="1" t="s">
        <v>105</v>
      </c>
      <c r="I23" s="1" t="s">
        <v>106</v>
      </c>
      <c r="K23" s="3">
        <v>0</v>
      </c>
      <c r="M23" s="3">
        <v>0</v>
      </c>
      <c r="O23" s="3">
        <v>7257133</v>
      </c>
      <c r="Q23" s="3">
        <v>5275231440107</v>
      </c>
      <c r="S23" s="3">
        <v>6724779413139</v>
      </c>
      <c r="U23" s="3">
        <v>71600</v>
      </c>
      <c r="W23" s="3">
        <v>67215189481</v>
      </c>
      <c r="Y23" s="3">
        <v>0</v>
      </c>
      <c r="AA23" s="3">
        <v>0</v>
      </c>
      <c r="AC23" s="3">
        <v>7328733</v>
      </c>
      <c r="AE23" s="3">
        <v>940230</v>
      </c>
      <c r="AG23" s="3">
        <v>5342446629588</v>
      </c>
      <c r="AI23" s="3">
        <v>6890427614173</v>
      </c>
      <c r="AK23" s="5">
        <v>2.391172617634487E-2</v>
      </c>
    </row>
    <row r="24" spans="1:37">
      <c r="A24" s="1" t="s">
        <v>107</v>
      </c>
      <c r="C24" s="1" t="s">
        <v>61</v>
      </c>
      <c r="E24" s="1" t="s">
        <v>61</v>
      </c>
      <c r="G24" s="1" t="s">
        <v>108</v>
      </c>
      <c r="I24" s="1" t="s">
        <v>109</v>
      </c>
      <c r="K24" s="3">
        <v>0</v>
      </c>
      <c r="M24" s="3">
        <v>0</v>
      </c>
      <c r="O24" s="3">
        <v>9941820</v>
      </c>
      <c r="Q24" s="3">
        <v>7433675150688</v>
      </c>
      <c r="S24" s="3">
        <v>8863039626659</v>
      </c>
      <c r="U24" s="3">
        <v>147100</v>
      </c>
      <c r="W24" s="3">
        <v>133604838929</v>
      </c>
      <c r="Y24" s="3">
        <v>0</v>
      </c>
      <c r="AA24" s="3">
        <v>0</v>
      </c>
      <c r="AC24" s="3">
        <v>10088920</v>
      </c>
      <c r="AE24" s="3">
        <v>909635</v>
      </c>
      <c r="AG24" s="3">
        <v>7567279989617</v>
      </c>
      <c r="AI24" s="3">
        <v>9176881685813</v>
      </c>
      <c r="AK24" s="5">
        <v>3.1846366337629904E-2</v>
      </c>
    </row>
    <row r="25" spans="1:37">
      <c r="A25" s="1" t="s">
        <v>110</v>
      </c>
      <c r="C25" s="1" t="s">
        <v>61</v>
      </c>
      <c r="E25" s="1" t="s">
        <v>61</v>
      </c>
      <c r="G25" s="1" t="s">
        <v>111</v>
      </c>
      <c r="I25" s="1" t="s">
        <v>112</v>
      </c>
      <c r="K25" s="3">
        <v>0</v>
      </c>
      <c r="M25" s="3">
        <v>0</v>
      </c>
      <c r="O25" s="3">
        <v>3846363</v>
      </c>
      <c r="Q25" s="3">
        <v>2364893723697</v>
      </c>
      <c r="S25" s="3">
        <v>2878544984889</v>
      </c>
      <c r="U25" s="3">
        <v>0</v>
      </c>
      <c r="W25" s="3">
        <v>0</v>
      </c>
      <c r="Y25" s="3">
        <v>0</v>
      </c>
      <c r="AA25" s="3">
        <v>0</v>
      </c>
      <c r="AC25" s="3">
        <v>3846363</v>
      </c>
      <c r="AE25" s="3">
        <v>748410</v>
      </c>
      <c r="AG25" s="3">
        <v>2364893723697</v>
      </c>
      <c r="AI25" s="3">
        <v>2878544984889</v>
      </c>
      <c r="AK25" s="5">
        <v>9.9893625358428145E-3</v>
      </c>
    </row>
    <row r="26" spans="1:37">
      <c r="A26" s="1" t="s">
        <v>113</v>
      </c>
      <c r="C26" s="1" t="s">
        <v>61</v>
      </c>
      <c r="E26" s="1" t="s">
        <v>61</v>
      </c>
      <c r="G26" s="1" t="s">
        <v>114</v>
      </c>
      <c r="I26" s="1" t="s">
        <v>115</v>
      </c>
      <c r="K26" s="3">
        <v>0</v>
      </c>
      <c r="M26" s="3">
        <v>0</v>
      </c>
      <c r="O26" s="3">
        <v>1106461</v>
      </c>
      <c r="Q26" s="3">
        <v>843327436560</v>
      </c>
      <c r="S26" s="3">
        <v>1041062006013</v>
      </c>
      <c r="U26" s="3">
        <v>0</v>
      </c>
      <c r="W26" s="3">
        <v>0</v>
      </c>
      <c r="Y26" s="3">
        <v>0</v>
      </c>
      <c r="AA26" s="3">
        <v>0</v>
      </c>
      <c r="AC26" s="3">
        <v>1106461</v>
      </c>
      <c r="AE26" s="3">
        <v>958000</v>
      </c>
      <c r="AG26" s="3">
        <v>843327436560</v>
      </c>
      <c r="AI26" s="3">
        <v>1059948563401</v>
      </c>
      <c r="AK26" s="5">
        <v>3.6783203058286251E-3</v>
      </c>
    </row>
    <row r="27" spans="1:37">
      <c r="A27" s="1" t="s">
        <v>116</v>
      </c>
      <c r="C27" s="1" t="s">
        <v>61</v>
      </c>
      <c r="E27" s="1" t="s">
        <v>61</v>
      </c>
      <c r="G27" s="1" t="s">
        <v>117</v>
      </c>
      <c r="I27" s="1" t="s">
        <v>106</v>
      </c>
      <c r="K27" s="3">
        <v>0</v>
      </c>
      <c r="M27" s="3">
        <v>0</v>
      </c>
      <c r="O27" s="3">
        <v>809275</v>
      </c>
      <c r="Q27" s="3">
        <v>586433451185</v>
      </c>
      <c r="S27" s="3">
        <v>747166560923</v>
      </c>
      <c r="U27" s="3">
        <v>0</v>
      </c>
      <c r="W27" s="3">
        <v>0</v>
      </c>
      <c r="Y27" s="3">
        <v>0</v>
      </c>
      <c r="AA27" s="3">
        <v>0</v>
      </c>
      <c r="AC27" s="3">
        <v>809275</v>
      </c>
      <c r="AE27" s="3">
        <v>939010</v>
      </c>
      <c r="AG27" s="3">
        <v>586433451185</v>
      </c>
      <c r="AI27" s="3">
        <v>759887870953</v>
      </c>
      <c r="AK27" s="5">
        <v>2.6370251183800647E-3</v>
      </c>
    </row>
    <row r="28" spans="1:37">
      <c r="A28" s="1" t="s">
        <v>118</v>
      </c>
      <c r="C28" s="1" t="s">
        <v>61</v>
      </c>
      <c r="E28" s="1" t="s">
        <v>61</v>
      </c>
      <c r="G28" s="1" t="s">
        <v>111</v>
      </c>
      <c r="I28" s="1" t="s">
        <v>119</v>
      </c>
      <c r="K28" s="3">
        <v>0</v>
      </c>
      <c r="M28" s="3">
        <v>0</v>
      </c>
      <c r="O28" s="3">
        <v>5003372</v>
      </c>
      <c r="Q28" s="3">
        <v>3034960322469</v>
      </c>
      <c r="S28" s="3">
        <v>3610493458036</v>
      </c>
      <c r="U28" s="3">
        <v>1453900</v>
      </c>
      <c r="W28" s="3">
        <v>1047979245000</v>
      </c>
      <c r="Y28" s="3">
        <v>0</v>
      </c>
      <c r="AA28" s="3">
        <v>0</v>
      </c>
      <c r="AC28" s="3">
        <v>6457272</v>
      </c>
      <c r="AE28" s="3">
        <v>721640</v>
      </c>
      <c r="AG28" s="3">
        <v>4082939567469</v>
      </c>
      <c r="AI28" s="3">
        <v>4659645197831</v>
      </c>
      <c r="AK28" s="5">
        <v>1.6170282352328001E-2</v>
      </c>
    </row>
    <row r="29" spans="1:37">
      <c r="A29" s="1" t="s">
        <v>120</v>
      </c>
      <c r="C29" s="1" t="s">
        <v>61</v>
      </c>
      <c r="E29" s="1" t="s">
        <v>61</v>
      </c>
      <c r="G29" s="1" t="s">
        <v>111</v>
      </c>
      <c r="I29" s="1" t="s">
        <v>121</v>
      </c>
      <c r="K29" s="3">
        <v>0</v>
      </c>
      <c r="M29" s="3">
        <v>0</v>
      </c>
      <c r="O29" s="3">
        <v>459700</v>
      </c>
      <c r="Q29" s="3">
        <v>320756893040</v>
      </c>
      <c r="S29" s="3">
        <v>372259828372</v>
      </c>
      <c r="U29" s="3">
        <v>0</v>
      </c>
      <c r="W29" s="3">
        <v>0</v>
      </c>
      <c r="Y29" s="3">
        <v>0</v>
      </c>
      <c r="AA29" s="3">
        <v>0</v>
      </c>
      <c r="AC29" s="3">
        <v>459700</v>
      </c>
      <c r="AE29" s="3">
        <v>809820</v>
      </c>
      <c r="AG29" s="3">
        <v>320756893040</v>
      </c>
      <c r="AI29" s="3">
        <v>372259828372</v>
      </c>
      <c r="AK29" s="5">
        <v>1.2918465414504987E-3</v>
      </c>
    </row>
    <row r="30" spans="1:37">
      <c r="A30" s="1" t="s">
        <v>122</v>
      </c>
      <c r="C30" s="1" t="s">
        <v>61</v>
      </c>
      <c r="E30" s="1" t="s">
        <v>61</v>
      </c>
      <c r="G30" s="1" t="s">
        <v>123</v>
      </c>
      <c r="I30" s="1" t="s">
        <v>124</v>
      </c>
      <c r="K30" s="3">
        <v>0</v>
      </c>
      <c r="M30" s="3">
        <v>0</v>
      </c>
      <c r="O30" s="3">
        <v>4066506</v>
      </c>
      <c r="Q30" s="3">
        <v>2676432610204</v>
      </c>
      <c r="S30" s="3">
        <v>3215058380559</v>
      </c>
      <c r="U30" s="3">
        <v>0</v>
      </c>
      <c r="W30" s="3">
        <v>0</v>
      </c>
      <c r="Y30" s="3">
        <v>0</v>
      </c>
      <c r="AA30" s="3">
        <v>0</v>
      </c>
      <c r="AC30" s="3">
        <v>4066506</v>
      </c>
      <c r="AE30" s="3">
        <v>790650</v>
      </c>
      <c r="AG30" s="3">
        <v>2676432610204</v>
      </c>
      <c r="AI30" s="3">
        <v>3215058380559</v>
      </c>
      <c r="AK30" s="5">
        <v>1.1157158879190485E-2</v>
      </c>
    </row>
    <row r="31" spans="1:37">
      <c r="A31" s="1" t="s">
        <v>125</v>
      </c>
      <c r="C31" s="1" t="s">
        <v>61</v>
      </c>
      <c r="E31" s="1" t="s">
        <v>61</v>
      </c>
      <c r="G31" s="1" t="s">
        <v>126</v>
      </c>
      <c r="I31" s="1" t="s">
        <v>127</v>
      </c>
      <c r="K31" s="3">
        <v>0</v>
      </c>
      <c r="M31" s="3">
        <v>0</v>
      </c>
      <c r="O31" s="3">
        <v>8100</v>
      </c>
      <c r="Q31" s="3">
        <v>4755046247</v>
      </c>
      <c r="S31" s="3">
        <v>4767961234</v>
      </c>
      <c r="U31" s="3">
        <v>0</v>
      </c>
      <c r="W31" s="3">
        <v>0</v>
      </c>
      <c r="Y31" s="3">
        <v>0</v>
      </c>
      <c r="AA31" s="3">
        <v>0</v>
      </c>
      <c r="AC31" s="3">
        <v>8100</v>
      </c>
      <c r="AE31" s="3">
        <v>583520</v>
      </c>
      <c r="AG31" s="3">
        <v>4755046247</v>
      </c>
      <c r="AI31" s="3">
        <v>4726328847</v>
      </c>
      <c r="AK31" s="5">
        <v>1.6401693412519503E-5</v>
      </c>
    </row>
    <row r="32" spans="1:37">
      <c r="A32" s="1" t="s">
        <v>128</v>
      </c>
      <c r="C32" s="1" t="s">
        <v>61</v>
      </c>
      <c r="E32" s="1" t="s">
        <v>61</v>
      </c>
      <c r="G32" s="1" t="s">
        <v>111</v>
      </c>
      <c r="I32" s="1" t="s">
        <v>119</v>
      </c>
      <c r="K32" s="3">
        <v>0</v>
      </c>
      <c r="M32" s="3">
        <v>0</v>
      </c>
      <c r="O32" s="3">
        <v>1376548</v>
      </c>
      <c r="Q32" s="3">
        <v>892046310449</v>
      </c>
      <c r="S32" s="3">
        <v>1065365571044</v>
      </c>
      <c r="U32" s="3">
        <v>0</v>
      </c>
      <c r="W32" s="3">
        <v>0</v>
      </c>
      <c r="Y32" s="3">
        <v>0</v>
      </c>
      <c r="AA32" s="3">
        <v>0</v>
      </c>
      <c r="AC32" s="3">
        <v>1376548</v>
      </c>
      <c r="AE32" s="3">
        <v>773970</v>
      </c>
      <c r="AG32" s="3">
        <v>892046310449</v>
      </c>
      <c r="AI32" s="3">
        <v>1065365571044</v>
      </c>
      <c r="AK32" s="5">
        <v>3.6971188493599657E-3</v>
      </c>
    </row>
    <row r="33" spans="1:37">
      <c r="A33" s="1" t="s">
        <v>129</v>
      </c>
      <c r="C33" s="1" t="s">
        <v>61</v>
      </c>
      <c r="E33" s="1" t="s">
        <v>61</v>
      </c>
      <c r="G33" s="1" t="s">
        <v>126</v>
      </c>
      <c r="I33" s="1" t="s">
        <v>130</v>
      </c>
      <c r="K33" s="3">
        <v>0</v>
      </c>
      <c r="M33" s="3">
        <v>0</v>
      </c>
      <c r="O33" s="3">
        <v>44900</v>
      </c>
      <c r="Q33" s="3">
        <v>25634932306</v>
      </c>
      <c r="S33" s="3">
        <v>26028868342</v>
      </c>
      <c r="U33" s="3">
        <v>0</v>
      </c>
      <c r="W33" s="3">
        <v>0</v>
      </c>
      <c r="Y33" s="3">
        <v>0</v>
      </c>
      <c r="AA33" s="3">
        <v>0</v>
      </c>
      <c r="AC33" s="3">
        <v>44900</v>
      </c>
      <c r="AE33" s="3">
        <v>573650</v>
      </c>
      <c r="AG33" s="3">
        <v>25634932306</v>
      </c>
      <c r="AI33" s="3">
        <v>25755886920</v>
      </c>
      <c r="AK33" s="5">
        <v>8.9380187986179128E-5</v>
      </c>
    </row>
    <row r="34" spans="1:37">
      <c r="A34" s="1" t="s">
        <v>131</v>
      </c>
      <c r="C34" s="1" t="s">
        <v>61</v>
      </c>
      <c r="E34" s="1" t="s">
        <v>61</v>
      </c>
      <c r="G34" s="1" t="s">
        <v>111</v>
      </c>
      <c r="I34" s="1" t="s">
        <v>132</v>
      </c>
      <c r="K34" s="3">
        <v>0</v>
      </c>
      <c r="M34" s="3">
        <v>0</v>
      </c>
      <c r="O34" s="3">
        <v>73700</v>
      </c>
      <c r="Q34" s="3">
        <v>52044200585</v>
      </c>
      <c r="S34" s="3">
        <v>56110057651</v>
      </c>
      <c r="U34" s="3">
        <v>13000</v>
      </c>
      <c r="W34" s="3">
        <v>9995697316</v>
      </c>
      <c r="Y34" s="3">
        <v>0</v>
      </c>
      <c r="AA34" s="3">
        <v>0</v>
      </c>
      <c r="AC34" s="3">
        <v>86700</v>
      </c>
      <c r="AE34" s="3">
        <v>761360</v>
      </c>
      <c r="AG34" s="3">
        <v>62039897901</v>
      </c>
      <c r="AI34" s="3">
        <v>66007354115</v>
      </c>
      <c r="AK34" s="5">
        <v>2.2906412571207989E-4</v>
      </c>
    </row>
    <row r="35" spans="1:37">
      <c r="A35" s="1" t="s">
        <v>133</v>
      </c>
      <c r="C35" s="1" t="s">
        <v>61</v>
      </c>
      <c r="E35" s="1" t="s">
        <v>61</v>
      </c>
      <c r="G35" s="1" t="s">
        <v>134</v>
      </c>
      <c r="I35" s="1" t="s">
        <v>135</v>
      </c>
      <c r="K35" s="3">
        <v>0</v>
      </c>
      <c r="M35" s="3">
        <v>0</v>
      </c>
      <c r="O35" s="3">
        <v>51500</v>
      </c>
      <c r="Q35" s="3">
        <v>35904041216</v>
      </c>
      <c r="S35" s="3">
        <v>39021582855</v>
      </c>
      <c r="U35" s="3">
        <v>397931</v>
      </c>
      <c r="W35" s="3">
        <v>300047474248</v>
      </c>
      <c r="Y35" s="3">
        <v>0</v>
      </c>
      <c r="AA35" s="3">
        <v>0</v>
      </c>
      <c r="AC35" s="3">
        <v>449431</v>
      </c>
      <c r="AE35" s="3">
        <v>753790</v>
      </c>
      <c r="AG35" s="3">
        <v>335951515464</v>
      </c>
      <c r="AI35" s="3">
        <v>338763465897</v>
      </c>
      <c r="AK35" s="5">
        <v>1.1756047213117458E-3</v>
      </c>
    </row>
    <row r="36" spans="1:37">
      <c r="A36" s="1" t="s">
        <v>137</v>
      </c>
      <c r="C36" s="1" t="s">
        <v>61</v>
      </c>
      <c r="E36" s="1" t="s">
        <v>61</v>
      </c>
      <c r="G36" s="1" t="s">
        <v>138</v>
      </c>
      <c r="I36" s="1" t="s">
        <v>139</v>
      </c>
      <c r="K36" s="3">
        <v>0</v>
      </c>
      <c r="M36" s="3">
        <v>0</v>
      </c>
      <c r="O36" s="3">
        <v>1695767</v>
      </c>
      <c r="Q36" s="3">
        <v>1045453705177</v>
      </c>
      <c r="S36" s="3">
        <v>1253564134927</v>
      </c>
      <c r="U36" s="3">
        <v>0</v>
      </c>
      <c r="W36" s="3">
        <v>0</v>
      </c>
      <c r="Y36" s="3">
        <v>0</v>
      </c>
      <c r="AA36" s="3">
        <v>0</v>
      </c>
      <c r="AC36" s="3">
        <v>1695767</v>
      </c>
      <c r="AE36" s="3">
        <v>739260</v>
      </c>
      <c r="AG36" s="3">
        <v>1045453705177</v>
      </c>
      <c r="AI36" s="3">
        <v>1253564134927</v>
      </c>
      <c r="AK36" s="5">
        <v>4.3502209176692281E-3</v>
      </c>
    </row>
    <row r="37" spans="1:37">
      <c r="A37" s="1" t="s">
        <v>140</v>
      </c>
      <c r="C37" s="1" t="s">
        <v>61</v>
      </c>
      <c r="E37" s="1" t="s">
        <v>61</v>
      </c>
      <c r="G37" s="1" t="s">
        <v>141</v>
      </c>
      <c r="I37" s="1" t="s">
        <v>142</v>
      </c>
      <c r="K37" s="3">
        <v>0</v>
      </c>
      <c r="M37" s="3">
        <v>0</v>
      </c>
      <c r="O37" s="3">
        <v>1623872</v>
      </c>
      <c r="Q37" s="3">
        <v>976823755385</v>
      </c>
      <c r="S37" s="3">
        <v>1201537525016</v>
      </c>
      <c r="U37" s="3">
        <v>0</v>
      </c>
      <c r="W37" s="3">
        <v>0</v>
      </c>
      <c r="Y37" s="3">
        <v>0</v>
      </c>
      <c r="AA37" s="3">
        <v>0</v>
      </c>
      <c r="AC37" s="3">
        <v>1623872</v>
      </c>
      <c r="AE37" s="3">
        <v>738830</v>
      </c>
      <c r="AG37" s="3">
        <v>976823755385</v>
      </c>
      <c r="AI37" s="3">
        <v>1199718858852</v>
      </c>
      <c r="AK37" s="5">
        <v>4.1633626311462337E-3</v>
      </c>
    </row>
    <row r="38" spans="1:37">
      <c r="A38" s="1" t="s">
        <v>143</v>
      </c>
      <c r="C38" s="1" t="s">
        <v>61</v>
      </c>
      <c r="E38" s="1" t="s">
        <v>61</v>
      </c>
      <c r="G38" s="1" t="s">
        <v>144</v>
      </c>
      <c r="I38" s="1" t="s">
        <v>145</v>
      </c>
      <c r="K38" s="3">
        <v>0</v>
      </c>
      <c r="M38" s="3">
        <v>0</v>
      </c>
      <c r="O38" s="3">
        <v>45200</v>
      </c>
      <c r="Q38" s="3">
        <v>26971978107</v>
      </c>
      <c r="S38" s="3">
        <v>27367539466</v>
      </c>
      <c r="U38" s="3">
        <v>0</v>
      </c>
      <c r="W38" s="3">
        <v>0</v>
      </c>
      <c r="Y38" s="3">
        <v>0</v>
      </c>
      <c r="AA38" s="3">
        <v>0</v>
      </c>
      <c r="AC38" s="3">
        <v>45200</v>
      </c>
      <c r="AE38" s="3">
        <v>602380</v>
      </c>
      <c r="AG38" s="3">
        <v>26971978107</v>
      </c>
      <c r="AI38" s="3">
        <v>27226520931</v>
      </c>
      <c r="AK38" s="5">
        <v>9.4483702564043587E-5</v>
      </c>
    </row>
    <row r="39" spans="1:37">
      <c r="A39" s="1" t="s">
        <v>146</v>
      </c>
      <c r="C39" s="1" t="s">
        <v>61</v>
      </c>
      <c r="E39" s="1" t="s">
        <v>61</v>
      </c>
      <c r="G39" s="1" t="s">
        <v>147</v>
      </c>
      <c r="I39" s="1" t="s">
        <v>148</v>
      </c>
      <c r="K39" s="3">
        <v>0</v>
      </c>
      <c r="M39" s="3">
        <v>0</v>
      </c>
      <c r="O39" s="3">
        <v>290886</v>
      </c>
      <c r="Q39" s="3">
        <v>222340684748</v>
      </c>
      <c r="S39" s="3">
        <v>284658735226</v>
      </c>
      <c r="U39" s="3">
        <v>0</v>
      </c>
      <c r="W39" s="3">
        <v>0</v>
      </c>
      <c r="Y39" s="3">
        <v>0</v>
      </c>
      <c r="AA39" s="3">
        <v>0</v>
      </c>
      <c r="AC39" s="3">
        <v>290886</v>
      </c>
      <c r="AE39" s="3">
        <v>995920</v>
      </c>
      <c r="AG39" s="3">
        <v>222340684748</v>
      </c>
      <c r="AI39" s="3">
        <v>289687959276</v>
      </c>
      <c r="AK39" s="5">
        <v>1.0052988793531122E-3</v>
      </c>
    </row>
    <row r="40" spans="1:37">
      <c r="A40" s="1" t="s">
        <v>149</v>
      </c>
      <c r="C40" s="1" t="s">
        <v>61</v>
      </c>
      <c r="E40" s="1" t="s">
        <v>61</v>
      </c>
      <c r="G40" s="1" t="s">
        <v>150</v>
      </c>
      <c r="I40" s="1" t="s">
        <v>151</v>
      </c>
      <c r="K40" s="3">
        <v>18</v>
      </c>
      <c r="M40" s="3">
        <v>18</v>
      </c>
      <c r="O40" s="3">
        <v>450000</v>
      </c>
      <c r="Q40" s="3">
        <v>434843125000</v>
      </c>
      <c r="S40" s="3">
        <v>443933446912</v>
      </c>
      <c r="U40" s="3">
        <v>0</v>
      </c>
      <c r="W40" s="3">
        <v>0</v>
      </c>
      <c r="Y40" s="3">
        <v>0</v>
      </c>
      <c r="AA40" s="3">
        <v>0</v>
      </c>
      <c r="AC40" s="3">
        <v>450000</v>
      </c>
      <c r="AE40" s="3">
        <v>988661</v>
      </c>
      <c r="AG40" s="3">
        <v>434843125000</v>
      </c>
      <c r="AI40" s="3">
        <v>444880210223</v>
      </c>
      <c r="AK40" s="5">
        <v>1.5438597375649072E-3</v>
      </c>
    </row>
    <row r="41" spans="1:37">
      <c r="A41" s="1" t="s">
        <v>152</v>
      </c>
      <c r="C41" s="1" t="s">
        <v>61</v>
      </c>
      <c r="E41" s="1" t="s">
        <v>61</v>
      </c>
      <c r="G41" s="1" t="s">
        <v>153</v>
      </c>
      <c r="I41" s="1" t="s">
        <v>154</v>
      </c>
      <c r="K41" s="3">
        <v>20</v>
      </c>
      <c r="M41" s="3">
        <v>20</v>
      </c>
      <c r="O41" s="3">
        <v>1994901</v>
      </c>
      <c r="Q41" s="3">
        <v>1994909125000</v>
      </c>
      <c r="S41" s="3">
        <v>2010403270664</v>
      </c>
      <c r="U41" s="3">
        <v>0</v>
      </c>
      <c r="W41" s="3">
        <v>0</v>
      </c>
      <c r="Y41" s="3">
        <v>0</v>
      </c>
      <c r="AA41" s="3">
        <v>0</v>
      </c>
      <c r="AC41" s="3">
        <v>1994901</v>
      </c>
      <c r="AE41" s="3">
        <v>1008686</v>
      </c>
      <c r="AG41" s="3">
        <v>1994909125000</v>
      </c>
      <c r="AI41" s="3">
        <v>2012150736223</v>
      </c>
      <c r="AK41" s="5">
        <v>6.9827302635222339E-3</v>
      </c>
    </row>
    <row r="42" spans="1:37">
      <c r="A42" s="1" t="s">
        <v>155</v>
      </c>
      <c r="C42" s="1" t="s">
        <v>61</v>
      </c>
      <c r="E42" s="1" t="s">
        <v>61</v>
      </c>
      <c r="G42" s="1" t="s">
        <v>156</v>
      </c>
      <c r="I42" s="1" t="s">
        <v>157</v>
      </c>
      <c r="K42" s="3">
        <v>18</v>
      </c>
      <c r="M42" s="3">
        <v>18</v>
      </c>
      <c r="O42" s="3">
        <v>5300000</v>
      </c>
      <c r="Q42" s="3">
        <v>4984674375000</v>
      </c>
      <c r="S42" s="3">
        <v>4768829219976</v>
      </c>
      <c r="U42" s="3">
        <v>2001000</v>
      </c>
      <c r="W42" s="3">
        <v>1799363316622</v>
      </c>
      <c r="Y42" s="3">
        <v>0</v>
      </c>
      <c r="AA42" s="3">
        <v>0</v>
      </c>
      <c r="AC42" s="3">
        <v>7301000</v>
      </c>
      <c r="AE42" s="3">
        <v>903577</v>
      </c>
      <c r="AG42" s="3">
        <v>6784037691622</v>
      </c>
      <c r="AI42" s="3">
        <v>6596761120958</v>
      </c>
      <c r="AK42" s="5">
        <v>2.2892620662707263E-2</v>
      </c>
    </row>
    <row r="43" spans="1:37">
      <c r="A43" s="1" t="s">
        <v>158</v>
      </c>
      <c r="C43" s="1" t="s">
        <v>61</v>
      </c>
      <c r="E43" s="1" t="s">
        <v>61</v>
      </c>
      <c r="G43" s="1" t="s">
        <v>159</v>
      </c>
      <c r="I43" s="1" t="s">
        <v>160</v>
      </c>
      <c r="K43" s="3">
        <v>18</v>
      </c>
      <c r="M43" s="3">
        <v>18</v>
      </c>
      <c r="O43" s="3">
        <v>2800000</v>
      </c>
      <c r="Q43" s="3">
        <v>2495836375000</v>
      </c>
      <c r="S43" s="3">
        <v>2453401537606</v>
      </c>
      <c r="U43" s="3">
        <v>0</v>
      </c>
      <c r="W43" s="3">
        <v>0</v>
      </c>
      <c r="Y43" s="3">
        <v>0</v>
      </c>
      <c r="AA43" s="3">
        <v>0</v>
      </c>
      <c r="AC43" s="3">
        <v>2800000</v>
      </c>
      <c r="AE43" s="3">
        <v>900000</v>
      </c>
      <c r="AG43" s="3">
        <v>2495836375000</v>
      </c>
      <c r="AI43" s="3">
        <v>2519902350000</v>
      </c>
      <c r="AK43" s="5">
        <v>8.7447714943537473E-3</v>
      </c>
    </row>
    <row r="44" spans="1:37">
      <c r="A44" s="1" t="s">
        <v>161</v>
      </c>
      <c r="C44" s="1" t="s">
        <v>61</v>
      </c>
      <c r="E44" s="1" t="s">
        <v>61</v>
      </c>
      <c r="G44" s="1" t="s">
        <v>162</v>
      </c>
      <c r="I44" s="1" t="s">
        <v>163</v>
      </c>
      <c r="K44" s="3">
        <v>18</v>
      </c>
      <c r="M44" s="3">
        <v>18</v>
      </c>
      <c r="O44" s="3">
        <v>2998735</v>
      </c>
      <c r="Q44" s="3">
        <v>2797322684973</v>
      </c>
      <c r="S44" s="3">
        <v>2772535978967</v>
      </c>
      <c r="U44" s="3">
        <v>0</v>
      </c>
      <c r="W44" s="3">
        <v>0</v>
      </c>
      <c r="Y44" s="3">
        <v>0</v>
      </c>
      <c r="AA44" s="3">
        <v>0</v>
      </c>
      <c r="AC44" s="3">
        <v>2998735</v>
      </c>
      <c r="AE44" s="3">
        <v>929146</v>
      </c>
      <c r="AG44" s="3">
        <v>2797322684973</v>
      </c>
      <c r="AI44" s="3">
        <v>2786156227012</v>
      </c>
      <c r="AK44" s="5">
        <v>9.6687475023747357E-3</v>
      </c>
    </row>
    <row r="45" spans="1:37">
      <c r="A45" s="1" t="s">
        <v>164</v>
      </c>
      <c r="C45" s="1" t="s">
        <v>61</v>
      </c>
      <c r="E45" s="1" t="s">
        <v>61</v>
      </c>
      <c r="G45" s="1" t="s">
        <v>165</v>
      </c>
      <c r="I45" s="1" t="s">
        <v>166</v>
      </c>
      <c r="K45" s="3">
        <v>20</v>
      </c>
      <c r="M45" s="3">
        <v>20</v>
      </c>
      <c r="O45" s="3">
        <v>5179065</v>
      </c>
      <c r="Q45" s="3">
        <v>5017874420271</v>
      </c>
      <c r="S45" s="3">
        <v>4865242355737</v>
      </c>
      <c r="U45" s="3">
        <v>500</v>
      </c>
      <c r="W45" s="3">
        <v>499732861</v>
      </c>
      <c r="Y45" s="3">
        <v>0</v>
      </c>
      <c r="AA45" s="3">
        <v>0</v>
      </c>
      <c r="AC45" s="3">
        <v>5179565</v>
      </c>
      <c r="AE45" s="3">
        <v>943219</v>
      </c>
      <c r="AG45" s="3">
        <v>5018374153132</v>
      </c>
      <c r="AI45" s="3">
        <v>4885275880128</v>
      </c>
      <c r="AK45" s="5">
        <v>1.6953284423341743E-2</v>
      </c>
    </row>
    <row r="46" spans="1:37">
      <c r="A46" s="1" t="s">
        <v>167</v>
      </c>
      <c r="C46" s="1" t="s">
        <v>61</v>
      </c>
      <c r="E46" s="1" t="s">
        <v>61</v>
      </c>
      <c r="G46" s="1" t="s">
        <v>165</v>
      </c>
      <c r="I46" s="1" t="s">
        <v>166</v>
      </c>
      <c r="K46" s="3">
        <v>20</v>
      </c>
      <c r="M46" s="3">
        <v>20</v>
      </c>
      <c r="O46" s="3">
        <v>2000000</v>
      </c>
      <c r="Q46" s="3">
        <v>2000008125000</v>
      </c>
      <c r="S46" s="3">
        <v>1852825813417</v>
      </c>
      <c r="U46" s="3">
        <v>0</v>
      </c>
      <c r="W46" s="3">
        <v>0</v>
      </c>
      <c r="Y46" s="3">
        <v>0</v>
      </c>
      <c r="AA46" s="3">
        <v>0</v>
      </c>
      <c r="AC46" s="3">
        <v>2000000</v>
      </c>
      <c r="AE46" s="3">
        <v>931036</v>
      </c>
      <c r="AG46" s="3">
        <v>2000008125000</v>
      </c>
      <c r="AI46" s="3">
        <v>1862000858270</v>
      </c>
      <c r="AK46" s="5">
        <v>6.4616678610033076E-3</v>
      </c>
    </row>
    <row r="47" spans="1:37">
      <c r="A47" s="1" t="s">
        <v>168</v>
      </c>
      <c r="C47" s="1" t="s">
        <v>61</v>
      </c>
      <c r="E47" s="1" t="s">
        <v>61</v>
      </c>
      <c r="G47" s="1" t="s">
        <v>169</v>
      </c>
      <c r="I47" s="1" t="s">
        <v>170</v>
      </c>
      <c r="K47" s="3">
        <v>21</v>
      </c>
      <c r="M47" s="3">
        <v>21</v>
      </c>
      <c r="O47" s="3">
        <v>2098714</v>
      </c>
      <c r="Q47" s="3">
        <v>2040885925880</v>
      </c>
      <c r="S47" s="3">
        <v>2053065811936</v>
      </c>
      <c r="U47" s="3">
        <v>0</v>
      </c>
      <c r="W47" s="3">
        <v>0</v>
      </c>
      <c r="Y47" s="3">
        <v>250000</v>
      </c>
      <c r="AA47" s="3">
        <v>243639395540</v>
      </c>
      <c r="AC47" s="3">
        <v>1848714</v>
      </c>
      <c r="AE47" s="3">
        <v>981265</v>
      </c>
      <c r="AG47" s="3">
        <v>1797774438812</v>
      </c>
      <c r="AI47" s="3">
        <v>1814009229880</v>
      </c>
      <c r="AK47" s="5">
        <v>6.2951233820426489E-3</v>
      </c>
    </row>
    <row r="48" spans="1:37">
      <c r="A48" s="1" t="s">
        <v>171</v>
      </c>
      <c r="C48" s="1" t="s">
        <v>61</v>
      </c>
      <c r="E48" s="1" t="s">
        <v>61</v>
      </c>
      <c r="G48" s="1" t="s">
        <v>172</v>
      </c>
      <c r="I48" s="1" t="s">
        <v>173</v>
      </c>
      <c r="K48" s="3">
        <v>18</v>
      </c>
      <c r="M48" s="3">
        <v>18</v>
      </c>
      <c r="O48" s="3">
        <v>4528500</v>
      </c>
      <c r="Q48" s="3">
        <v>4311377911000</v>
      </c>
      <c r="S48" s="3">
        <v>4265494173717</v>
      </c>
      <c r="U48" s="3">
        <v>0</v>
      </c>
      <c r="W48" s="3">
        <v>0</v>
      </c>
      <c r="Y48" s="3">
        <v>0</v>
      </c>
      <c r="AA48" s="3">
        <v>0</v>
      </c>
      <c r="AC48" s="3">
        <v>4528500</v>
      </c>
      <c r="AE48" s="3">
        <v>952077</v>
      </c>
      <c r="AG48" s="3">
        <v>4311377911000</v>
      </c>
      <c r="AI48" s="3">
        <v>4311317983135</v>
      </c>
      <c r="AK48" s="5">
        <v>1.4961488726741193E-2</v>
      </c>
    </row>
    <row r="49" spans="1:37">
      <c r="A49" s="1" t="s">
        <v>174</v>
      </c>
      <c r="C49" s="1" t="s">
        <v>61</v>
      </c>
      <c r="E49" s="1" t="s">
        <v>61</v>
      </c>
      <c r="G49" s="1" t="s">
        <v>175</v>
      </c>
      <c r="I49" s="1" t="s">
        <v>176</v>
      </c>
      <c r="K49" s="3">
        <v>18</v>
      </c>
      <c r="M49" s="3">
        <v>18</v>
      </c>
      <c r="O49" s="3">
        <v>1800000</v>
      </c>
      <c r="Q49" s="3">
        <v>1800008125000</v>
      </c>
      <c r="S49" s="3">
        <v>1726105433482</v>
      </c>
      <c r="U49" s="3">
        <v>0</v>
      </c>
      <c r="W49" s="3">
        <v>0</v>
      </c>
      <c r="Y49" s="3">
        <v>0</v>
      </c>
      <c r="AA49" s="3">
        <v>0</v>
      </c>
      <c r="AC49" s="3">
        <v>1800000</v>
      </c>
      <c r="AE49" s="3">
        <v>964323</v>
      </c>
      <c r="AG49" s="3">
        <v>1800008125000</v>
      </c>
      <c r="AI49" s="3">
        <v>1735715077494</v>
      </c>
      <c r="AK49" s="5">
        <v>6.0234206027823013E-3</v>
      </c>
    </row>
    <row r="50" spans="1:37">
      <c r="A50" s="1" t="s">
        <v>177</v>
      </c>
      <c r="C50" s="1" t="s">
        <v>61</v>
      </c>
      <c r="E50" s="1" t="s">
        <v>61</v>
      </c>
      <c r="G50" s="1" t="s">
        <v>178</v>
      </c>
      <c r="I50" s="1" t="s">
        <v>179</v>
      </c>
      <c r="K50" s="3">
        <v>18</v>
      </c>
      <c r="M50" s="3">
        <v>18</v>
      </c>
      <c r="O50" s="3">
        <v>3000000</v>
      </c>
      <c r="Q50" s="3">
        <v>3000000000000</v>
      </c>
      <c r="S50" s="3">
        <v>2885611064938</v>
      </c>
      <c r="U50" s="3">
        <v>0</v>
      </c>
      <c r="W50" s="3">
        <v>0</v>
      </c>
      <c r="Y50" s="3">
        <v>0</v>
      </c>
      <c r="AA50" s="3">
        <v>0</v>
      </c>
      <c r="AC50" s="3">
        <v>3000000</v>
      </c>
      <c r="AE50" s="3">
        <v>966634</v>
      </c>
      <c r="AG50" s="3">
        <v>3000000000000</v>
      </c>
      <c r="AI50" s="3">
        <v>2899791231635</v>
      </c>
      <c r="AK50" s="5">
        <v>1.0063093001194548E-2</v>
      </c>
    </row>
    <row r="51" spans="1:37">
      <c r="A51" s="1" t="s">
        <v>180</v>
      </c>
      <c r="C51" s="1" t="s">
        <v>61</v>
      </c>
      <c r="E51" s="1" t="s">
        <v>61</v>
      </c>
      <c r="G51" s="1" t="s">
        <v>181</v>
      </c>
      <c r="I51" s="1" t="s">
        <v>112</v>
      </c>
      <c r="K51" s="3">
        <v>18</v>
      </c>
      <c r="M51" s="3">
        <v>18</v>
      </c>
      <c r="O51" s="3">
        <v>3990000</v>
      </c>
      <c r="Q51" s="3">
        <v>3758596250000</v>
      </c>
      <c r="S51" s="3">
        <v>3858489895838</v>
      </c>
      <c r="U51" s="3">
        <v>0</v>
      </c>
      <c r="W51" s="3">
        <v>0</v>
      </c>
      <c r="Y51" s="3">
        <v>0</v>
      </c>
      <c r="AA51" s="3">
        <v>0</v>
      </c>
      <c r="AC51" s="3">
        <v>3990000</v>
      </c>
      <c r="AE51" s="3">
        <v>971885</v>
      </c>
      <c r="AG51" s="3">
        <v>3758596250000</v>
      </c>
      <c r="AI51" s="3">
        <v>3877671404706</v>
      </c>
      <c r="AK51" s="5">
        <v>1.345661285817035E-2</v>
      </c>
    </row>
    <row r="52" spans="1:37">
      <c r="A52" s="1" t="s">
        <v>182</v>
      </c>
      <c r="C52" s="1" t="s">
        <v>61</v>
      </c>
      <c r="E52" s="1" t="s">
        <v>61</v>
      </c>
      <c r="G52" s="1" t="s">
        <v>181</v>
      </c>
      <c r="I52" s="1" t="s">
        <v>112</v>
      </c>
      <c r="K52" s="3">
        <v>18</v>
      </c>
      <c r="M52" s="3">
        <v>18</v>
      </c>
      <c r="O52" s="3">
        <v>3000000</v>
      </c>
      <c r="Q52" s="3">
        <v>2946428125000</v>
      </c>
      <c r="S52" s="3">
        <v>2905149646788</v>
      </c>
      <c r="U52" s="3">
        <v>0</v>
      </c>
      <c r="W52" s="3">
        <v>0</v>
      </c>
      <c r="Y52" s="3">
        <v>0</v>
      </c>
      <c r="AA52" s="3">
        <v>0</v>
      </c>
      <c r="AC52" s="3">
        <v>3000000</v>
      </c>
      <c r="AE52" s="3">
        <v>970213</v>
      </c>
      <c r="AG52" s="3">
        <v>2946428125000</v>
      </c>
      <c r="AI52" s="3">
        <v>2910528180362</v>
      </c>
      <c r="AK52" s="5">
        <v>1.0100353239935231E-2</v>
      </c>
    </row>
    <row r="53" spans="1:37">
      <c r="A53" s="1" t="s">
        <v>183</v>
      </c>
      <c r="C53" s="1" t="s">
        <v>61</v>
      </c>
      <c r="E53" s="1" t="s">
        <v>61</v>
      </c>
      <c r="G53" s="1" t="s">
        <v>184</v>
      </c>
      <c r="I53" s="1" t="s">
        <v>185</v>
      </c>
      <c r="K53" s="3">
        <v>18</v>
      </c>
      <c r="M53" s="3">
        <v>18</v>
      </c>
      <c r="O53" s="3">
        <v>763000</v>
      </c>
      <c r="Q53" s="3">
        <v>749345256165</v>
      </c>
      <c r="S53" s="3">
        <v>739910095370</v>
      </c>
      <c r="U53" s="3">
        <v>0</v>
      </c>
      <c r="W53" s="3">
        <v>0</v>
      </c>
      <c r="Y53" s="3">
        <v>0</v>
      </c>
      <c r="AA53" s="3">
        <v>0</v>
      </c>
      <c r="AC53" s="3">
        <v>763000</v>
      </c>
      <c r="AE53" s="3">
        <v>972975</v>
      </c>
      <c r="AG53" s="3">
        <v>749345256165</v>
      </c>
      <c r="AI53" s="3">
        <v>742351600758</v>
      </c>
      <c r="AK53" s="5">
        <v>2.5761693174723346E-3</v>
      </c>
    </row>
    <row r="54" spans="1:37">
      <c r="A54" s="1" t="s">
        <v>186</v>
      </c>
      <c r="C54" s="1" t="s">
        <v>61</v>
      </c>
      <c r="E54" s="1" t="s">
        <v>61</v>
      </c>
      <c r="G54" s="1" t="s">
        <v>184</v>
      </c>
      <c r="I54" s="1" t="s">
        <v>185</v>
      </c>
      <c r="K54" s="3">
        <v>18</v>
      </c>
      <c r="M54" s="3">
        <v>18</v>
      </c>
      <c r="O54" s="3">
        <v>5000000</v>
      </c>
      <c r="Q54" s="3">
        <v>4699448331333</v>
      </c>
      <c r="S54" s="3">
        <v>4825299195410</v>
      </c>
      <c r="U54" s="3">
        <v>2500000</v>
      </c>
      <c r="W54" s="3">
        <v>2171528736453</v>
      </c>
      <c r="Y54" s="3">
        <v>0</v>
      </c>
      <c r="AA54" s="3">
        <v>0</v>
      </c>
      <c r="AC54" s="3">
        <v>7500000</v>
      </c>
      <c r="AE54" s="3">
        <v>968858</v>
      </c>
      <c r="AG54" s="3">
        <v>6870977067786</v>
      </c>
      <c r="AI54" s="3">
        <v>7266157699728</v>
      </c>
      <c r="AK54" s="5">
        <v>2.5215615488457483E-2</v>
      </c>
    </row>
    <row r="55" spans="1:37">
      <c r="A55" s="1" t="s">
        <v>187</v>
      </c>
      <c r="C55" s="1" t="s">
        <v>61</v>
      </c>
      <c r="E55" s="1" t="s">
        <v>61</v>
      </c>
      <c r="G55" s="1" t="s">
        <v>188</v>
      </c>
      <c r="I55" s="1" t="s">
        <v>189</v>
      </c>
      <c r="K55" s="3">
        <v>18</v>
      </c>
      <c r="M55" s="3">
        <v>18</v>
      </c>
      <c r="O55" s="3">
        <v>2000000</v>
      </c>
      <c r="Q55" s="3">
        <v>2000000000000</v>
      </c>
      <c r="S55" s="3">
        <v>1988368625130</v>
      </c>
      <c r="U55" s="3">
        <v>0</v>
      </c>
      <c r="W55" s="3">
        <v>0</v>
      </c>
      <c r="Y55" s="3">
        <v>0</v>
      </c>
      <c r="AA55" s="3">
        <v>0</v>
      </c>
      <c r="AC55" s="3">
        <v>2000000</v>
      </c>
      <c r="AE55" s="3">
        <v>996765</v>
      </c>
      <c r="AG55" s="3">
        <v>2000000000000</v>
      </c>
      <c r="AI55" s="3">
        <v>1993453761473</v>
      </c>
      <c r="AK55" s="5">
        <v>6.917846490615537E-3</v>
      </c>
    </row>
    <row r="56" spans="1:37">
      <c r="A56" s="1" t="s">
        <v>190</v>
      </c>
      <c r="C56" s="1" t="s">
        <v>61</v>
      </c>
      <c r="E56" s="1" t="s">
        <v>61</v>
      </c>
      <c r="G56" s="1" t="s">
        <v>191</v>
      </c>
      <c r="I56" s="1" t="s">
        <v>192</v>
      </c>
      <c r="K56" s="3">
        <v>18.5</v>
      </c>
      <c r="M56" s="3">
        <v>18.5</v>
      </c>
      <c r="O56" s="3">
        <v>6694295</v>
      </c>
      <c r="Q56" s="3">
        <v>6335949625000</v>
      </c>
      <c r="S56" s="3">
        <v>6041275255838</v>
      </c>
      <c r="U56" s="3">
        <v>0</v>
      </c>
      <c r="W56" s="3">
        <v>0</v>
      </c>
      <c r="Y56" s="3">
        <v>0</v>
      </c>
      <c r="AA56" s="3">
        <v>0</v>
      </c>
      <c r="AC56" s="3">
        <v>6694295</v>
      </c>
      <c r="AE56" s="3">
        <v>906402</v>
      </c>
      <c r="AG56" s="3">
        <v>6335949625000</v>
      </c>
      <c r="AI56" s="3">
        <v>6067490137477</v>
      </c>
      <c r="AK56" s="5">
        <v>2.1055901152868629E-2</v>
      </c>
    </row>
    <row r="57" spans="1:37">
      <c r="A57" s="1" t="s">
        <v>193</v>
      </c>
      <c r="C57" s="1" t="s">
        <v>61</v>
      </c>
      <c r="E57" s="1" t="s">
        <v>61</v>
      </c>
      <c r="G57" s="1" t="s">
        <v>191</v>
      </c>
      <c r="I57" s="1" t="s">
        <v>192</v>
      </c>
      <c r="K57" s="3">
        <v>18.5</v>
      </c>
      <c r="M57" s="3">
        <v>18.5</v>
      </c>
      <c r="O57" s="3">
        <v>9993800</v>
      </c>
      <c r="Q57" s="3">
        <v>9134925245593</v>
      </c>
      <c r="S57" s="3">
        <v>9018917847479</v>
      </c>
      <c r="U57" s="3">
        <v>0</v>
      </c>
      <c r="W57" s="3">
        <v>0</v>
      </c>
      <c r="Y57" s="3">
        <v>0</v>
      </c>
      <c r="AA57" s="3">
        <v>0</v>
      </c>
      <c r="AC57" s="3">
        <v>9993800</v>
      </c>
      <c r="AE57" s="3">
        <v>906402</v>
      </c>
      <c r="AG57" s="3">
        <v>9134925245593</v>
      </c>
      <c r="AI57" s="3">
        <v>9058053601748</v>
      </c>
      <c r="AK57" s="5">
        <v>3.1433999389259747E-2</v>
      </c>
    </row>
    <row r="58" spans="1:37">
      <c r="A58" s="1" t="s">
        <v>194</v>
      </c>
      <c r="C58" s="1" t="s">
        <v>61</v>
      </c>
      <c r="E58" s="1" t="s">
        <v>61</v>
      </c>
      <c r="G58" s="1" t="s">
        <v>195</v>
      </c>
      <c r="I58" s="1" t="s">
        <v>6</v>
      </c>
      <c r="K58" s="3">
        <v>0</v>
      </c>
      <c r="M58" s="3">
        <v>0</v>
      </c>
      <c r="O58" s="3">
        <v>9144594</v>
      </c>
      <c r="Q58" s="3">
        <v>7775155094719</v>
      </c>
      <c r="S58" s="3">
        <v>8936798850714</v>
      </c>
      <c r="U58" s="3">
        <v>41563</v>
      </c>
      <c r="W58" s="3">
        <v>41003186448</v>
      </c>
      <c r="Y58" s="3">
        <v>9186157</v>
      </c>
      <c r="AA58" s="3">
        <v>9186157000000</v>
      </c>
      <c r="AC58" s="3">
        <v>0</v>
      </c>
      <c r="AE58" s="3">
        <v>0</v>
      </c>
      <c r="AG58" s="3">
        <v>0</v>
      </c>
      <c r="AI58" s="3">
        <v>0</v>
      </c>
      <c r="AK58" s="5">
        <v>0</v>
      </c>
    </row>
    <row r="59" spans="1:37">
      <c r="A59" s="1" t="s">
        <v>196</v>
      </c>
      <c r="C59" s="1" t="s">
        <v>61</v>
      </c>
      <c r="E59" s="1" t="s">
        <v>61</v>
      </c>
      <c r="G59" s="1" t="s">
        <v>197</v>
      </c>
      <c r="I59" s="1" t="s">
        <v>198</v>
      </c>
      <c r="K59" s="3">
        <v>0</v>
      </c>
      <c r="M59" s="3">
        <v>0</v>
      </c>
      <c r="O59" s="3">
        <v>5819056</v>
      </c>
      <c r="Q59" s="3">
        <v>5054273393844</v>
      </c>
      <c r="S59" s="3">
        <v>5570312256803</v>
      </c>
      <c r="U59" s="3">
        <v>1022000</v>
      </c>
      <c r="W59" s="3">
        <v>1000035125000</v>
      </c>
      <c r="Y59" s="3">
        <v>0</v>
      </c>
      <c r="AA59" s="3">
        <v>0</v>
      </c>
      <c r="AC59" s="3">
        <v>6841056</v>
      </c>
      <c r="AE59" s="3">
        <v>979498</v>
      </c>
      <c r="AG59" s="3">
        <v>6054308518844</v>
      </c>
      <c r="AI59" s="3">
        <v>6700545638920</v>
      </c>
      <c r="AK59" s="5">
        <v>2.3252782196041818E-2</v>
      </c>
    </row>
    <row r="60" spans="1:37">
      <c r="A60" s="1" t="s">
        <v>199</v>
      </c>
      <c r="C60" s="1" t="s">
        <v>61</v>
      </c>
      <c r="E60" s="1" t="s">
        <v>61</v>
      </c>
      <c r="G60" s="1" t="s">
        <v>195</v>
      </c>
      <c r="I60" s="1" t="s">
        <v>198</v>
      </c>
      <c r="K60" s="3">
        <v>0</v>
      </c>
      <c r="M60" s="3">
        <v>0</v>
      </c>
      <c r="O60" s="3">
        <v>7447</v>
      </c>
      <c r="Q60" s="3">
        <v>6852860273</v>
      </c>
      <c r="S60" s="3">
        <v>7124104996</v>
      </c>
      <c r="U60" s="3">
        <v>0</v>
      </c>
      <c r="W60" s="3">
        <v>0</v>
      </c>
      <c r="Y60" s="3">
        <v>0</v>
      </c>
      <c r="AA60" s="3">
        <v>0</v>
      </c>
      <c r="AC60" s="3">
        <v>7447</v>
      </c>
      <c r="AE60" s="3">
        <v>979250</v>
      </c>
      <c r="AG60" s="3">
        <v>6852860273</v>
      </c>
      <c r="AI60" s="3">
        <v>7292192166</v>
      </c>
      <c r="AK60" s="5">
        <v>2.5305962425324344E-5</v>
      </c>
    </row>
    <row r="61" spans="1:37">
      <c r="A61" s="1" t="s">
        <v>200</v>
      </c>
      <c r="C61" s="1" t="s">
        <v>61</v>
      </c>
      <c r="E61" s="1" t="s">
        <v>61</v>
      </c>
      <c r="G61" s="1" t="s">
        <v>195</v>
      </c>
      <c r="I61" s="1" t="s">
        <v>201</v>
      </c>
      <c r="K61" s="3">
        <v>0</v>
      </c>
      <c r="M61" s="3">
        <v>0</v>
      </c>
      <c r="O61" s="3">
        <v>736380</v>
      </c>
      <c r="Q61" s="3">
        <v>670752680398</v>
      </c>
      <c r="S61" s="3">
        <v>705159617205</v>
      </c>
      <c r="U61" s="3">
        <v>0</v>
      </c>
      <c r="W61" s="3">
        <v>0</v>
      </c>
      <c r="Y61" s="3">
        <v>0</v>
      </c>
      <c r="AA61" s="3">
        <v>0</v>
      </c>
      <c r="AC61" s="3">
        <v>736380</v>
      </c>
      <c r="AE61" s="3">
        <v>977466</v>
      </c>
      <c r="AG61" s="3">
        <v>670752680398</v>
      </c>
      <c r="AI61" s="3">
        <v>719758521356</v>
      </c>
      <c r="AK61" s="5">
        <v>2.4977649631431759E-3</v>
      </c>
    </row>
    <row r="62" spans="1:37">
      <c r="A62" s="1" t="s">
        <v>202</v>
      </c>
      <c r="C62" s="1" t="s">
        <v>61</v>
      </c>
      <c r="E62" s="1" t="s">
        <v>61</v>
      </c>
      <c r="G62" s="1" t="s">
        <v>195</v>
      </c>
      <c r="I62" s="1" t="s">
        <v>203</v>
      </c>
      <c r="K62" s="3">
        <v>0</v>
      </c>
      <c r="M62" s="3">
        <v>0</v>
      </c>
      <c r="O62" s="3">
        <v>11105764</v>
      </c>
      <c r="Q62" s="3">
        <v>9117227242148</v>
      </c>
      <c r="S62" s="3">
        <v>10325513711067</v>
      </c>
      <c r="U62" s="3">
        <v>447056</v>
      </c>
      <c r="W62" s="3">
        <v>424609831762</v>
      </c>
      <c r="Y62" s="3">
        <v>0</v>
      </c>
      <c r="AA62" s="3">
        <v>0</v>
      </c>
      <c r="AC62" s="3">
        <v>11552820</v>
      </c>
      <c r="AE62" s="3">
        <v>952872</v>
      </c>
      <c r="AG62" s="3">
        <v>9541837073910</v>
      </c>
      <c r="AI62" s="3">
        <v>11007933070124</v>
      </c>
      <c r="AK62" s="5">
        <v>3.820063079959201E-2</v>
      </c>
    </row>
    <row r="63" spans="1:37">
      <c r="A63" s="1" t="s">
        <v>204</v>
      </c>
      <c r="C63" s="1" t="s">
        <v>61</v>
      </c>
      <c r="E63" s="1" t="s">
        <v>61</v>
      </c>
      <c r="G63" s="1" t="s">
        <v>205</v>
      </c>
      <c r="I63" s="1" t="s">
        <v>206</v>
      </c>
      <c r="K63" s="3">
        <v>0</v>
      </c>
      <c r="M63" s="3">
        <v>0</v>
      </c>
      <c r="O63" s="3">
        <v>1586002</v>
      </c>
      <c r="Q63" s="3">
        <v>1423206111360</v>
      </c>
      <c r="S63" s="3">
        <v>1452918193486</v>
      </c>
      <c r="U63" s="3">
        <v>300456</v>
      </c>
      <c r="W63" s="3">
        <v>279730431869</v>
      </c>
      <c r="Y63" s="3">
        <v>0</v>
      </c>
      <c r="AA63" s="3">
        <v>0</v>
      </c>
      <c r="AC63" s="3">
        <v>1886458</v>
      </c>
      <c r="AE63" s="3">
        <v>944840</v>
      </c>
      <c r="AG63" s="3">
        <v>1702936543229</v>
      </c>
      <c r="AI63" s="3">
        <v>1782331908682</v>
      </c>
      <c r="AK63" s="5">
        <v>6.1851941479079383E-3</v>
      </c>
    </row>
    <row r="64" spans="1:37">
      <c r="A64" s="1" t="s">
        <v>207</v>
      </c>
      <c r="C64" s="1" t="s">
        <v>61</v>
      </c>
      <c r="E64" s="1" t="s">
        <v>61</v>
      </c>
      <c r="G64" s="1" t="s">
        <v>205</v>
      </c>
      <c r="I64" s="1" t="s">
        <v>208</v>
      </c>
      <c r="K64" s="3">
        <v>0</v>
      </c>
      <c r="M64" s="3">
        <v>0</v>
      </c>
      <c r="O64" s="3">
        <v>10592228</v>
      </c>
      <c r="Q64" s="3">
        <v>8769604572198</v>
      </c>
      <c r="S64" s="3">
        <v>9080364757645</v>
      </c>
      <c r="U64" s="3">
        <v>0</v>
      </c>
      <c r="W64" s="3">
        <v>0</v>
      </c>
      <c r="Y64" s="3">
        <v>0</v>
      </c>
      <c r="AA64" s="3">
        <v>0</v>
      </c>
      <c r="AC64" s="3">
        <v>10592228</v>
      </c>
      <c r="AE64" s="3">
        <v>876820</v>
      </c>
      <c r="AG64" s="3">
        <v>8769604572198</v>
      </c>
      <c r="AI64" s="3">
        <v>9287119738216</v>
      </c>
      <c r="AK64" s="5">
        <v>3.2228923454673278E-2</v>
      </c>
    </row>
    <row r="65" spans="1:37">
      <c r="A65" s="1" t="s">
        <v>209</v>
      </c>
      <c r="C65" s="1" t="s">
        <v>61</v>
      </c>
      <c r="E65" s="1" t="s">
        <v>61</v>
      </c>
      <c r="G65" s="1" t="s">
        <v>210</v>
      </c>
      <c r="I65" s="1" t="s">
        <v>6</v>
      </c>
      <c r="K65" s="3">
        <v>0</v>
      </c>
      <c r="M65" s="3">
        <v>0</v>
      </c>
      <c r="O65" s="3">
        <v>500000</v>
      </c>
      <c r="Q65" s="3">
        <v>460501265154</v>
      </c>
      <c r="S65" s="3">
        <v>489441033425</v>
      </c>
      <c r="U65" s="3">
        <v>0</v>
      </c>
      <c r="W65" s="3">
        <v>0</v>
      </c>
      <c r="Y65" s="3">
        <v>500000</v>
      </c>
      <c r="AA65" s="3">
        <v>500000000000</v>
      </c>
      <c r="AC65" s="3">
        <v>0</v>
      </c>
      <c r="AE65" s="3">
        <v>0</v>
      </c>
      <c r="AG65" s="3">
        <v>0</v>
      </c>
      <c r="AI65" s="3">
        <v>0</v>
      </c>
      <c r="AK65" s="5">
        <v>0</v>
      </c>
    </row>
    <row r="66" spans="1:37">
      <c r="A66" s="1" t="s">
        <v>211</v>
      </c>
      <c r="C66" s="1" t="s">
        <v>61</v>
      </c>
      <c r="E66" s="1" t="s">
        <v>61</v>
      </c>
      <c r="G66" s="1" t="s">
        <v>197</v>
      </c>
      <c r="I66" s="1" t="s">
        <v>201</v>
      </c>
      <c r="K66" s="3">
        <v>0</v>
      </c>
      <c r="M66" s="3">
        <v>0</v>
      </c>
      <c r="O66" s="3">
        <v>850000</v>
      </c>
      <c r="Q66" s="3">
        <v>776146260265</v>
      </c>
      <c r="S66" s="3">
        <v>810188603975</v>
      </c>
      <c r="U66" s="3">
        <v>0</v>
      </c>
      <c r="W66" s="3">
        <v>0</v>
      </c>
      <c r="Y66" s="3">
        <v>0</v>
      </c>
      <c r="AA66" s="3">
        <v>0</v>
      </c>
      <c r="AC66" s="3">
        <v>850000</v>
      </c>
      <c r="AE66" s="3">
        <v>963360</v>
      </c>
      <c r="AG66" s="3">
        <v>776146260265</v>
      </c>
      <c r="AI66" s="3">
        <v>818824269330</v>
      </c>
      <c r="AK66" s="5">
        <v>2.8415510344367194E-3</v>
      </c>
    </row>
    <row r="67" spans="1:37">
      <c r="A67" s="1" t="s">
        <v>212</v>
      </c>
      <c r="C67" s="1" t="s">
        <v>61</v>
      </c>
      <c r="E67" s="1" t="s">
        <v>61</v>
      </c>
      <c r="G67" s="1" t="s">
        <v>213</v>
      </c>
      <c r="I67" s="1" t="s">
        <v>203</v>
      </c>
      <c r="K67" s="3">
        <v>0</v>
      </c>
      <c r="M67" s="3">
        <v>0</v>
      </c>
      <c r="O67" s="3">
        <v>1165143</v>
      </c>
      <c r="Q67" s="3">
        <v>1040610930946</v>
      </c>
      <c r="S67" s="3">
        <v>1094527873891</v>
      </c>
      <c r="U67" s="3">
        <v>153858</v>
      </c>
      <c r="W67" s="3">
        <v>145721587795</v>
      </c>
      <c r="Y67" s="3">
        <v>0</v>
      </c>
      <c r="AA67" s="3">
        <v>0</v>
      </c>
      <c r="AC67" s="3">
        <v>1319001</v>
      </c>
      <c r="AE67" s="3">
        <v>957630</v>
      </c>
      <c r="AG67" s="3">
        <v>1186332518741</v>
      </c>
      <c r="AI67" s="3">
        <v>1263065981926</v>
      </c>
      <c r="AK67" s="5">
        <v>4.3831950052486803E-3</v>
      </c>
    </row>
    <row r="68" spans="1:37">
      <c r="A68" s="1" t="s">
        <v>214</v>
      </c>
      <c r="C68" s="1" t="s">
        <v>61</v>
      </c>
      <c r="E68" s="1" t="s">
        <v>61</v>
      </c>
      <c r="G68" s="1" t="s">
        <v>210</v>
      </c>
      <c r="I68" s="1" t="s">
        <v>6</v>
      </c>
      <c r="K68" s="3">
        <v>0</v>
      </c>
      <c r="M68" s="3">
        <v>0</v>
      </c>
      <c r="O68" s="3">
        <v>500000</v>
      </c>
      <c r="Q68" s="3">
        <v>460501265154</v>
      </c>
      <c r="S68" s="3">
        <v>474981593750</v>
      </c>
      <c r="U68" s="3">
        <v>0</v>
      </c>
      <c r="W68" s="3">
        <v>0</v>
      </c>
      <c r="Y68" s="3">
        <v>500000</v>
      </c>
      <c r="AA68" s="3">
        <v>500000000000</v>
      </c>
      <c r="AC68" s="3">
        <v>0</v>
      </c>
      <c r="AE68" s="3">
        <v>0</v>
      </c>
      <c r="AG68" s="3">
        <v>0</v>
      </c>
      <c r="AI68" s="3">
        <v>0</v>
      </c>
      <c r="AK68" s="5">
        <v>0</v>
      </c>
    </row>
    <row r="69" spans="1:37">
      <c r="A69" s="1" t="s">
        <v>215</v>
      </c>
      <c r="C69" s="1" t="s">
        <v>61</v>
      </c>
      <c r="E69" s="1" t="s">
        <v>61</v>
      </c>
      <c r="G69" s="1" t="s">
        <v>216</v>
      </c>
      <c r="I69" s="1" t="s">
        <v>201</v>
      </c>
      <c r="K69" s="3">
        <v>0</v>
      </c>
      <c r="M69" s="3">
        <v>0</v>
      </c>
      <c r="O69" s="3">
        <v>1180000</v>
      </c>
      <c r="Q69" s="3">
        <v>1050977010170</v>
      </c>
      <c r="S69" s="3">
        <v>1122904277789</v>
      </c>
      <c r="U69" s="3">
        <v>0</v>
      </c>
      <c r="W69" s="3">
        <v>0</v>
      </c>
      <c r="Y69" s="3">
        <v>0</v>
      </c>
      <c r="AA69" s="3">
        <v>0</v>
      </c>
      <c r="AC69" s="3">
        <v>1180000</v>
      </c>
      <c r="AE69" s="3">
        <v>975525</v>
      </c>
      <c r="AG69" s="3">
        <v>1050977010170</v>
      </c>
      <c r="AI69" s="3">
        <v>1151075889292</v>
      </c>
      <c r="AK69" s="5">
        <v>3.9945578147179278E-3</v>
      </c>
    </row>
    <row r="70" spans="1:37">
      <c r="A70" s="1" t="s">
        <v>217</v>
      </c>
      <c r="C70" s="1" t="s">
        <v>61</v>
      </c>
      <c r="E70" s="1" t="s">
        <v>61</v>
      </c>
      <c r="G70" s="1" t="s">
        <v>213</v>
      </c>
      <c r="I70" s="1" t="s">
        <v>203</v>
      </c>
      <c r="K70" s="3">
        <v>0</v>
      </c>
      <c r="M70" s="3">
        <v>0</v>
      </c>
      <c r="O70" s="3">
        <v>2241077</v>
      </c>
      <c r="Q70" s="3">
        <v>1968298610876</v>
      </c>
      <c r="S70" s="3">
        <v>2092455309651</v>
      </c>
      <c r="U70" s="3">
        <v>724646</v>
      </c>
      <c r="W70" s="3">
        <v>688666351491</v>
      </c>
      <c r="Y70" s="3">
        <v>0</v>
      </c>
      <c r="AA70" s="3">
        <v>0</v>
      </c>
      <c r="AC70" s="3">
        <v>2965723</v>
      </c>
      <c r="AE70" s="3">
        <v>955547</v>
      </c>
      <c r="AG70" s="3">
        <v>2656964962367</v>
      </c>
      <c r="AI70" s="3">
        <v>2833778033708</v>
      </c>
      <c r="AK70" s="5">
        <v>9.8340085958075057E-3</v>
      </c>
    </row>
    <row r="71" spans="1:37">
      <c r="A71" s="1" t="s">
        <v>218</v>
      </c>
      <c r="C71" s="1" t="s">
        <v>61</v>
      </c>
      <c r="E71" s="1" t="s">
        <v>61</v>
      </c>
      <c r="G71" s="1" t="s">
        <v>62</v>
      </c>
      <c r="I71" s="1" t="s">
        <v>206</v>
      </c>
      <c r="K71" s="3">
        <v>0</v>
      </c>
      <c r="M71" s="3">
        <v>0</v>
      </c>
      <c r="O71" s="3">
        <v>3871443</v>
      </c>
      <c r="Q71" s="3">
        <v>3226405352492</v>
      </c>
      <c r="S71" s="3">
        <v>3515481128568</v>
      </c>
      <c r="U71" s="3">
        <v>2088133</v>
      </c>
      <c r="W71" s="3">
        <v>1943974343254</v>
      </c>
      <c r="Y71" s="3">
        <v>0</v>
      </c>
      <c r="AA71" s="3">
        <v>0</v>
      </c>
      <c r="AC71" s="3">
        <v>5959576</v>
      </c>
      <c r="AE71" s="3">
        <v>930610</v>
      </c>
      <c r="AG71" s="3">
        <v>5170379695746</v>
      </c>
      <c r="AI71" s="3">
        <v>5545831687833</v>
      </c>
      <c r="AK71" s="5">
        <v>1.9245599281355386E-2</v>
      </c>
    </row>
    <row r="72" spans="1:37">
      <c r="A72" s="1" t="s">
        <v>219</v>
      </c>
      <c r="C72" s="1" t="s">
        <v>61</v>
      </c>
      <c r="E72" s="1" t="s">
        <v>61</v>
      </c>
      <c r="G72" s="1" t="s">
        <v>213</v>
      </c>
      <c r="I72" s="1" t="s">
        <v>203</v>
      </c>
      <c r="K72" s="3">
        <v>0</v>
      </c>
      <c r="M72" s="3">
        <v>0</v>
      </c>
      <c r="O72" s="3">
        <v>1133000</v>
      </c>
      <c r="Q72" s="3">
        <v>1040263609534</v>
      </c>
      <c r="S72" s="3">
        <v>1058815449311</v>
      </c>
      <c r="U72" s="3">
        <v>0</v>
      </c>
      <c r="W72" s="3">
        <v>0</v>
      </c>
      <c r="Y72" s="3">
        <v>0</v>
      </c>
      <c r="AA72" s="3">
        <v>0</v>
      </c>
      <c r="AC72" s="3">
        <v>1133000</v>
      </c>
      <c r="AE72" s="3">
        <v>958680</v>
      </c>
      <c r="AG72" s="3">
        <v>1040263609534</v>
      </c>
      <c r="AI72" s="3">
        <v>1086142350352</v>
      </c>
      <c r="AK72" s="5">
        <v>3.7692201303628097E-3</v>
      </c>
    </row>
    <row r="73" spans="1:37">
      <c r="A73" s="1" t="s">
        <v>220</v>
      </c>
      <c r="C73" s="1" t="s">
        <v>61</v>
      </c>
      <c r="E73" s="1" t="s">
        <v>61</v>
      </c>
      <c r="G73" s="1" t="s">
        <v>62</v>
      </c>
      <c r="I73" s="1" t="s">
        <v>206</v>
      </c>
      <c r="K73" s="3">
        <v>0</v>
      </c>
      <c r="M73" s="3">
        <v>0</v>
      </c>
      <c r="O73" s="3">
        <v>2065260</v>
      </c>
      <c r="Q73" s="3">
        <v>1727338567723</v>
      </c>
      <c r="S73" s="3">
        <v>1889359419203</v>
      </c>
      <c r="U73" s="3">
        <v>540000</v>
      </c>
      <c r="W73" s="3">
        <v>497909725000</v>
      </c>
      <c r="Y73" s="3">
        <v>0</v>
      </c>
      <c r="AA73" s="3">
        <v>0</v>
      </c>
      <c r="AC73" s="3">
        <v>2605260</v>
      </c>
      <c r="AE73" s="3">
        <v>935784</v>
      </c>
      <c r="AG73" s="3">
        <v>2225248292723</v>
      </c>
      <c r="AI73" s="3">
        <v>2437867656563</v>
      </c>
      <c r="AK73" s="5">
        <v>8.4600879832185134E-3</v>
      </c>
    </row>
    <row r="74" spans="1:37">
      <c r="A74" s="1" t="s">
        <v>221</v>
      </c>
      <c r="C74" s="1" t="s">
        <v>61</v>
      </c>
      <c r="E74" s="1" t="s">
        <v>61</v>
      </c>
      <c r="G74" s="1" t="s">
        <v>62</v>
      </c>
      <c r="I74" s="1" t="s">
        <v>206</v>
      </c>
      <c r="K74" s="3">
        <v>0</v>
      </c>
      <c r="M74" s="3">
        <v>0</v>
      </c>
      <c r="O74" s="3">
        <v>16142448</v>
      </c>
      <c r="Q74" s="3">
        <v>13154548651973</v>
      </c>
      <c r="S74" s="3">
        <v>14697727480800</v>
      </c>
      <c r="U74" s="3">
        <v>2501478</v>
      </c>
      <c r="W74" s="3">
        <v>2322579005188</v>
      </c>
      <c r="Y74" s="3">
        <v>0</v>
      </c>
      <c r="AA74" s="3">
        <v>0</v>
      </c>
      <c r="AC74" s="3">
        <v>18643926</v>
      </c>
      <c r="AE74" s="3">
        <v>932481</v>
      </c>
      <c r="AG74" s="3">
        <v>15477127657161</v>
      </c>
      <c r="AI74" s="3">
        <v>17384434662869</v>
      </c>
      <c r="AK74" s="5">
        <v>6.0328888810041406E-2</v>
      </c>
    </row>
    <row r="75" spans="1:37">
      <c r="A75" s="1" t="s">
        <v>222</v>
      </c>
      <c r="C75" s="1" t="s">
        <v>61</v>
      </c>
      <c r="E75" s="1" t="s">
        <v>61</v>
      </c>
      <c r="G75" s="1" t="s">
        <v>223</v>
      </c>
      <c r="I75" s="1" t="s">
        <v>224</v>
      </c>
      <c r="K75" s="3">
        <v>0</v>
      </c>
      <c r="M75" s="3">
        <v>0</v>
      </c>
      <c r="O75" s="3">
        <v>8523650</v>
      </c>
      <c r="Q75" s="3">
        <v>7173696261039</v>
      </c>
      <c r="S75" s="3">
        <v>7559394976895</v>
      </c>
      <c r="U75" s="3">
        <v>980000</v>
      </c>
      <c r="W75" s="3">
        <v>886065325000</v>
      </c>
      <c r="Y75" s="3">
        <v>0</v>
      </c>
      <c r="AA75" s="3">
        <v>0</v>
      </c>
      <c r="AC75" s="3">
        <v>9503650</v>
      </c>
      <c r="AE75" s="3">
        <v>908883</v>
      </c>
      <c r="AG75" s="3">
        <v>8059761586039</v>
      </c>
      <c r="AI75" s="3">
        <v>8637378576888</v>
      </c>
      <c r="AK75" s="5">
        <v>2.997413846814815E-2</v>
      </c>
    </row>
    <row r="76" spans="1:37">
      <c r="A76" s="1" t="s">
        <v>339</v>
      </c>
      <c r="C76" s="1" t="s">
        <v>61</v>
      </c>
      <c r="E76" s="1" t="s">
        <v>61</v>
      </c>
      <c r="G76" s="1" t="s">
        <v>216</v>
      </c>
      <c r="I76" s="1" t="s">
        <v>201</v>
      </c>
      <c r="K76" s="3">
        <v>0</v>
      </c>
      <c r="M76" s="3">
        <v>0</v>
      </c>
      <c r="O76" s="3">
        <v>2492500</v>
      </c>
      <c r="Q76" s="3">
        <v>2214889196906</v>
      </c>
      <c r="S76" s="3">
        <v>2385926634195</v>
      </c>
      <c r="U76" s="3">
        <v>259220</v>
      </c>
      <c r="W76" s="3">
        <v>250919324951</v>
      </c>
      <c r="Y76" s="3">
        <v>0</v>
      </c>
      <c r="AA76" s="3">
        <v>0</v>
      </c>
      <c r="AC76" s="3">
        <v>2751720</v>
      </c>
      <c r="AE76" s="3">
        <v>978407</v>
      </c>
      <c r="AG76" s="3">
        <v>2465808521857</v>
      </c>
      <c r="AI76" s="3">
        <v>2692196683238</v>
      </c>
      <c r="AK76" s="5">
        <v>9.3426813990523747E-3</v>
      </c>
    </row>
    <row r="77" spans="1:37">
      <c r="A77" s="1" t="s">
        <v>225</v>
      </c>
      <c r="C77" s="1" t="s">
        <v>61</v>
      </c>
      <c r="E77" s="1" t="s">
        <v>61</v>
      </c>
      <c r="G77" s="1" t="s">
        <v>226</v>
      </c>
      <c r="I77" s="1" t="s">
        <v>227</v>
      </c>
      <c r="K77" s="3">
        <v>16</v>
      </c>
      <c r="M77" s="3">
        <v>16</v>
      </c>
      <c r="O77" s="3">
        <v>1370000</v>
      </c>
      <c r="Q77" s="3">
        <v>1274834225000</v>
      </c>
      <c r="S77" s="3">
        <v>1246443458444</v>
      </c>
      <c r="U77" s="3">
        <v>0</v>
      </c>
      <c r="W77" s="3">
        <v>0</v>
      </c>
      <c r="Y77" s="3">
        <v>0</v>
      </c>
      <c r="AA77" s="3">
        <v>0</v>
      </c>
      <c r="AC77" s="3">
        <v>1370000</v>
      </c>
      <c r="AE77" s="3">
        <v>896441</v>
      </c>
      <c r="AG77" s="3">
        <v>1274834225000</v>
      </c>
      <c r="AI77" s="3">
        <v>1228076580188</v>
      </c>
      <c r="AK77" s="5">
        <v>4.2617719179917652E-3</v>
      </c>
    </row>
    <row r="78" spans="1:37">
      <c r="A78" s="1" t="s">
        <v>228</v>
      </c>
      <c r="C78" s="1" t="s">
        <v>61</v>
      </c>
      <c r="E78" s="1" t="s">
        <v>61</v>
      </c>
      <c r="G78" s="1" t="s">
        <v>229</v>
      </c>
      <c r="I78" s="1" t="s">
        <v>230</v>
      </c>
      <c r="K78" s="3">
        <v>16</v>
      </c>
      <c r="M78" s="3">
        <v>16</v>
      </c>
      <c r="O78" s="3">
        <v>920000</v>
      </c>
      <c r="Q78" s="3">
        <v>871414799995</v>
      </c>
      <c r="S78" s="3">
        <v>875323079916</v>
      </c>
      <c r="U78" s="3">
        <v>0</v>
      </c>
      <c r="W78" s="3">
        <v>0</v>
      </c>
      <c r="Y78" s="3">
        <v>5000</v>
      </c>
      <c r="AA78" s="3">
        <v>4979807025</v>
      </c>
      <c r="AC78" s="3">
        <v>915000</v>
      </c>
      <c r="AE78" s="3">
        <v>937456</v>
      </c>
      <c r="AG78" s="3">
        <v>866678849995</v>
      </c>
      <c r="AI78" s="3">
        <v>857739001325</v>
      </c>
      <c r="AK78" s="5">
        <v>2.9765961242039047E-3</v>
      </c>
    </row>
    <row r="79" spans="1:37">
      <c r="A79" s="1" t="s">
        <v>231</v>
      </c>
      <c r="C79" s="1" t="s">
        <v>61</v>
      </c>
      <c r="E79" s="1" t="s">
        <v>61</v>
      </c>
      <c r="G79" s="1" t="s">
        <v>232</v>
      </c>
      <c r="I79" s="1" t="s">
        <v>233</v>
      </c>
      <c r="K79" s="3">
        <v>18</v>
      </c>
      <c r="M79" s="3">
        <v>18</v>
      </c>
      <c r="O79" s="3">
        <v>290000</v>
      </c>
      <c r="Q79" s="3">
        <v>283080600000</v>
      </c>
      <c r="S79" s="3">
        <v>280063607114</v>
      </c>
      <c r="U79" s="3">
        <v>0</v>
      </c>
      <c r="W79" s="3">
        <v>0</v>
      </c>
      <c r="Y79" s="3">
        <v>50000</v>
      </c>
      <c r="AA79" s="3">
        <v>49993062695</v>
      </c>
      <c r="AC79" s="3">
        <v>240000</v>
      </c>
      <c r="AE79" s="3">
        <v>951543</v>
      </c>
      <c r="AG79" s="3">
        <v>234273600000</v>
      </c>
      <c r="AI79" s="3">
        <v>228361470650</v>
      </c>
      <c r="AK79" s="5">
        <v>7.9247867638554328E-4</v>
      </c>
    </row>
    <row r="80" spans="1:37">
      <c r="A80" s="1" t="s">
        <v>234</v>
      </c>
      <c r="C80" s="1" t="s">
        <v>61</v>
      </c>
      <c r="E80" s="1" t="s">
        <v>61</v>
      </c>
      <c r="G80" s="1" t="s">
        <v>232</v>
      </c>
      <c r="I80" s="1" t="s">
        <v>235</v>
      </c>
      <c r="K80" s="3">
        <v>18</v>
      </c>
      <c r="M80" s="3">
        <v>18</v>
      </c>
      <c r="O80" s="3">
        <v>5905800</v>
      </c>
      <c r="Q80" s="3">
        <v>5469964066382</v>
      </c>
      <c r="S80" s="3">
        <v>5202707788660</v>
      </c>
      <c r="U80" s="3">
        <v>5000</v>
      </c>
      <c r="W80" s="3">
        <v>4655780404</v>
      </c>
      <c r="Y80" s="3">
        <v>50000</v>
      </c>
      <c r="AA80" s="3">
        <v>48498120625</v>
      </c>
      <c r="AC80" s="3">
        <v>5860800</v>
      </c>
      <c r="AE80" s="3">
        <v>877514</v>
      </c>
      <c r="AG80" s="3">
        <v>5428309744290</v>
      </c>
      <c r="AI80" s="3">
        <v>5142734762505</v>
      </c>
      <c r="AK80" s="5">
        <v>1.7846739320742256E-2</v>
      </c>
    </row>
    <row r="81" spans="1:37">
      <c r="A81" s="1" t="s">
        <v>236</v>
      </c>
      <c r="C81" s="1" t="s">
        <v>61</v>
      </c>
      <c r="E81" s="1" t="s">
        <v>61</v>
      </c>
      <c r="G81" s="1" t="s">
        <v>237</v>
      </c>
      <c r="I81" s="1" t="s">
        <v>238</v>
      </c>
      <c r="K81" s="3">
        <v>18</v>
      </c>
      <c r="M81" s="3">
        <v>18</v>
      </c>
      <c r="O81" s="3">
        <v>195100</v>
      </c>
      <c r="Q81" s="3">
        <v>180357803750</v>
      </c>
      <c r="S81" s="3">
        <v>175679181367</v>
      </c>
      <c r="U81" s="3">
        <v>0</v>
      </c>
      <c r="W81" s="3">
        <v>0</v>
      </c>
      <c r="Y81" s="3">
        <v>0</v>
      </c>
      <c r="AA81" s="3">
        <v>0</v>
      </c>
      <c r="AC81" s="3">
        <v>195100</v>
      </c>
      <c r="AE81" s="3">
        <v>894242</v>
      </c>
      <c r="AG81" s="3">
        <v>180357803750</v>
      </c>
      <c r="AI81" s="3">
        <v>174459853618</v>
      </c>
      <c r="AK81" s="5">
        <v>6.0542487085970371E-4</v>
      </c>
    </row>
    <row r="82" spans="1:37">
      <c r="A82" s="1" t="s">
        <v>239</v>
      </c>
      <c r="C82" s="1" t="s">
        <v>61</v>
      </c>
      <c r="E82" s="1" t="s">
        <v>61</v>
      </c>
      <c r="G82" s="1" t="s">
        <v>240</v>
      </c>
      <c r="I82" s="1" t="s">
        <v>241</v>
      </c>
      <c r="K82" s="3">
        <v>18</v>
      </c>
      <c r="M82" s="3">
        <v>18</v>
      </c>
      <c r="O82" s="3">
        <v>2773000</v>
      </c>
      <c r="Q82" s="3">
        <v>2442292020000</v>
      </c>
      <c r="S82" s="3">
        <v>2416844824633</v>
      </c>
      <c r="U82" s="3">
        <v>0</v>
      </c>
      <c r="W82" s="3">
        <v>0</v>
      </c>
      <c r="Y82" s="3">
        <v>0</v>
      </c>
      <c r="AA82" s="3">
        <v>0</v>
      </c>
      <c r="AC82" s="3">
        <v>2773000</v>
      </c>
      <c r="AE82" s="3">
        <v>864732</v>
      </c>
      <c r="AG82" s="3">
        <v>2442292020000</v>
      </c>
      <c r="AI82" s="3">
        <v>2397808917303</v>
      </c>
      <c r="AK82" s="5">
        <v>8.3210728657554921E-3</v>
      </c>
    </row>
    <row r="83" spans="1:37">
      <c r="A83" s="1" t="s">
        <v>242</v>
      </c>
      <c r="C83" s="1" t="s">
        <v>61</v>
      </c>
      <c r="E83" s="1" t="s">
        <v>61</v>
      </c>
      <c r="G83" s="1" t="s">
        <v>243</v>
      </c>
      <c r="I83" s="1" t="s">
        <v>244</v>
      </c>
      <c r="K83" s="3">
        <v>18</v>
      </c>
      <c r="M83" s="3">
        <v>18</v>
      </c>
      <c r="O83" s="3">
        <v>1398800</v>
      </c>
      <c r="Q83" s="3">
        <v>1398800000000</v>
      </c>
      <c r="S83" s="3">
        <v>1344361161186</v>
      </c>
      <c r="U83" s="3">
        <v>0</v>
      </c>
      <c r="W83" s="3">
        <v>0</v>
      </c>
      <c r="Y83" s="3">
        <v>0</v>
      </c>
      <c r="AA83" s="3">
        <v>0</v>
      </c>
      <c r="AC83" s="3">
        <v>1398800</v>
      </c>
      <c r="AE83" s="3">
        <v>908483</v>
      </c>
      <c r="AG83" s="3">
        <v>1398800000000</v>
      </c>
      <c r="AI83" s="3">
        <v>1270736777441</v>
      </c>
      <c r="AK83" s="5">
        <v>4.4098148280202207E-3</v>
      </c>
    </row>
    <row r="84" spans="1:37">
      <c r="A84" s="1" t="s">
        <v>245</v>
      </c>
      <c r="C84" s="1" t="s">
        <v>61</v>
      </c>
      <c r="E84" s="1" t="s">
        <v>61</v>
      </c>
      <c r="G84" s="1" t="s">
        <v>246</v>
      </c>
      <c r="I84" s="1" t="s">
        <v>247</v>
      </c>
      <c r="K84" s="3">
        <v>15</v>
      </c>
      <c r="M84" s="3">
        <v>15</v>
      </c>
      <c r="O84" s="3">
        <v>6315000</v>
      </c>
      <c r="Q84" s="3">
        <v>5912057780508</v>
      </c>
      <c r="S84" s="3">
        <v>5753720859676</v>
      </c>
      <c r="U84" s="3">
        <v>166087</v>
      </c>
      <c r="W84" s="3">
        <v>160216642093</v>
      </c>
      <c r="Y84" s="3">
        <v>0</v>
      </c>
      <c r="AA84" s="3">
        <v>0</v>
      </c>
      <c r="AC84" s="3">
        <v>6481087</v>
      </c>
      <c r="AE84" s="3">
        <v>913945</v>
      </c>
      <c r="AG84" s="3">
        <v>6072274422601</v>
      </c>
      <c r="AI84" s="3">
        <v>5923127528128</v>
      </c>
      <c r="AK84" s="5">
        <v>2.0554922203789249E-2</v>
      </c>
    </row>
    <row r="85" spans="1:37">
      <c r="A85" s="1" t="s">
        <v>248</v>
      </c>
      <c r="C85" s="1" t="s">
        <v>61</v>
      </c>
      <c r="E85" s="1" t="s">
        <v>61</v>
      </c>
      <c r="G85" s="1" t="s">
        <v>249</v>
      </c>
      <c r="I85" s="1" t="s">
        <v>250</v>
      </c>
      <c r="K85" s="3">
        <v>17</v>
      </c>
      <c r="M85" s="3">
        <v>17</v>
      </c>
      <c r="O85" s="3">
        <v>135240</v>
      </c>
      <c r="Q85" s="3">
        <v>128424002570</v>
      </c>
      <c r="S85" s="3">
        <v>129302686726</v>
      </c>
      <c r="U85" s="3">
        <v>0</v>
      </c>
      <c r="W85" s="3">
        <v>0</v>
      </c>
      <c r="Y85" s="3">
        <v>0</v>
      </c>
      <c r="AA85" s="3">
        <v>0</v>
      </c>
      <c r="AC85" s="3">
        <v>135240</v>
      </c>
      <c r="AE85" s="3">
        <v>942047</v>
      </c>
      <c r="AG85" s="3">
        <v>128424002570</v>
      </c>
      <c r="AI85" s="3">
        <v>127397499435</v>
      </c>
      <c r="AK85" s="5">
        <v>4.4210523535213007E-4</v>
      </c>
    </row>
    <row r="86" spans="1:37">
      <c r="A86" s="1" t="s">
        <v>251</v>
      </c>
      <c r="C86" s="1" t="s">
        <v>61</v>
      </c>
      <c r="E86" s="1" t="s">
        <v>61</v>
      </c>
      <c r="G86" s="1" t="s">
        <v>252</v>
      </c>
      <c r="I86" s="1" t="s">
        <v>253</v>
      </c>
      <c r="K86" s="3">
        <v>17</v>
      </c>
      <c r="M86" s="3">
        <v>17</v>
      </c>
      <c r="O86" s="3">
        <v>6739380</v>
      </c>
      <c r="Q86" s="3">
        <v>6249693056680</v>
      </c>
      <c r="S86" s="3">
        <v>6273337910655</v>
      </c>
      <c r="U86" s="3">
        <v>0</v>
      </c>
      <c r="W86" s="3">
        <v>0</v>
      </c>
      <c r="Y86" s="3">
        <v>0</v>
      </c>
      <c r="AA86" s="3">
        <v>0</v>
      </c>
      <c r="AC86" s="3">
        <v>6739380</v>
      </c>
      <c r="AE86" s="3">
        <v>932534</v>
      </c>
      <c r="AG86" s="3">
        <v>6249693056680</v>
      </c>
      <c r="AI86" s="3">
        <v>6284457456756</v>
      </c>
      <c r="AK86" s="5">
        <v>2.1808838912078764E-2</v>
      </c>
    </row>
    <row r="87" spans="1:37">
      <c r="A87" s="1" t="s">
        <v>254</v>
      </c>
      <c r="C87" s="1" t="s">
        <v>61</v>
      </c>
      <c r="E87" s="1" t="s">
        <v>61</v>
      </c>
      <c r="G87" s="1" t="s">
        <v>255</v>
      </c>
      <c r="I87" s="1" t="s">
        <v>256</v>
      </c>
      <c r="K87" s="3">
        <v>18</v>
      </c>
      <c r="M87" s="3">
        <v>18</v>
      </c>
      <c r="O87" s="3">
        <v>15000</v>
      </c>
      <c r="Q87" s="3">
        <v>13689480442</v>
      </c>
      <c r="S87" s="3">
        <v>13428484626</v>
      </c>
      <c r="U87" s="3">
        <v>0</v>
      </c>
      <c r="W87" s="3">
        <v>0</v>
      </c>
      <c r="Y87" s="3">
        <v>0</v>
      </c>
      <c r="AA87" s="3">
        <v>0</v>
      </c>
      <c r="AC87" s="3">
        <v>15000</v>
      </c>
      <c r="AE87" s="3">
        <v>900000</v>
      </c>
      <c r="AG87" s="3">
        <v>13689480442</v>
      </c>
      <c r="AI87" s="3">
        <v>13499476875</v>
      </c>
      <c r="AK87" s="5">
        <v>4.6846990148323648E-5</v>
      </c>
    </row>
    <row r="88" spans="1:37">
      <c r="A88" s="1" t="s">
        <v>257</v>
      </c>
      <c r="C88" s="1" t="s">
        <v>61</v>
      </c>
      <c r="E88" s="1" t="s">
        <v>61</v>
      </c>
      <c r="G88" s="1" t="s">
        <v>258</v>
      </c>
      <c r="I88" s="1" t="s">
        <v>259</v>
      </c>
      <c r="K88" s="3">
        <v>18</v>
      </c>
      <c r="M88" s="3">
        <v>18</v>
      </c>
      <c r="O88" s="3">
        <v>125000</v>
      </c>
      <c r="Q88" s="3">
        <v>112094095949</v>
      </c>
      <c r="S88" s="3">
        <v>111276437870</v>
      </c>
      <c r="U88" s="3">
        <v>0</v>
      </c>
      <c r="W88" s="3">
        <v>0</v>
      </c>
      <c r="Y88" s="3">
        <v>0</v>
      </c>
      <c r="AA88" s="3">
        <v>0</v>
      </c>
      <c r="AC88" s="3">
        <v>125000</v>
      </c>
      <c r="AE88" s="3">
        <v>883234</v>
      </c>
      <c r="AG88" s="3">
        <v>112094095949</v>
      </c>
      <c r="AI88" s="3">
        <v>110399971835</v>
      </c>
      <c r="AK88" s="5">
        <v>3.8311902311617934E-4</v>
      </c>
    </row>
    <row r="89" spans="1:37">
      <c r="A89" s="1" t="s">
        <v>260</v>
      </c>
      <c r="C89" s="1" t="s">
        <v>61</v>
      </c>
      <c r="E89" s="1" t="s">
        <v>61</v>
      </c>
      <c r="G89" s="1" t="s">
        <v>261</v>
      </c>
      <c r="I89" s="1" t="s">
        <v>262</v>
      </c>
      <c r="K89" s="3">
        <v>18</v>
      </c>
      <c r="M89" s="3">
        <v>18</v>
      </c>
      <c r="O89" s="3">
        <v>170000</v>
      </c>
      <c r="Q89" s="3">
        <v>151489970005</v>
      </c>
      <c r="S89" s="3">
        <v>148239525495</v>
      </c>
      <c r="U89" s="3">
        <v>0</v>
      </c>
      <c r="W89" s="3">
        <v>0</v>
      </c>
      <c r="Y89" s="3">
        <v>0</v>
      </c>
      <c r="AA89" s="3">
        <v>0</v>
      </c>
      <c r="AC89" s="3">
        <v>170000</v>
      </c>
      <c r="AE89" s="3">
        <v>859183</v>
      </c>
      <c r="AG89" s="3">
        <v>151489970005</v>
      </c>
      <c r="AI89" s="3">
        <v>146055450131</v>
      </c>
      <c r="AK89" s="5">
        <v>5.0685358379088546E-4</v>
      </c>
    </row>
    <row r="90" spans="1:37">
      <c r="A90" s="1" t="s">
        <v>263</v>
      </c>
      <c r="C90" s="1" t="s">
        <v>61</v>
      </c>
      <c r="E90" s="1" t="s">
        <v>61</v>
      </c>
      <c r="G90" s="1" t="s">
        <v>83</v>
      </c>
      <c r="I90" s="1" t="s">
        <v>84</v>
      </c>
      <c r="K90" s="3">
        <v>18</v>
      </c>
      <c r="M90" s="3">
        <v>18</v>
      </c>
      <c r="O90" s="3">
        <v>125000</v>
      </c>
      <c r="Q90" s="3">
        <v>111696632712</v>
      </c>
      <c r="S90" s="3">
        <v>109299889465</v>
      </c>
      <c r="U90" s="3">
        <v>0</v>
      </c>
      <c r="W90" s="3">
        <v>0</v>
      </c>
      <c r="Y90" s="3">
        <v>0</v>
      </c>
      <c r="AA90" s="3">
        <v>0</v>
      </c>
      <c r="AC90" s="3">
        <v>125000</v>
      </c>
      <c r="AE90" s="3">
        <v>861549</v>
      </c>
      <c r="AG90" s="3">
        <v>111696632712</v>
      </c>
      <c r="AI90" s="3">
        <v>107689451872</v>
      </c>
      <c r="AK90" s="5">
        <v>3.7371275477117015E-4</v>
      </c>
    </row>
    <row r="91" spans="1:37">
      <c r="A91" s="1" t="s">
        <v>264</v>
      </c>
      <c r="C91" s="1" t="s">
        <v>61</v>
      </c>
      <c r="E91" s="1" t="s">
        <v>61</v>
      </c>
      <c r="G91" s="1" t="s">
        <v>265</v>
      </c>
      <c r="I91" s="1" t="s">
        <v>266</v>
      </c>
      <c r="K91" s="3">
        <v>17</v>
      </c>
      <c r="M91" s="3">
        <v>17</v>
      </c>
      <c r="O91" s="3">
        <v>337500</v>
      </c>
      <c r="Q91" s="3">
        <v>312531750000</v>
      </c>
      <c r="S91" s="3">
        <v>305680804409</v>
      </c>
      <c r="U91" s="3">
        <v>0</v>
      </c>
      <c r="W91" s="3">
        <v>0</v>
      </c>
      <c r="Y91" s="3">
        <v>0</v>
      </c>
      <c r="AA91" s="3">
        <v>0</v>
      </c>
      <c r="AC91" s="3">
        <v>337500</v>
      </c>
      <c r="AE91" s="3">
        <v>892410</v>
      </c>
      <c r="AG91" s="3">
        <v>312531750000</v>
      </c>
      <c r="AI91" s="3">
        <v>301176703950</v>
      </c>
      <c r="AK91" s="5">
        <v>1.045168061955011E-3</v>
      </c>
    </row>
    <row r="92" spans="1:37">
      <c r="A92" s="1" t="s">
        <v>267</v>
      </c>
      <c r="C92" s="1" t="s">
        <v>61</v>
      </c>
      <c r="E92" s="1" t="s">
        <v>61</v>
      </c>
      <c r="G92" s="1" t="s">
        <v>268</v>
      </c>
      <c r="I92" s="1" t="s">
        <v>269</v>
      </c>
      <c r="K92" s="3">
        <v>17</v>
      </c>
      <c r="M92" s="3">
        <v>17</v>
      </c>
      <c r="O92" s="3">
        <v>1697976</v>
      </c>
      <c r="Q92" s="3">
        <v>1566977151600</v>
      </c>
      <c r="S92" s="3">
        <v>1489793953975</v>
      </c>
      <c r="U92" s="3">
        <v>0</v>
      </c>
      <c r="W92" s="3">
        <v>0</v>
      </c>
      <c r="Y92" s="3">
        <v>0</v>
      </c>
      <c r="AA92" s="3">
        <v>0</v>
      </c>
      <c r="AC92" s="3">
        <v>1697976</v>
      </c>
      <c r="AE92" s="3">
        <v>862944</v>
      </c>
      <c r="AG92" s="3">
        <v>1566977151600</v>
      </c>
      <c r="AI92" s="3">
        <v>1465201422588</v>
      </c>
      <c r="AK92" s="5">
        <v>5.0846619646726003E-3</v>
      </c>
    </row>
    <row r="93" spans="1:37">
      <c r="A93" s="1" t="s">
        <v>270</v>
      </c>
      <c r="C93" s="1" t="s">
        <v>61</v>
      </c>
      <c r="E93" s="1" t="s">
        <v>61</v>
      </c>
      <c r="G93" s="1" t="s">
        <v>271</v>
      </c>
      <c r="I93" s="1" t="s">
        <v>272</v>
      </c>
      <c r="K93" s="3">
        <v>16</v>
      </c>
      <c r="M93" s="3">
        <v>16</v>
      </c>
      <c r="O93" s="3">
        <v>2148100</v>
      </c>
      <c r="Q93" s="3">
        <v>2022006530000</v>
      </c>
      <c r="S93" s="3">
        <v>2093519427878</v>
      </c>
      <c r="U93" s="3">
        <v>0</v>
      </c>
      <c r="W93" s="3">
        <v>0</v>
      </c>
      <c r="Y93" s="3">
        <v>2148100</v>
      </c>
      <c r="AA93" s="3">
        <v>2148100000000</v>
      </c>
      <c r="AC93" s="3">
        <v>0</v>
      </c>
      <c r="AE93" s="3">
        <v>0</v>
      </c>
      <c r="AG93" s="3">
        <v>0</v>
      </c>
      <c r="AI93" s="3">
        <v>0</v>
      </c>
      <c r="AK93" s="5">
        <v>0</v>
      </c>
    </row>
    <row r="94" spans="1:37">
      <c r="A94" s="1" t="s">
        <v>273</v>
      </c>
      <c r="C94" s="1" t="s">
        <v>61</v>
      </c>
      <c r="E94" s="1" t="s">
        <v>61</v>
      </c>
      <c r="G94" s="1" t="s">
        <v>274</v>
      </c>
      <c r="I94" s="1" t="s">
        <v>275</v>
      </c>
      <c r="K94" s="3">
        <v>17</v>
      </c>
      <c r="M94" s="3">
        <v>17</v>
      </c>
      <c r="O94" s="3">
        <v>1020277</v>
      </c>
      <c r="Q94" s="3">
        <v>975561203843</v>
      </c>
      <c r="S94" s="3">
        <v>943334004684</v>
      </c>
      <c r="U94" s="3">
        <v>0</v>
      </c>
      <c r="W94" s="3">
        <v>0</v>
      </c>
      <c r="Y94" s="3">
        <v>0</v>
      </c>
      <c r="AA94" s="3">
        <v>0</v>
      </c>
      <c r="AC94" s="3">
        <v>1020277</v>
      </c>
      <c r="AE94" s="3">
        <v>913386</v>
      </c>
      <c r="AG94" s="3">
        <v>975561203843</v>
      </c>
      <c r="AI94" s="3">
        <v>931870616536</v>
      </c>
      <c r="AK94" s="5">
        <v>3.2338537260818319E-3</v>
      </c>
    </row>
    <row r="95" spans="1:37">
      <c r="A95" s="1" t="s">
        <v>276</v>
      </c>
      <c r="C95" s="1" t="s">
        <v>61</v>
      </c>
      <c r="E95" s="1" t="s">
        <v>61</v>
      </c>
      <c r="G95" s="1" t="s">
        <v>147</v>
      </c>
      <c r="I95" s="1" t="s">
        <v>109</v>
      </c>
      <c r="K95" s="3">
        <v>17</v>
      </c>
      <c r="M95" s="3">
        <v>17</v>
      </c>
      <c r="O95" s="3">
        <v>7138846</v>
      </c>
      <c r="Q95" s="3">
        <v>6615284321065</v>
      </c>
      <c r="S95" s="3">
        <v>6605782244808</v>
      </c>
      <c r="U95" s="3">
        <v>0</v>
      </c>
      <c r="W95" s="3">
        <v>0</v>
      </c>
      <c r="Y95" s="3">
        <v>0</v>
      </c>
      <c r="AA95" s="3">
        <v>0</v>
      </c>
      <c r="AC95" s="3">
        <v>7138846</v>
      </c>
      <c r="AE95" s="3">
        <v>922853</v>
      </c>
      <c r="AG95" s="3">
        <v>6615284321065</v>
      </c>
      <c r="AI95" s="3">
        <v>6587850158551</v>
      </c>
      <c r="AK95" s="5">
        <v>2.2861697111227583E-2</v>
      </c>
    </row>
    <row r="96" spans="1:37">
      <c r="A96" s="1" t="s">
        <v>277</v>
      </c>
      <c r="C96" s="1" t="s">
        <v>61</v>
      </c>
      <c r="E96" s="1" t="s">
        <v>61</v>
      </c>
      <c r="G96" s="1" t="s">
        <v>278</v>
      </c>
      <c r="I96" s="1" t="s">
        <v>279</v>
      </c>
      <c r="K96" s="3">
        <v>18</v>
      </c>
      <c r="M96" s="3">
        <v>18</v>
      </c>
      <c r="O96" s="3">
        <v>1500000</v>
      </c>
      <c r="Q96" s="3">
        <v>1490002708330</v>
      </c>
      <c r="S96" s="3">
        <v>1516474234346</v>
      </c>
      <c r="U96" s="3">
        <v>0</v>
      </c>
      <c r="W96" s="3">
        <v>0</v>
      </c>
      <c r="Y96" s="3">
        <v>1500000</v>
      </c>
      <c r="AA96" s="3">
        <v>1520338750000</v>
      </c>
      <c r="AC96" s="3">
        <v>0</v>
      </c>
      <c r="AE96" s="3">
        <v>0</v>
      </c>
      <c r="AG96" s="3">
        <v>0</v>
      </c>
      <c r="AI96" s="3">
        <v>0</v>
      </c>
      <c r="AK96" s="5">
        <v>0</v>
      </c>
    </row>
    <row r="97" spans="1:37">
      <c r="A97" s="1" t="s">
        <v>280</v>
      </c>
      <c r="C97" s="1" t="s">
        <v>61</v>
      </c>
      <c r="E97" s="1" t="s">
        <v>61</v>
      </c>
      <c r="G97" s="1" t="s">
        <v>281</v>
      </c>
      <c r="I97" s="1" t="s">
        <v>282</v>
      </c>
      <c r="K97" s="3">
        <v>18</v>
      </c>
      <c r="M97" s="3">
        <v>18</v>
      </c>
      <c r="O97" s="3">
        <v>0</v>
      </c>
      <c r="Q97" s="3">
        <v>0</v>
      </c>
      <c r="S97" s="3">
        <v>0</v>
      </c>
      <c r="U97" s="3">
        <v>4001100</v>
      </c>
      <c r="W97" s="3">
        <v>3790228167625</v>
      </c>
      <c r="Y97" s="3">
        <v>0</v>
      </c>
      <c r="AA97" s="3">
        <v>0</v>
      </c>
      <c r="AC97" s="3">
        <v>4001100</v>
      </c>
      <c r="AE97" s="3">
        <v>948142</v>
      </c>
      <c r="AG97" s="3">
        <v>3790228167625</v>
      </c>
      <c r="AI97" s="3">
        <v>3793463953775</v>
      </c>
      <c r="AK97" s="5">
        <v>1.3164389266048378E-2</v>
      </c>
    </row>
    <row r="98" spans="1:37">
      <c r="A98" s="1" t="s">
        <v>284</v>
      </c>
      <c r="C98" s="1" t="s">
        <v>61</v>
      </c>
      <c r="E98" s="1" t="s">
        <v>61</v>
      </c>
      <c r="G98" s="1" t="s">
        <v>285</v>
      </c>
      <c r="I98" s="1" t="s">
        <v>286</v>
      </c>
      <c r="K98" s="3">
        <v>20.5</v>
      </c>
      <c r="M98" s="3">
        <v>20.5</v>
      </c>
      <c r="O98" s="3">
        <v>0</v>
      </c>
      <c r="Q98" s="3">
        <v>0</v>
      </c>
      <c r="S98" s="3">
        <v>0</v>
      </c>
      <c r="U98" s="3">
        <v>5873000</v>
      </c>
      <c r="W98" s="3">
        <v>5504116870000</v>
      </c>
      <c r="Y98" s="3">
        <v>0</v>
      </c>
      <c r="AA98" s="3">
        <v>0</v>
      </c>
      <c r="AC98" s="3">
        <v>5873000</v>
      </c>
      <c r="AE98" s="3">
        <v>899942</v>
      </c>
      <c r="AG98" s="3">
        <v>5504116870000</v>
      </c>
      <c r="AI98" s="3">
        <v>5285154558324</v>
      </c>
      <c r="AK98" s="5">
        <v>1.83409761592093E-2</v>
      </c>
    </row>
    <row r="99" spans="1:37">
      <c r="A99" s="1" t="s">
        <v>287</v>
      </c>
      <c r="C99" s="1" t="s">
        <v>61</v>
      </c>
      <c r="E99" s="1" t="s">
        <v>61</v>
      </c>
      <c r="G99" s="1" t="s">
        <v>134</v>
      </c>
      <c r="I99" s="1" t="s">
        <v>288</v>
      </c>
      <c r="K99" s="3">
        <v>0</v>
      </c>
      <c r="M99" s="3">
        <v>0</v>
      </c>
      <c r="O99" s="3">
        <v>0</v>
      </c>
      <c r="Q99" s="3">
        <v>0</v>
      </c>
      <c r="S99" s="3">
        <v>0</v>
      </c>
      <c r="U99" s="3">
        <v>30500</v>
      </c>
      <c r="W99" s="3">
        <v>18605720942</v>
      </c>
      <c r="Y99" s="3">
        <v>0</v>
      </c>
      <c r="AA99" s="3">
        <v>0</v>
      </c>
      <c r="AC99" s="3">
        <v>30500</v>
      </c>
      <c r="AE99" s="3">
        <v>608610</v>
      </c>
      <c r="AG99" s="3">
        <v>18605720942</v>
      </c>
      <c r="AI99" s="3">
        <v>18561885699</v>
      </c>
      <c r="AK99" s="5">
        <v>6.4414975819228749E-5</v>
      </c>
    </row>
    <row r="100" spans="1:37" ht="22.5" thickBot="1">
      <c r="Q100" s="4">
        <f>SUM(Q9:Q99)</f>
        <v>229649181700735</v>
      </c>
      <c r="S100" s="4">
        <f>SUM(S9:S99)</f>
        <v>241115385695047</v>
      </c>
      <c r="W100" s="4">
        <f>SUM(W9:W99)</f>
        <v>25441298954732</v>
      </c>
      <c r="AA100" s="4">
        <f>SUM(AA9:AA99)</f>
        <v>18539048951910</v>
      </c>
      <c r="AG100" s="4">
        <f>SUM(AG9:AG99)</f>
        <v>238305919467331</v>
      </c>
      <c r="AI100" s="4">
        <f>SUM(AI9:AI99)</f>
        <v>250626818338874</v>
      </c>
      <c r="AK100" s="6">
        <f>SUM(AK9:AK99)</f>
        <v>0.86974570928526673</v>
      </c>
    </row>
    <row r="101" spans="1:37" ht="22.5" thickTop="1"/>
    <row r="102" spans="1:37">
      <c r="AK102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5"/>
  <sheetViews>
    <sheetView rightToLeft="1" topLeftCell="A54" workbookViewId="0">
      <selection activeCell="E77" sqref="E77"/>
    </sheetView>
  </sheetViews>
  <sheetFormatPr defaultRowHeight="21.75"/>
  <cols>
    <col min="1" max="1" width="33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42578125" style="1" bestFit="1" customWidth="1"/>
    <col min="12" max="12" width="1" style="1" customWidth="1"/>
    <col min="13" max="13" width="39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6" spans="1:13" ht="22.5">
      <c r="A6" s="9" t="s">
        <v>3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  <c r="M6" s="11" t="s">
        <v>6</v>
      </c>
    </row>
    <row r="7" spans="1:13" ht="22.5">
      <c r="A7" s="11" t="s">
        <v>3</v>
      </c>
      <c r="C7" s="12" t="s">
        <v>7</v>
      </c>
      <c r="E7" s="12" t="s">
        <v>289</v>
      </c>
      <c r="G7" s="12" t="s">
        <v>290</v>
      </c>
      <c r="I7" s="12" t="s">
        <v>291</v>
      </c>
      <c r="K7" s="12" t="s">
        <v>292</v>
      </c>
      <c r="M7" s="12" t="s">
        <v>293</v>
      </c>
    </row>
    <row r="8" spans="1:13">
      <c r="A8" s="1" t="s">
        <v>73</v>
      </c>
      <c r="C8" s="3">
        <v>3474082</v>
      </c>
      <c r="E8" s="3">
        <v>956580</v>
      </c>
      <c r="G8" s="3">
        <v>969182.4</v>
      </c>
      <c r="I8" s="1" t="s">
        <v>283</v>
      </c>
      <c r="K8" s="3">
        <v>3367019130556.7998</v>
      </c>
      <c r="M8" s="1" t="s">
        <v>518</v>
      </c>
    </row>
    <row r="9" spans="1:13">
      <c r="A9" s="1" t="s">
        <v>168</v>
      </c>
      <c r="C9" s="3">
        <v>1848714</v>
      </c>
      <c r="E9" s="3">
        <v>974560</v>
      </c>
      <c r="G9" s="3">
        <v>981265.63950000005</v>
      </c>
      <c r="I9" s="1" t="s">
        <v>100</v>
      </c>
      <c r="K9" s="3">
        <v>1814079525462.6001</v>
      </c>
      <c r="M9" s="1" t="s">
        <v>518</v>
      </c>
    </row>
    <row r="10" spans="1:13">
      <c r="A10" s="1" t="s">
        <v>242</v>
      </c>
      <c r="C10" s="3">
        <v>1398800</v>
      </c>
      <c r="E10" s="3">
        <v>981880</v>
      </c>
      <c r="G10" s="3">
        <v>908483</v>
      </c>
      <c r="I10" s="1" t="s">
        <v>294</v>
      </c>
      <c r="K10" s="3">
        <v>1270786020400</v>
      </c>
      <c r="M10" s="1" t="s">
        <v>518</v>
      </c>
    </row>
    <row r="11" spans="1:13">
      <c r="A11" s="1" t="s">
        <v>245</v>
      </c>
      <c r="C11" s="3">
        <v>6481087</v>
      </c>
      <c r="E11" s="3">
        <v>968130</v>
      </c>
      <c r="G11" s="3">
        <v>913945</v>
      </c>
      <c r="I11" s="1" t="s">
        <v>295</v>
      </c>
      <c r="K11" s="3">
        <v>5923357058215</v>
      </c>
      <c r="M11" s="1" t="s">
        <v>518</v>
      </c>
    </row>
    <row r="12" spans="1:13">
      <c r="A12" s="1" t="s">
        <v>248</v>
      </c>
      <c r="C12" s="3">
        <v>135240</v>
      </c>
      <c r="E12" s="3">
        <v>998250</v>
      </c>
      <c r="G12" s="3">
        <v>942047</v>
      </c>
      <c r="I12" s="1" t="s">
        <v>296</v>
      </c>
      <c r="K12" s="3">
        <v>127402436280</v>
      </c>
      <c r="M12" s="1" t="s">
        <v>518</v>
      </c>
    </row>
    <row r="13" spans="1:13">
      <c r="A13" s="1" t="s">
        <v>161</v>
      </c>
      <c r="C13" s="3">
        <v>2998735</v>
      </c>
      <c r="E13" s="3">
        <v>980000</v>
      </c>
      <c r="G13" s="3">
        <v>929146.52170000004</v>
      </c>
      <c r="I13" s="1" t="s">
        <v>297</v>
      </c>
      <c r="K13" s="3">
        <v>2786264194750.0498</v>
      </c>
      <c r="M13" s="1" t="s">
        <v>518</v>
      </c>
    </row>
    <row r="14" spans="1:13">
      <c r="A14" s="1" t="s">
        <v>180</v>
      </c>
      <c r="C14" s="3">
        <v>3990000</v>
      </c>
      <c r="E14" s="3">
        <v>970000</v>
      </c>
      <c r="G14" s="3">
        <v>971885.13040000002</v>
      </c>
      <c r="I14" s="1" t="s">
        <v>298</v>
      </c>
      <c r="K14" s="3">
        <v>3877821670296</v>
      </c>
      <c r="M14" s="1" t="s">
        <v>518</v>
      </c>
    </row>
    <row r="15" spans="1:13">
      <c r="A15" s="1" t="s">
        <v>182</v>
      </c>
      <c r="C15" s="3">
        <v>3000000</v>
      </c>
      <c r="E15" s="3">
        <v>1000000</v>
      </c>
      <c r="G15" s="3">
        <v>970213.65590000001</v>
      </c>
      <c r="I15" s="1" t="s">
        <v>299</v>
      </c>
      <c r="K15" s="3">
        <v>2910640967700</v>
      </c>
      <c r="M15" s="1" t="s">
        <v>518</v>
      </c>
    </row>
    <row r="16" spans="1:13">
      <c r="A16" s="1" t="s">
        <v>251</v>
      </c>
      <c r="C16" s="3">
        <v>6739380</v>
      </c>
      <c r="E16" s="3">
        <v>981000</v>
      </c>
      <c r="G16" s="3">
        <v>932534</v>
      </c>
      <c r="I16" s="1" t="s">
        <v>300</v>
      </c>
      <c r="K16" s="3">
        <v>6284700988920</v>
      </c>
      <c r="M16" s="1" t="s">
        <v>518</v>
      </c>
    </row>
    <row r="17" spans="1:13">
      <c r="A17" s="1" t="s">
        <v>254</v>
      </c>
      <c r="C17" s="3">
        <v>15000</v>
      </c>
      <c r="E17" s="3">
        <v>1000000</v>
      </c>
      <c r="G17" s="3">
        <v>900000</v>
      </c>
      <c r="I17" s="1" t="s">
        <v>301</v>
      </c>
      <c r="K17" s="3">
        <v>13500000000</v>
      </c>
      <c r="M17" s="1" t="s">
        <v>518</v>
      </c>
    </row>
    <row r="18" spans="1:13">
      <c r="A18" s="1" t="s">
        <v>164</v>
      </c>
      <c r="C18" s="3">
        <v>5179565</v>
      </c>
      <c r="E18" s="3">
        <v>999427</v>
      </c>
      <c r="G18" s="3">
        <v>943219.20700000005</v>
      </c>
      <c r="I18" s="1" t="s">
        <v>302</v>
      </c>
      <c r="K18" s="3">
        <v>4885465191904.96</v>
      </c>
      <c r="M18" s="1" t="s">
        <v>518</v>
      </c>
    </row>
    <row r="19" spans="1:13">
      <c r="A19" s="1" t="s">
        <v>167</v>
      </c>
      <c r="C19" s="3">
        <v>2000000</v>
      </c>
      <c r="E19" s="3">
        <v>1000000</v>
      </c>
      <c r="G19" s="3">
        <v>931036.50679999997</v>
      </c>
      <c r="I19" s="1" t="s">
        <v>303</v>
      </c>
      <c r="K19" s="3">
        <v>1862073013600</v>
      </c>
      <c r="M19" s="1" t="s">
        <v>518</v>
      </c>
    </row>
    <row r="20" spans="1:13">
      <c r="A20" s="1" t="s">
        <v>76</v>
      </c>
      <c r="C20" s="3">
        <v>5000000</v>
      </c>
      <c r="E20" s="3">
        <v>968660</v>
      </c>
      <c r="G20" s="3">
        <v>920566.1017</v>
      </c>
      <c r="I20" s="1" t="s">
        <v>304</v>
      </c>
      <c r="K20" s="3">
        <v>4602830508500</v>
      </c>
      <c r="M20" s="1" t="s">
        <v>518</v>
      </c>
    </row>
    <row r="21" spans="1:13">
      <c r="A21" s="1" t="s">
        <v>276</v>
      </c>
      <c r="C21" s="3">
        <v>7138846</v>
      </c>
      <c r="E21" s="3">
        <v>969670</v>
      </c>
      <c r="G21" s="3">
        <v>922853</v>
      </c>
      <c r="I21" s="1" t="s">
        <v>305</v>
      </c>
      <c r="K21" s="3">
        <v>6588105447638</v>
      </c>
      <c r="M21" s="1" t="s">
        <v>518</v>
      </c>
    </row>
    <row r="22" spans="1:13">
      <c r="A22" s="1" t="s">
        <v>273</v>
      </c>
      <c r="C22" s="3">
        <v>1020277</v>
      </c>
      <c r="E22" s="3">
        <v>965030</v>
      </c>
      <c r="G22" s="3">
        <v>913386</v>
      </c>
      <c r="I22" s="1" t="s">
        <v>306</v>
      </c>
      <c r="K22" s="3">
        <v>931906727922</v>
      </c>
      <c r="M22" s="1" t="s">
        <v>518</v>
      </c>
    </row>
    <row r="23" spans="1:13">
      <c r="A23" s="1" t="s">
        <v>257</v>
      </c>
      <c r="C23" s="3">
        <v>125000</v>
      </c>
      <c r="E23" s="3">
        <v>938310</v>
      </c>
      <c r="G23" s="3">
        <v>883234</v>
      </c>
      <c r="I23" s="1" t="s">
        <v>307</v>
      </c>
      <c r="K23" s="3">
        <v>110404250000</v>
      </c>
      <c r="M23" s="1" t="s">
        <v>518</v>
      </c>
    </row>
    <row r="24" spans="1:13">
      <c r="A24" s="1" t="s">
        <v>260</v>
      </c>
      <c r="C24" s="3">
        <v>170000</v>
      </c>
      <c r="E24" s="3">
        <v>942060</v>
      </c>
      <c r="G24" s="3">
        <v>859183</v>
      </c>
      <c r="I24" s="1" t="s">
        <v>308</v>
      </c>
      <c r="K24" s="3">
        <v>146061110000</v>
      </c>
      <c r="M24" s="1" t="s">
        <v>518</v>
      </c>
    </row>
    <row r="25" spans="1:13">
      <c r="A25" s="1" t="s">
        <v>82</v>
      </c>
      <c r="C25" s="3">
        <v>4000000</v>
      </c>
      <c r="E25" s="3">
        <v>1000000</v>
      </c>
      <c r="G25" s="3">
        <v>978631.57609999995</v>
      </c>
      <c r="I25" s="1" t="s">
        <v>309</v>
      </c>
      <c r="K25" s="3">
        <v>3914526304400</v>
      </c>
      <c r="M25" s="1" t="s">
        <v>518</v>
      </c>
    </row>
    <row r="26" spans="1:13">
      <c r="A26" s="1" t="s">
        <v>263</v>
      </c>
      <c r="C26" s="3">
        <v>125000</v>
      </c>
      <c r="E26" s="3">
        <v>941230</v>
      </c>
      <c r="G26" s="3">
        <v>861549</v>
      </c>
      <c r="I26" s="1" t="s">
        <v>310</v>
      </c>
      <c r="K26" s="3">
        <v>107693625000</v>
      </c>
      <c r="M26" s="1" t="s">
        <v>518</v>
      </c>
    </row>
    <row r="27" spans="1:13">
      <c r="A27" s="1" t="s">
        <v>155</v>
      </c>
      <c r="C27" s="3">
        <v>7301000</v>
      </c>
      <c r="E27" s="3">
        <v>992412</v>
      </c>
      <c r="G27" s="3">
        <v>903577.14769999997</v>
      </c>
      <c r="I27" s="1" t="s">
        <v>311</v>
      </c>
      <c r="K27" s="3">
        <v>6597016755357.7002</v>
      </c>
      <c r="M27" s="1" t="s">
        <v>518</v>
      </c>
    </row>
    <row r="28" spans="1:13">
      <c r="A28" s="1" t="s">
        <v>70</v>
      </c>
      <c r="C28" s="3">
        <v>8330000</v>
      </c>
      <c r="E28" s="3">
        <v>925000</v>
      </c>
      <c r="G28" s="3">
        <v>918209.83609999996</v>
      </c>
      <c r="I28" s="1" t="s">
        <v>312</v>
      </c>
      <c r="K28" s="3">
        <v>7648687934713</v>
      </c>
      <c r="M28" s="1" t="s">
        <v>518</v>
      </c>
    </row>
    <row r="29" spans="1:13">
      <c r="A29" s="1" t="s">
        <v>190</v>
      </c>
      <c r="C29" s="3">
        <v>6694295</v>
      </c>
      <c r="E29" s="3">
        <v>980000</v>
      </c>
      <c r="G29" s="3">
        <v>906402.43099999998</v>
      </c>
      <c r="I29" s="1" t="s">
        <v>313</v>
      </c>
      <c r="K29" s="3">
        <v>6067725261831.1396</v>
      </c>
      <c r="M29" s="1" t="s">
        <v>518</v>
      </c>
    </row>
    <row r="30" spans="1:13">
      <c r="A30" s="1" t="s">
        <v>193</v>
      </c>
      <c r="C30" s="3">
        <v>9993800</v>
      </c>
      <c r="E30" s="3">
        <v>905320</v>
      </c>
      <c r="G30" s="3">
        <v>906402.43099999998</v>
      </c>
      <c r="I30" s="1" t="s">
        <v>136</v>
      </c>
      <c r="K30" s="3">
        <v>9058404614927.8008</v>
      </c>
      <c r="M30" s="1" t="s">
        <v>518</v>
      </c>
    </row>
    <row r="31" spans="1:13">
      <c r="A31" s="1" t="s">
        <v>107</v>
      </c>
      <c r="C31" s="3">
        <v>10088920</v>
      </c>
      <c r="E31" s="3">
        <v>911180</v>
      </c>
      <c r="G31" s="3">
        <v>909635.2537</v>
      </c>
      <c r="I31" s="1" t="s">
        <v>314</v>
      </c>
      <c r="K31" s="3">
        <v>9177237303759</v>
      </c>
      <c r="M31" s="1" t="s">
        <v>518</v>
      </c>
    </row>
    <row r="32" spans="1:13">
      <c r="A32" s="1" t="s">
        <v>64</v>
      </c>
      <c r="C32" s="3">
        <v>1505000</v>
      </c>
      <c r="E32" s="3">
        <v>954770</v>
      </c>
      <c r="G32" s="3">
        <v>874829.43559999997</v>
      </c>
      <c r="I32" s="1" t="s">
        <v>315</v>
      </c>
      <c r="K32" s="3">
        <v>1316618300578</v>
      </c>
      <c r="M32" s="1" t="s">
        <v>518</v>
      </c>
    </row>
    <row r="33" spans="1:13">
      <c r="A33" s="1" t="s">
        <v>264</v>
      </c>
      <c r="C33" s="3">
        <v>337500</v>
      </c>
      <c r="E33" s="3">
        <v>962860</v>
      </c>
      <c r="G33" s="3">
        <v>892410</v>
      </c>
      <c r="I33" s="1" t="s">
        <v>316</v>
      </c>
      <c r="K33" s="3">
        <v>301188375000</v>
      </c>
      <c r="M33" s="1" t="s">
        <v>518</v>
      </c>
    </row>
    <row r="34" spans="1:13">
      <c r="A34" s="1" t="s">
        <v>122</v>
      </c>
      <c r="C34" s="3">
        <v>4066506</v>
      </c>
      <c r="E34" s="3">
        <v>797230</v>
      </c>
      <c r="G34" s="3">
        <v>790650</v>
      </c>
      <c r="I34" s="1" t="s">
        <v>317</v>
      </c>
      <c r="K34" s="3">
        <v>3215182968900</v>
      </c>
      <c r="M34" s="1" t="s">
        <v>518</v>
      </c>
    </row>
    <row r="35" spans="1:13">
      <c r="A35" s="1" t="s">
        <v>149</v>
      </c>
      <c r="C35" s="3">
        <v>450000</v>
      </c>
      <c r="E35" s="3">
        <v>1000000</v>
      </c>
      <c r="G35" s="3">
        <v>988661</v>
      </c>
      <c r="I35" s="1" t="s">
        <v>318</v>
      </c>
      <c r="K35" s="3">
        <v>444897450000</v>
      </c>
      <c r="M35" s="1" t="s">
        <v>518</v>
      </c>
    </row>
    <row r="36" spans="1:13">
      <c r="A36" s="1" t="s">
        <v>131</v>
      </c>
      <c r="C36" s="3">
        <v>86700</v>
      </c>
      <c r="E36" s="3">
        <v>770710</v>
      </c>
      <c r="G36" s="3">
        <v>761360</v>
      </c>
      <c r="I36" s="1" t="s">
        <v>319</v>
      </c>
      <c r="K36" s="3">
        <v>66009912000</v>
      </c>
      <c r="M36" s="1" t="s">
        <v>518</v>
      </c>
    </row>
    <row r="37" spans="1:13">
      <c r="A37" s="1" t="s">
        <v>110</v>
      </c>
      <c r="C37" s="3">
        <v>3846363</v>
      </c>
      <c r="E37" s="3">
        <v>752630</v>
      </c>
      <c r="G37" s="3">
        <v>748410</v>
      </c>
      <c r="I37" s="1" t="s">
        <v>320</v>
      </c>
      <c r="K37" s="3">
        <v>2878656532830</v>
      </c>
      <c r="M37" s="1" t="s">
        <v>518</v>
      </c>
    </row>
    <row r="38" spans="1:13">
      <c r="A38" s="1" t="s">
        <v>128</v>
      </c>
      <c r="C38" s="3">
        <v>1376548</v>
      </c>
      <c r="E38" s="3">
        <v>778890</v>
      </c>
      <c r="G38" s="3">
        <v>773970</v>
      </c>
      <c r="I38" s="1" t="s">
        <v>321</v>
      </c>
      <c r="K38" s="3">
        <v>1065406855560</v>
      </c>
      <c r="M38" s="1" t="s">
        <v>518</v>
      </c>
    </row>
    <row r="39" spans="1:13">
      <c r="A39" s="1" t="s">
        <v>120</v>
      </c>
      <c r="C39" s="3">
        <v>459700</v>
      </c>
      <c r="E39" s="3">
        <v>814370</v>
      </c>
      <c r="G39" s="3">
        <v>809820</v>
      </c>
      <c r="I39" s="1" t="s">
        <v>320</v>
      </c>
      <c r="K39" s="3">
        <v>372274254000</v>
      </c>
      <c r="M39" s="1" t="s">
        <v>518</v>
      </c>
    </row>
    <row r="40" spans="1:13">
      <c r="A40" s="1" t="s">
        <v>118</v>
      </c>
      <c r="C40" s="3">
        <v>6457272</v>
      </c>
      <c r="E40" s="3">
        <v>722020</v>
      </c>
      <c r="G40" s="3">
        <v>721640</v>
      </c>
      <c r="I40" s="1" t="s">
        <v>322</v>
      </c>
      <c r="K40" s="3">
        <v>4659825766080</v>
      </c>
      <c r="M40" s="1" t="s">
        <v>518</v>
      </c>
    </row>
    <row r="41" spans="1:13">
      <c r="A41" s="1" t="s">
        <v>158</v>
      </c>
      <c r="C41" s="3">
        <v>2800000</v>
      </c>
      <c r="E41" s="3">
        <v>999999</v>
      </c>
      <c r="G41" s="3">
        <v>900000</v>
      </c>
      <c r="I41" s="1" t="s">
        <v>301</v>
      </c>
      <c r="K41" s="3">
        <v>2520000000000</v>
      </c>
      <c r="M41" s="1" t="s">
        <v>518</v>
      </c>
    </row>
    <row r="42" spans="1:13">
      <c r="A42" s="1" t="s">
        <v>137</v>
      </c>
      <c r="C42" s="3">
        <v>1695767</v>
      </c>
      <c r="E42" s="3">
        <v>742770</v>
      </c>
      <c r="G42" s="3">
        <v>739260</v>
      </c>
      <c r="I42" s="1" t="s">
        <v>323</v>
      </c>
      <c r="K42" s="3">
        <v>1253612712420</v>
      </c>
      <c r="M42" s="1" t="s">
        <v>518</v>
      </c>
    </row>
    <row r="43" spans="1:13">
      <c r="A43" s="1" t="s">
        <v>97</v>
      </c>
      <c r="C43" s="3">
        <v>2744461</v>
      </c>
      <c r="E43" s="3">
        <v>717750</v>
      </c>
      <c r="G43" s="3">
        <v>719950</v>
      </c>
      <c r="I43" s="1" t="s">
        <v>324</v>
      </c>
      <c r="K43" s="3">
        <v>1975874696950</v>
      </c>
      <c r="M43" s="1" t="s">
        <v>518</v>
      </c>
    </row>
    <row r="44" spans="1:13">
      <c r="A44" s="1" t="s">
        <v>88</v>
      </c>
      <c r="C44" s="3">
        <v>3392581</v>
      </c>
      <c r="E44" s="3">
        <v>712000</v>
      </c>
      <c r="G44" s="3">
        <v>714950</v>
      </c>
      <c r="I44" s="1" t="s">
        <v>325</v>
      </c>
      <c r="K44" s="3">
        <v>2425525785950</v>
      </c>
      <c r="M44" s="1" t="s">
        <v>518</v>
      </c>
    </row>
    <row r="45" spans="1:13">
      <c r="A45" s="1" t="s">
        <v>171</v>
      </c>
      <c r="C45" s="3">
        <v>4528500</v>
      </c>
      <c r="E45" s="3">
        <v>990031</v>
      </c>
      <c r="G45" s="3">
        <v>952077.96250000002</v>
      </c>
      <c r="I45" s="1" t="s">
        <v>326</v>
      </c>
      <c r="K45" s="3">
        <v>4311485053181.25</v>
      </c>
      <c r="M45" s="1" t="s">
        <v>518</v>
      </c>
    </row>
    <row r="46" spans="1:13">
      <c r="A46" s="1" t="s">
        <v>267</v>
      </c>
      <c r="C46" s="3">
        <v>1697976</v>
      </c>
      <c r="E46" s="3">
        <v>939100</v>
      </c>
      <c r="G46" s="3">
        <v>862944</v>
      </c>
      <c r="I46" s="1" t="s">
        <v>327</v>
      </c>
      <c r="K46" s="3">
        <v>1465258201344</v>
      </c>
      <c r="M46" s="1" t="s">
        <v>518</v>
      </c>
    </row>
    <row r="47" spans="1:13">
      <c r="A47" s="1" t="s">
        <v>186</v>
      </c>
      <c r="C47" s="3">
        <v>7500000</v>
      </c>
      <c r="E47" s="3">
        <v>889177</v>
      </c>
      <c r="G47" s="3">
        <v>968858.5699</v>
      </c>
      <c r="I47" s="1" t="s">
        <v>328</v>
      </c>
      <c r="K47" s="3">
        <v>7266439274250</v>
      </c>
      <c r="M47" s="1" t="s">
        <v>518</v>
      </c>
    </row>
    <row r="48" spans="1:13">
      <c r="A48" s="1" t="s">
        <v>183</v>
      </c>
      <c r="C48" s="3">
        <v>763000</v>
      </c>
      <c r="E48" s="3">
        <v>1000000</v>
      </c>
      <c r="G48" s="3">
        <v>972975.58059999999</v>
      </c>
      <c r="I48" s="1" t="s">
        <v>329</v>
      </c>
      <c r="K48" s="3">
        <v>742380367997.80005</v>
      </c>
      <c r="M48" s="1" t="s">
        <v>518</v>
      </c>
    </row>
    <row r="49" spans="1:13">
      <c r="A49" s="1" t="s">
        <v>152</v>
      </c>
      <c r="C49" s="3">
        <v>1994901</v>
      </c>
      <c r="E49" s="3">
        <v>990000</v>
      </c>
      <c r="G49" s="3">
        <v>1008686</v>
      </c>
      <c r="I49" s="1" t="s">
        <v>330</v>
      </c>
      <c r="K49" s="3">
        <v>2012228710086</v>
      </c>
      <c r="M49" s="1" t="s">
        <v>518</v>
      </c>
    </row>
    <row r="50" spans="1:13">
      <c r="A50" s="1" t="s">
        <v>225</v>
      </c>
      <c r="C50" s="3">
        <v>1370000</v>
      </c>
      <c r="E50" s="3">
        <v>968700</v>
      </c>
      <c r="G50" s="3">
        <v>896441</v>
      </c>
      <c r="I50" s="1" t="s">
        <v>331</v>
      </c>
      <c r="K50" s="3">
        <v>1228124170000</v>
      </c>
      <c r="M50" s="1" t="s">
        <v>518</v>
      </c>
    </row>
    <row r="51" spans="1:13">
      <c r="A51" s="1" t="s">
        <v>228</v>
      </c>
      <c r="C51" s="3">
        <v>915000</v>
      </c>
      <c r="E51" s="3">
        <v>996000</v>
      </c>
      <c r="G51" s="3">
        <v>937456</v>
      </c>
      <c r="I51" s="1" t="s">
        <v>332</v>
      </c>
      <c r="K51" s="3">
        <v>857772240000</v>
      </c>
      <c r="M51" s="1" t="s">
        <v>518</v>
      </c>
    </row>
    <row r="52" spans="1:13">
      <c r="A52" s="1" t="s">
        <v>280</v>
      </c>
      <c r="C52" s="3">
        <v>4001100</v>
      </c>
      <c r="E52" s="3">
        <v>1000000</v>
      </c>
      <c r="G52" s="3">
        <v>948142</v>
      </c>
      <c r="I52" s="1" t="s">
        <v>297</v>
      </c>
      <c r="K52" s="3">
        <v>3793610956200</v>
      </c>
      <c r="M52" s="1" t="s">
        <v>518</v>
      </c>
    </row>
    <row r="53" spans="1:13">
      <c r="A53" s="1" t="s">
        <v>234</v>
      </c>
      <c r="C53" s="3">
        <v>5860800</v>
      </c>
      <c r="E53" s="3">
        <v>975000</v>
      </c>
      <c r="G53" s="3">
        <v>877514</v>
      </c>
      <c r="I53" s="1" t="s">
        <v>301</v>
      </c>
      <c r="K53" s="3">
        <v>5142934051200</v>
      </c>
      <c r="M53" s="1" t="s">
        <v>518</v>
      </c>
    </row>
    <row r="54" spans="1:13">
      <c r="A54" s="1" t="s">
        <v>231</v>
      </c>
      <c r="C54" s="3">
        <v>240000</v>
      </c>
      <c r="E54" s="3">
        <v>1000000</v>
      </c>
      <c r="G54" s="3">
        <v>951543</v>
      </c>
      <c r="I54" s="1" t="s">
        <v>333</v>
      </c>
      <c r="K54" s="3">
        <v>228370320000</v>
      </c>
      <c r="M54" s="1" t="s">
        <v>518</v>
      </c>
    </row>
    <row r="55" spans="1:13">
      <c r="A55" s="1" t="s">
        <v>236</v>
      </c>
      <c r="C55" s="3">
        <v>195100</v>
      </c>
      <c r="E55" s="3">
        <v>950000</v>
      </c>
      <c r="G55" s="3">
        <v>894242</v>
      </c>
      <c r="I55" s="1" t="s">
        <v>307</v>
      </c>
      <c r="K55" s="3">
        <v>174466614200</v>
      </c>
      <c r="M55" s="1" t="s">
        <v>518</v>
      </c>
    </row>
    <row r="56" spans="1:13">
      <c r="A56" s="1" t="s">
        <v>187</v>
      </c>
      <c r="C56" s="3">
        <v>2000000</v>
      </c>
      <c r="E56" s="3">
        <v>1000000</v>
      </c>
      <c r="G56" s="3">
        <v>996765.50540000002</v>
      </c>
      <c r="I56" s="1" t="s">
        <v>334</v>
      </c>
      <c r="K56" s="3">
        <v>1993531010800</v>
      </c>
      <c r="M56" s="1" t="s">
        <v>518</v>
      </c>
    </row>
    <row r="57" spans="1:13">
      <c r="A57" s="1" t="s">
        <v>196</v>
      </c>
      <c r="C57" s="3">
        <v>6841056</v>
      </c>
      <c r="E57" s="3">
        <v>981100</v>
      </c>
      <c r="G57" s="3">
        <v>979498.67610000004</v>
      </c>
      <c r="I57" s="1" t="s">
        <v>335</v>
      </c>
      <c r="K57" s="3">
        <v>6700805295125.96</v>
      </c>
      <c r="M57" s="1" t="s">
        <v>518</v>
      </c>
    </row>
    <row r="58" spans="1:13">
      <c r="A58" s="1" t="s">
        <v>220</v>
      </c>
      <c r="C58" s="3">
        <v>2605260</v>
      </c>
      <c r="E58" s="3">
        <v>940300</v>
      </c>
      <c r="G58" s="3">
        <v>935784.57720000006</v>
      </c>
      <c r="I58" s="1" t="s">
        <v>336</v>
      </c>
      <c r="K58" s="3">
        <v>2437962127596.0698</v>
      </c>
      <c r="M58" s="1" t="s">
        <v>518</v>
      </c>
    </row>
    <row r="59" spans="1:13">
      <c r="A59" s="1" t="s">
        <v>79</v>
      </c>
      <c r="C59" s="3">
        <v>4000000</v>
      </c>
      <c r="E59" s="3">
        <v>1000000</v>
      </c>
      <c r="G59" s="3">
        <v>968498.93839999998</v>
      </c>
      <c r="I59" s="1" t="s">
        <v>337</v>
      </c>
      <c r="K59" s="3">
        <v>3873995753600</v>
      </c>
      <c r="M59" s="1" t="s">
        <v>518</v>
      </c>
    </row>
    <row r="60" spans="1:13">
      <c r="A60" s="1" t="s">
        <v>215</v>
      </c>
      <c r="C60" s="3">
        <v>1180000</v>
      </c>
      <c r="E60" s="3">
        <v>977860</v>
      </c>
      <c r="G60" s="3">
        <v>975525.84340000001</v>
      </c>
      <c r="I60" s="1" t="s">
        <v>338</v>
      </c>
      <c r="K60" s="3">
        <v>1151120495212</v>
      </c>
      <c r="M60" s="1" t="s">
        <v>518</v>
      </c>
    </row>
    <row r="61" spans="1:13">
      <c r="A61" s="1" t="s">
        <v>339</v>
      </c>
      <c r="C61" s="3">
        <v>2751720</v>
      </c>
      <c r="E61" s="3">
        <v>977930</v>
      </c>
      <c r="G61" s="3">
        <v>978406.60019999999</v>
      </c>
      <c r="I61" s="1" t="s">
        <v>25</v>
      </c>
      <c r="K61" s="3">
        <v>2692301009902.3398</v>
      </c>
      <c r="M61" s="1" t="s">
        <v>518</v>
      </c>
    </row>
    <row r="62" spans="1:13">
      <c r="A62" s="1" t="s">
        <v>217</v>
      </c>
      <c r="C62" s="3">
        <v>2965723</v>
      </c>
      <c r="E62" s="3">
        <v>960100</v>
      </c>
      <c r="G62" s="3">
        <v>955547.04429999995</v>
      </c>
      <c r="I62" s="1" t="s">
        <v>323</v>
      </c>
      <c r="K62" s="3">
        <v>2833887846862.5298</v>
      </c>
      <c r="M62" s="1" t="s">
        <v>518</v>
      </c>
    </row>
    <row r="63" spans="1:13">
      <c r="A63" s="1" t="s">
        <v>202</v>
      </c>
      <c r="C63" s="3">
        <v>11552820</v>
      </c>
      <c r="E63" s="3">
        <v>959270</v>
      </c>
      <c r="G63" s="3">
        <v>952872.08180000004</v>
      </c>
      <c r="I63" s="1" t="s">
        <v>340</v>
      </c>
      <c r="K63" s="3">
        <v>11008359644060.699</v>
      </c>
      <c r="M63" s="1" t="s">
        <v>518</v>
      </c>
    </row>
    <row r="64" spans="1:13">
      <c r="A64" s="1" t="s">
        <v>60</v>
      </c>
      <c r="C64" s="3">
        <v>1500000</v>
      </c>
      <c r="E64" s="3">
        <v>2215290</v>
      </c>
      <c r="G64" s="3">
        <v>2227289.3609000002</v>
      </c>
      <c r="I64" s="1" t="s">
        <v>341</v>
      </c>
      <c r="K64" s="3">
        <v>3340934041350</v>
      </c>
      <c r="M64" s="1" t="s">
        <v>518</v>
      </c>
    </row>
    <row r="65" spans="1:13">
      <c r="A65" s="1" t="s">
        <v>67</v>
      </c>
      <c r="C65" s="3">
        <v>3000000</v>
      </c>
      <c r="E65" s="3">
        <v>999990</v>
      </c>
      <c r="G65" s="3">
        <v>993478.23219999997</v>
      </c>
      <c r="I65" s="1" t="s">
        <v>342</v>
      </c>
      <c r="K65" s="3">
        <v>2980434696600</v>
      </c>
      <c r="M65" s="1" t="s">
        <v>518</v>
      </c>
    </row>
    <row r="66" spans="1:13">
      <c r="A66" s="1" t="s">
        <v>221</v>
      </c>
      <c r="C66" s="3">
        <v>18643926</v>
      </c>
      <c r="E66" s="3">
        <v>940450</v>
      </c>
      <c r="G66" s="3">
        <v>932481.0845</v>
      </c>
      <c r="I66" s="1" t="s">
        <v>343</v>
      </c>
      <c r="K66" s="3">
        <v>17385108335817.699</v>
      </c>
      <c r="M66" s="1" t="s">
        <v>518</v>
      </c>
    </row>
    <row r="67" spans="1:13">
      <c r="A67" s="1" t="s">
        <v>174</v>
      </c>
      <c r="C67" s="3">
        <v>1800000</v>
      </c>
      <c r="E67" s="3">
        <v>1000000</v>
      </c>
      <c r="G67" s="3">
        <v>964323.52170000004</v>
      </c>
      <c r="I67" s="1" t="s">
        <v>344</v>
      </c>
      <c r="K67" s="3">
        <v>1735782339060</v>
      </c>
      <c r="M67" s="1" t="s">
        <v>518</v>
      </c>
    </row>
    <row r="68" spans="1:13">
      <c r="A68" s="1" t="s">
        <v>218</v>
      </c>
      <c r="C68" s="3">
        <v>5959576</v>
      </c>
      <c r="E68" s="3">
        <v>943000</v>
      </c>
      <c r="G68" s="3">
        <v>930610.93559999997</v>
      </c>
      <c r="I68" s="1" t="s">
        <v>345</v>
      </c>
      <c r="K68" s="3">
        <v>5546046597139.3096</v>
      </c>
      <c r="M68" s="1" t="s">
        <v>518</v>
      </c>
    </row>
    <row r="69" spans="1:13">
      <c r="A69" s="1" t="s">
        <v>222</v>
      </c>
      <c r="C69" s="3">
        <v>9503650</v>
      </c>
      <c r="E69" s="3">
        <v>910970</v>
      </c>
      <c r="G69" s="3">
        <v>908883.77500000002</v>
      </c>
      <c r="I69" s="1" t="s">
        <v>346</v>
      </c>
      <c r="K69" s="3">
        <v>8637713288278.75</v>
      </c>
      <c r="M69" s="1" t="s">
        <v>518</v>
      </c>
    </row>
    <row r="70" spans="1:13">
      <c r="A70" s="1" t="s">
        <v>239</v>
      </c>
      <c r="C70" s="3">
        <v>2773000</v>
      </c>
      <c r="E70" s="3">
        <v>960010</v>
      </c>
      <c r="G70" s="3">
        <v>864732</v>
      </c>
      <c r="I70" s="1" t="s">
        <v>347</v>
      </c>
      <c r="K70" s="3">
        <v>2397901836000</v>
      </c>
      <c r="M70" s="1" t="s">
        <v>518</v>
      </c>
    </row>
    <row r="71" spans="1:13">
      <c r="A71" s="1" t="s">
        <v>177</v>
      </c>
      <c r="C71" s="3">
        <v>3000000</v>
      </c>
      <c r="E71" s="3">
        <v>990000</v>
      </c>
      <c r="G71" s="3">
        <v>966634.53430000006</v>
      </c>
      <c r="I71" s="1" t="s">
        <v>348</v>
      </c>
      <c r="K71" s="3">
        <v>2899903602900</v>
      </c>
      <c r="M71" s="1" t="s">
        <v>518</v>
      </c>
    </row>
    <row r="72" spans="1:13">
      <c r="A72" s="1" t="s">
        <v>207</v>
      </c>
      <c r="C72" s="3">
        <v>10592228</v>
      </c>
      <c r="E72" s="3">
        <v>856100</v>
      </c>
      <c r="G72" s="3">
        <v>876820.21459999995</v>
      </c>
      <c r="I72" s="1" t="s">
        <v>349</v>
      </c>
      <c r="K72" s="3">
        <v>9287479628052.1309</v>
      </c>
      <c r="M72" s="1" t="s">
        <v>518</v>
      </c>
    </row>
    <row r="73" spans="1:13">
      <c r="A73" s="1" t="s">
        <v>284</v>
      </c>
      <c r="C73" s="3">
        <v>5873000</v>
      </c>
      <c r="E73" s="3">
        <v>938750</v>
      </c>
      <c r="G73" s="3">
        <v>899942</v>
      </c>
      <c r="I73" s="1" t="s">
        <v>350</v>
      </c>
      <c r="K73" s="3">
        <v>5285359366000</v>
      </c>
      <c r="M73" s="1" t="s">
        <v>518</v>
      </c>
    </row>
    <row r="74" spans="1:13" ht="22.5" thickBot="1">
      <c r="K74" s="4">
        <f>SUM(K8:K73)</f>
        <v>231980480525218.56</v>
      </c>
    </row>
    <row r="75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S11" sqref="S11"/>
    </sheetView>
  </sheetViews>
  <sheetFormatPr defaultRowHeight="21.75"/>
  <cols>
    <col min="1" max="1" width="25.285156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9" t="s">
        <v>352</v>
      </c>
      <c r="C6" s="11" t="s">
        <v>353</v>
      </c>
      <c r="D6" s="11" t="s">
        <v>353</v>
      </c>
      <c r="E6" s="11" t="s">
        <v>353</v>
      </c>
      <c r="F6" s="11" t="s">
        <v>353</v>
      </c>
      <c r="G6" s="11" t="s">
        <v>353</v>
      </c>
      <c r="H6" s="11" t="s">
        <v>353</v>
      </c>
      <c r="I6" s="11" t="s">
        <v>353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>
      <c r="A7" s="11" t="s">
        <v>352</v>
      </c>
      <c r="C7" s="12" t="s">
        <v>354</v>
      </c>
      <c r="E7" s="12" t="s">
        <v>355</v>
      </c>
      <c r="G7" s="12" t="s">
        <v>356</v>
      </c>
      <c r="I7" s="12" t="s">
        <v>58</v>
      </c>
      <c r="K7" s="12" t="s">
        <v>357</v>
      </c>
      <c r="M7" s="12" t="s">
        <v>358</v>
      </c>
      <c r="O7" s="12" t="s">
        <v>359</v>
      </c>
      <c r="Q7" s="12" t="s">
        <v>357</v>
      </c>
      <c r="S7" s="12" t="s">
        <v>351</v>
      </c>
    </row>
    <row r="8" spans="1:19">
      <c r="A8" s="1" t="s">
        <v>360</v>
      </c>
      <c r="C8" s="1" t="s">
        <v>361</v>
      </c>
      <c r="E8" s="1" t="s">
        <v>362</v>
      </c>
      <c r="G8" s="1" t="s">
        <v>363</v>
      </c>
      <c r="I8" s="3">
        <v>0</v>
      </c>
      <c r="K8" s="3">
        <v>10273943</v>
      </c>
      <c r="M8" s="3">
        <v>582169356</v>
      </c>
      <c r="O8" s="3">
        <v>112480</v>
      </c>
      <c r="Q8" s="3">
        <v>592330819</v>
      </c>
      <c r="S8" s="5">
        <v>2.0555549151412193E-6</v>
      </c>
    </row>
    <row r="9" spans="1:19">
      <c r="A9" s="1" t="s">
        <v>364</v>
      </c>
      <c r="C9" s="1" t="s">
        <v>365</v>
      </c>
      <c r="E9" s="1" t="s">
        <v>362</v>
      </c>
      <c r="G9" s="1" t="s">
        <v>366</v>
      </c>
      <c r="I9" s="3">
        <v>0</v>
      </c>
      <c r="K9" s="3">
        <v>4816517172669</v>
      </c>
      <c r="M9" s="3">
        <v>65596769624456</v>
      </c>
      <c r="O9" s="3">
        <v>69238392584806</v>
      </c>
      <c r="Q9" s="3">
        <v>1174894212319</v>
      </c>
      <c r="S9" s="5">
        <v>4.0772141098119894E-3</v>
      </c>
    </row>
    <row r="10" spans="1:19">
      <c r="A10" s="1" t="s">
        <v>367</v>
      </c>
      <c r="C10" s="1" t="s">
        <v>368</v>
      </c>
      <c r="E10" s="1" t="s">
        <v>362</v>
      </c>
      <c r="G10" s="1" t="s">
        <v>369</v>
      </c>
      <c r="I10" s="3">
        <v>0</v>
      </c>
      <c r="K10" s="3">
        <v>7542529897649</v>
      </c>
      <c r="M10" s="3">
        <v>34378232055903</v>
      </c>
      <c r="O10" s="3">
        <v>30340003314400</v>
      </c>
      <c r="Q10" s="3">
        <v>11580758639152</v>
      </c>
      <c r="S10" s="5">
        <v>4.0188496998960023E-2</v>
      </c>
    </row>
    <row r="11" spans="1:19">
      <c r="A11" s="1" t="s">
        <v>367</v>
      </c>
      <c r="C11" s="1" t="s">
        <v>370</v>
      </c>
      <c r="E11" s="1" t="s">
        <v>371</v>
      </c>
      <c r="G11" s="1" t="s">
        <v>83</v>
      </c>
      <c r="I11" s="3">
        <v>24</v>
      </c>
      <c r="K11" s="3">
        <v>1029659000000</v>
      </c>
      <c r="M11" s="3">
        <v>0</v>
      </c>
      <c r="O11" s="3">
        <v>0</v>
      </c>
      <c r="Q11" s="3">
        <v>1029659000000</v>
      </c>
      <c r="S11" s="5">
        <v>3.5732069824470718E-3</v>
      </c>
    </row>
    <row r="12" spans="1:19">
      <c r="A12" s="1" t="s">
        <v>367</v>
      </c>
      <c r="C12" s="1" t="s">
        <v>372</v>
      </c>
      <c r="E12" s="1" t="s">
        <v>371</v>
      </c>
      <c r="G12" s="1" t="s">
        <v>373</v>
      </c>
      <c r="I12" s="3">
        <v>24</v>
      </c>
      <c r="K12" s="3">
        <v>3000000000000</v>
      </c>
      <c r="M12" s="3">
        <v>0</v>
      </c>
      <c r="O12" s="3">
        <v>0</v>
      </c>
      <c r="Q12" s="3">
        <v>3000000000000</v>
      </c>
      <c r="S12" s="5">
        <v>1.0410845675452958E-2</v>
      </c>
    </row>
    <row r="13" spans="1:19" ht="22.5" thickBot="1">
      <c r="K13" s="4">
        <f>SUM(K8:K12)</f>
        <v>16388716344261</v>
      </c>
      <c r="M13" s="4">
        <f>SUM(M8:M12)</f>
        <v>99975583849715</v>
      </c>
      <c r="O13" s="4">
        <f>SUM(O8:O12)</f>
        <v>99578396011686</v>
      </c>
      <c r="Q13" s="4">
        <f>SUM(Q8:Q12)</f>
        <v>16785904182290</v>
      </c>
      <c r="S13" s="6">
        <f>SUM(S8:S12)</f>
        <v>5.8251819321587184E-2</v>
      </c>
    </row>
    <row r="14" spans="1:19" ht="22.5" thickTop="1"/>
    <row r="15" spans="1:19">
      <c r="S15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G7" sqref="G7"/>
    </sheetView>
  </sheetViews>
  <sheetFormatPr defaultRowHeight="21.75"/>
  <cols>
    <col min="1" max="1" width="24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9" t="s">
        <v>0</v>
      </c>
      <c r="B2" s="9"/>
      <c r="C2" s="9"/>
      <c r="D2" s="9"/>
      <c r="E2" s="9"/>
      <c r="F2" s="9"/>
      <c r="G2" s="9"/>
    </row>
    <row r="3" spans="1:7" ht="22.5">
      <c r="A3" s="9" t="s">
        <v>374</v>
      </c>
      <c r="B3" s="9"/>
      <c r="C3" s="9"/>
      <c r="D3" s="9"/>
      <c r="E3" s="9"/>
      <c r="F3" s="9"/>
      <c r="G3" s="9"/>
    </row>
    <row r="4" spans="1:7" ht="22.5">
      <c r="A4" s="9" t="s">
        <v>2</v>
      </c>
      <c r="B4" s="9"/>
      <c r="C4" s="9"/>
      <c r="D4" s="9"/>
      <c r="E4" s="9"/>
      <c r="F4" s="9"/>
      <c r="G4" s="9"/>
    </row>
    <row r="6" spans="1:7" ht="22.5">
      <c r="A6" s="11" t="s">
        <v>378</v>
      </c>
      <c r="C6" s="11" t="s">
        <v>357</v>
      </c>
      <c r="E6" s="11" t="s">
        <v>507</v>
      </c>
      <c r="G6" s="11" t="s">
        <v>13</v>
      </c>
    </row>
    <row r="7" spans="1:7">
      <c r="A7" s="1" t="s">
        <v>515</v>
      </c>
      <c r="C7" s="3">
        <f>'سرمایه‌گذاری در سهام'!I103</f>
        <v>293286557685</v>
      </c>
      <c r="E7" s="5">
        <f>C7/$C$10</f>
        <v>4.4229612430833939E-2</v>
      </c>
      <c r="G7" s="5">
        <v>1.0177870302477889E-3</v>
      </c>
    </row>
    <row r="8" spans="1:7">
      <c r="A8" s="1" t="s">
        <v>516</v>
      </c>
      <c r="C8" s="3">
        <f>'سرمایه‌گذاری در اوراق بهادار'!I136</f>
        <v>6181004775439</v>
      </c>
      <c r="E8" s="5">
        <f t="shared" ref="E8:E9" si="0">C8/$C$10</f>
        <v>0.93213766020747568</v>
      </c>
      <c r="G8" s="5">
        <v>2.1449828945444397E-2</v>
      </c>
    </row>
    <row r="9" spans="1:7">
      <c r="A9" s="1" t="s">
        <v>517</v>
      </c>
      <c r="C9" s="3">
        <f>'درآمد سپرده بانکی'!E13</f>
        <v>156708613883</v>
      </c>
      <c r="E9" s="5">
        <f t="shared" si="0"/>
        <v>2.3632727361690413E-2</v>
      </c>
      <c r="G9" s="5">
        <v>5.4382306505001922E-4</v>
      </c>
    </row>
    <row r="10" spans="1:7" ht="22.5" thickBot="1">
      <c r="C10" s="4">
        <f>SUM(C7:C9)</f>
        <v>6630999947007</v>
      </c>
      <c r="E10" s="7">
        <f>SUM(E7:E9)</f>
        <v>1</v>
      </c>
      <c r="G10" s="7">
        <f>SUM(G7:G9)</f>
        <v>2.3011439040742206E-2</v>
      </c>
    </row>
    <row r="11" spans="1:7" ht="22.5" thickTop="1"/>
    <row r="15" spans="1:7">
      <c r="G15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1"/>
  <sheetViews>
    <sheetView rightToLeft="1" topLeftCell="A5" workbookViewId="0">
      <selection activeCell="Q8" sqref="Q8:Q76"/>
    </sheetView>
  </sheetViews>
  <sheetFormatPr defaultRowHeight="21.75"/>
  <cols>
    <col min="1" max="1" width="33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374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11" t="s">
        <v>375</v>
      </c>
      <c r="B6" s="11" t="s">
        <v>375</v>
      </c>
      <c r="C6" s="11" t="s">
        <v>375</v>
      </c>
      <c r="D6" s="11" t="s">
        <v>375</v>
      </c>
      <c r="E6" s="11" t="s">
        <v>375</v>
      </c>
      <c r="F6" s="11" t="s">
        <v>375</v>
      </c>
      <c r="G6" s="11" t="s">
        <v>375</v>
      </c>
      <c r="I6" s="11" t="s">
        <v>376</v>
      </c>
      <c r="J6" s="11" t="s">
        <v>376</v>
      </c>
      <c r="K6" s="11" t="s">
        <v>376</v>
      </c>
      <c r="L6" s="11" t="s">
        <v>376</v>
      </c>
      <c r="M6" s="11" t="s">
        <v>376</v>
      </c>
      <c r="O6" s="11" t="s">
        <v>377</v>
      </c>
      <c r="P6" s="11" t="s">
        <v>377</v>
      </c>
      <c r="Q6" s="11" t="s">
        <v>377</v>
      </c>
      <c r="R6" s="11" t="s">
        <v>377</v>
      </c>
      <c r="S6" s="11" t="s">
        <v>377</v>
      </c>
    </row>
    <row r="7" spans="1:19" ht="22.5">
      <c r="A7" s="12" t="s">
        <v>378</v>
      </c>
      <c r="C7" s="12" t="s">
        <v>379</v>
      </c>
      <c r="E7" s="12" t="s">
        <v>57</v>
      </c>
      <c r="G7" s="12" t="s">
        <v>58</v>
      </c>
      <c r="I7" s="12" t="s">
        <v>380</v>
      </c>
      <c r="K7" s="12" t="s">
        <v>381</v>
      </c>
      <c r="M7" s="12" t="s">
        <v>382</v>
      </c>
      <c r="O7" s="12" t="s">
        <v>380</v>
      </c>
      <c r="Q7" s="12" t="s">
        <v>381</v>
      </c>
      <c r="S7" s="12" t="s">
        <v>382</v>
      </c>
    </row>
    <row r="8" spans="1:19">
      <c r="A8" s="1" t="s">
        <v>284</v>
      </c>
      <c r="C8" s="1" t="s">
        <v>560</v>
      </c>
      <c r="E8" s="1" t="s">
        <v>286</v>
      </c>
      <c r="G8" s="3">
        <v>20.5</v>
      </c>
      <c r="I8" s="3">
        <v>62953665093</v>
      </c>
      <c r="K8" s="1">
        <v>0</v>
      </c>
      <c r="M8" s="3">
        <v>62953665093</v>
      </c>
      <c r="O8" s="3">
        <v>62953665093</v>
      </c>
      <c r="Q8" s="3">
        <v>0</v>
      </c>
      <c r="S8" s="3">
        <v>62953665093</v>
      </c>
    </row>
    <row r="9" spans="1:19">
      <c r="A9" s="1" t="s">
        <v>225</v>
      </c>
      <c r="C9" s="1" t="s">
        <v>560</v>
      </c>
      <c r="E9" s="1" t="s">
        <v>227</v>
      </c>
      <c r="G9" s="3">
        <v>16</v>
      </c>
      <c r="I9" s="3">
        <v>19539867810</v>
      </c>
      <c r="K9" s="1">
        <v>0</v>
      </c>
      <c r="M9" s="3">
        <v>19539867810</v>
      </c>
      <c r="O9" s="3">
        <v>69802167132</v>
      </c>
      <c r="Q9" s="3">
        <v>0</v>
      </c>
      <c r="S9" s="3">
        <v>69802167132</v>
      </c>
    </row>
    <row r="10" spans="1:19">
      <c r="A10" s="1" t="s">
        <v>177</v>
      </c>
      <c r="C10" s="1" t="s">
        <v>560</v>
      </c>
      <c r="E10" s="1" t="s">
        <v>179</v>
      </c>
      <c r="G10" s="3">
        <v>18</v>
      </c>
      <c r="I10" s="3">
        <v>45548951758</v>
      </c>
      <c r="K10" s="1">
        <v>0</v>
      </c>
      <c r="M10" s="3">
        <v>45548951758</v>
      </c>
      <c r="O10" s="3">
        <v>383946486003</v>
      </c>
      <c r="Q10" s="3">
        <v>0</v>
      </c>
      <c r="S10" s="3">
        <v>383946486003</v>
      </c>
    </row>
    <row r="11" spans="1:19">
      <c r="A11" s="1" t="s">
        <v>239</v>
      </c>
      <c r="C11" s="1" t="s">
        <v>560</v>
      </c>
      <c r="E11" s="1" t="s">
        <v>241</v>
      </c>
      <c r="G11" s="3">
        <v>18</v>
      </c>
      <c r="I11" s="3">
        <v>44623541945</v>
      </c>
      <c r="K11" s="1">
        <v>0</v>
      </c>
      <c r="M11" s="3">
        <v>44623541945</v>
      </c>
      <c r="O11" s="3">
        <v>221893537363</v>
      </c>
      <c r="Q11" s="3">
        <v>0</v>
      </c>
      <c r="S11" s="3">
        <v>221893537363</v>
      </c>
    </row>
    <row r="12" spans="1:19">
      <c r="A12" s="1" t="s">
        <v>383</v>
      </c>
      <c r="C12" s="1" t="s">
        <v>560</v>
      </c>
      <c r="E12" s="1" t="s">
        <v>384</v>
      </c>
      <c r="G12" s="3">
        <v>21</v>
      </c>
      <c r="I12" s="3">
        <v>0</v>
      </c>
      <c r="K12" s="1">
        <v>0</v>
      </c>
      <c r="M12" s="3">
        <v>0</v>
      </c>
      <c r="O12" s="3">
        <v>19991337106</v>
      </c>
      <c r="Q12" s="3">
        <v>0</v>
      </c>
      <c r="S12" s="3">
        <v>19991337106</v>
      </c>
    </row>
    <row r="13" spans="1:19">
      <c r="A13" s="1" t="s">
        <v>174</v>
      </c>
      <c r="C13" s="1" t="s">
        <v>560</v>
      </c>
      <c r="E13" s="1" t="s">
        <v>176</v>
      </c>
      <c r="G13" s="3">
        <v>18</v>
      </c>
      <c r="I13" s="3">
        <v>27599435377</v>
      </c>
      <c r="K13" s="1">
        <v>0</v>
      </c>
      <c r="M13" s="3">
        <v>27599435377</v>
      </c>
      <c r="O13" s="3">
        <v>270427087579</v>
      </c>
      <c r="Q13" s="3">
        <v>0</v>
      </c>
      <c r="S13" s="3">
        <v>270427087579</v>
      </c>
    </row>
    <row r="14" spans="1:19">
      <c r="A14" s="1" t="s">
        <v>67</v>
      </c>
      <c r="C14" s="1" t="s">
        <v>560</v>
      </c>
      <c r="E14" s="1" t="s">
        <v>69</v>
      </c>
      <c r="G14" s="3">
        <v>18</v>
      </c>
      <c r="I14" s="3">
        <v>45279755808</v>
      </c>
      <c r="K14" s="1">
        <v>0</v>
      </c>
      <c r="M14" s="3">
        <v>45279755808</v>
      </c>
      <c r="O14" s="3">
        <v>340193245979</v>
      </c>
      <c r="Q14" s="3">
        <v>0</v>
      </c>
      <c r="S14" s="3">
        <v>340193245979</v>
      </c>
    </row>
    <row r="15" spans="1:19">
      <c r="A15" s="1" t="s">
        <v>79</v>
      </c>
      <c r="C15" s="1" t="s">
        <v>560</v>
      </c>
      <c r="E15" s="1" t="s">
        <v>81</v>
      </c>
      <c r="G15" s="3">
        <v>19</v>
      </c>
      <c r="I15" s="3">
        <v>65014514593</v>
      </c>
      <c r="K15" s="1">
        <v>0</v>
      </c>
      <c r="M15" s="3">
        <v>65014514593</v>
      </c>
      <c r="O15" s="3">
        <v>307078052345</v>
      </c>
      <c r="Q15" s="3">
        <v>0</v>
      </c>
      <c r="S15" s="3">
        <v>307078052345</v>
      </c>
    </row>
    <row r="16" spans="1:19">
      <c r="A16" s="1" t="s">
        <v>187</v>
      </c>
      <c r="C16" s="1" t="s">
        <v>560</v>
      </c>
      <c r="E16" s="1" t="s">
        <v>189</v>
      </c>
      <c r="G16" s="3">
        <v>18</v>
      </c>
      <c r="I16" s="3">
        <v>32184307206</v>
      </c>
      <c r="K16" s="1">
        <v>0</v>
      </c>
      <c r="M16" s="3">
        <v>32184307206</v>
      </c>
      <c r="O16" s="3">
        <v>300719196942</v>
      </c>
      <c r="Q16" s="3">
        <v>0</v>
      </c>
      <c r="S16" s="3">
        <v>300719196942</v>
      </c>
    </row>
    <row r="17" spans="1:19">
      <c r="A17" s="1" t="s">
        <v>236</v>
      </c>
      <c r="C17" s="1" t="s">
        <v>560</v>
      </c>
      <c r="E17" s="1" t="s">
        <v>238</v>
      </c>
      <c r="G17" s="3">
        <v>18</v>
      </c>
      <c r="I17" s="3">
        <v>3183585105</v>
      </c>
      <c r="K17" s="1">
        <v>0</v>
      </c>
      <c r="M17" s="3">
        <v>3183585105</v>
      </c>
      <c r="O17" s="3">
        <v>66675448574</v>
      </c>
      <c r="Q17" s="3">
        <v>0</v>
      </c>
      <c r="S17" s="3">
        <v>66675448574</v>
      </c>
    </row>
    <row r="18" spans="1:19">
      <c r="A18" s="1" t="s">
        <v>385</v>
      </c>
      <c r="C18" s="1" t="s">
        <v>560</v>
      </c>
      <c r="E18" s="1" t="s">
        <v>386</v>
      </c>
      <c r="G18" s="3">
        <v>18</v>
      </c>
      <c r="I18" s="3">
        <v>0</v>
      </c>
      <c r="K18" s="1">
        <v>0</v>
      </c>
      <c r="M18" s="3">
        <v>0</v>
      </c>
      <c r="O18" s="3">
        <v>558350859089</v>
      </c>
      <c r="Q18" s="3">
        <v>0</v>
      </c>
      <c r="S18" s="3">
        <v>558350859089</v>
      </c>
    </row>
    <row r="19" spans="1:19">
      <c r="A19" s="1" t="s">
        <v>277</v>
      </c>
      <c r="C19" s="1" t="s">
        <v>560</v>
      </c>
      <c r="E19" s="1" t="s">
        <v>279</v>
      </c>
      <c r="G19" s="3">
        <v>18</v>
      </c>
      <c r="I19" s="3">
        <v>15268026496</v>
      </c>
      <c r="K19" s="1">
        <v>0</v>
      </c>
      <c r="M19" s="3">
        <v>15268026496</v>
      </c>
      <c r="O19" s="3">
        <v>432182421890</v>
      </c>
      <c r="Q19" s="3">
        <v>0</v>
      </c>
      <c r="S19" s="3">
        <v>432182421890</v>
      </c>
    </row>
    <row r="20" spans="1:19">
      <c r="A20" s="1" t="s">
        <v>231</v>
      </c>
      <c r="C20" s="1" t="s">
        <v>560</v>
      </c>
      <c r="E20" s="1" t="s">
        <v>233</v>
      </c>
      <c r="G20" s="3">
        <v>18</v>
      </c>
      <c r="I20" s="3">
        <v>4262953723</v>
      </c>
      <c r="K20" s="1">
        <v>0</v>
      </c>
      <c r="M20" s="3">
        <v>4262953723</v>
      </c>
      <c r="O20" s="3">
        <v>44087266145</v>
      </c>
      <c r="Q20" s="3">
        <v>0</v>
      </c>
      <c r="S20" s="3">
        <v>44087266145</v>
      </c>
    </row>
    <row r="21" spans="1:19">
      <c r="A21" s="1" t="s">
        <v>234</v>
      </c>
      <c r="C21" s="1" t="s">
        <v>560</v>
      </c>
      <c r="E21" s="1" t="s">
        <v>235</v>
      </c>
      <c r="G21" s="3">
        <v>18</v>
      </c>
      <c r="I21" s="3">
        <v>86350150645</v>
      </c>
      <c r="K21" s="1">
        <v>0</v>
      </c>
      <c r="M21" s="3">
        <v>86350150645</v>
      </c>
      <c r="O21" s="3">
        <v>717056973277</v>
      </c>
      <c r="Q21" s="3">
        <v>0</v>
      </c>
      <c r="S21" s="3">
        <v>717056973277</v>
      </c>
    </row>
    <row r="22" spans="1:19">
      <c r="A22" s="1" t="s">
        <v>387</v>
      </c>
      <c r="C22" s="1" t="s">
        <v>560</v>
      </c>
      <c r="E22" s="1" t="s">
        <v>388</v>
      </c>
      <c r="G22" s="3">
        <v>18</v>
      </c>
      <c r="I22" s="3">
        <v>0</v>
      </c>
      <c r="K22" s="1">
        <v>0</v>
      </c>
      <c r="M22" s="3">
        <v>0</v>
      </c>
      <c r="O22" s="3">
        <v>258822313981</v>
      </c>
      <c r="Q22" s="3">
        <v>0</v>
      </c>
      <c r="S22" s="3">
        <v>258822313981</v>
      </c>
    </row>
    <row r="23" spans="1:19">
      <c r="A23" s="1" t="s">
        <v>389</v>
      </c>
      <c r="C23" s="1" t="s">
        <v>560</v>
      </c>
      <c r="E23" s="1" t="s">
        <v>390</v>
      </c>
      <c r="G23" s="3">
        <v>18</v>
      </c>
      <c r="I23" s="3">
        <v>0</v>
      </c>
      <c r="K23" s="1">
        <v>0</v>
      </c>
      <c r="M23" s="3">
        <v>0</v>
      </c>
      <c r="O23" s="3">
        <v>22719496362</v>
      </c>
      <c r="Q23" s="3">
        <v>0</v>
      </c>
      <c r="S23" s="3">
        <v>22719496362</v>
      </c>
    </row>
    <row r="24" spans="1:19">
      <c r="A24" s="1" t="s">
        <v>280</v>
      </c>
      <c r="C24" s="1" t="s">
        <v>560</v>
      </c>
      <c r="E24" s="1" t="s">
        <v>282</v>
      </c>
      <c r="G24" s="3">
        <v>18</v>
      </c>
      <c r="I24" s="3">
        <v>44916164619</v>
      </c>
      <c r="K24" s="1">
        <v>0</v>
      </c>
      <c r="M24" s="3">
        <v>44916164619</v>
      </c>
      <c r="O24" s="3">
        <v>44916164619</v>
      </c>
      <c r="Q24" s="3">
        <v>0</v>
      </c>
      <c r="S24" s="3">
        <v>44916164619</v>
      </c>
    </row>
    <row r="25" spans="1:19">
      <c r="A25" s="1" t="s">
        <v>152</v>
      </c>
      <c r="C25" s="1" t="s">
        <v>560</v>
      </c>
      <c r="E25" s="1" t="s">
        <v>154</v>
      </c>
      <c r="G25" s="3">
        <v>20</v>
      </c>
      <c r="I25" s="3">
        <v>34342965088</v>
      </c>
      <c r="K25" s="1">
        <v>0</v>
      </c>
      <c r="M25" s="3">
        <v>34342965088</v>
      </c>
      <c r="O25" s="3">
        <v>335801037624</v>
      </c>
      <c r="Q25" s="3">
        <v>0</v>
      </c>
      <c r="S25" s="3">
        <v>335801037624</v>
      </c>
    </row>
    <row r="26" spans="1:19">
      <c r="A26" s="1" t="s">
        <v>270</v>
      </c>
      <c r="C26" s="1" t="s">
        <v>560</v>
      </c>
      <c r="E26" s="1" t="s">
        <v>272</v>
      </c>
      <c r="G26" s="3">
        <v>16</v>
      </c>
      <c r="I26" s="3">
        <v>13282464105</v>
      </c>
      <c r="K26" s="1">
        <v>0</v>
      </c>
      <c r="M26" s="3">
        <v>13282464105</v>
      </c>
      <c r="O26" s="3">
        <v>629765575723</v>
      </c>
      <c r="Q26" s="3">
        <v>0</v>
      </c>
      <c r="S26" s="3">
        <v>629765575723</v>
      </c>
    </row>
    <row r="27" spans="1:19">
      <c r="A27" s="1" t="s">
        <v>183</v>
      </c>
      <c r="C27" s="1" t="s">
        <v>560</v>
      </c>
      <c r="E27" s="1" t="s">
        <v>185</v>
      </c>
      <c r="G27" s="3">
        <v>18</v>
      </c>
      <c r="I27" s="3">
        <v>11744369571</v>
      </c>
      <c r="K27" s="1">
        <v>0</v>
      </c>
      <c r="M27" s="3">
        <v>11744369571</v>
      </c>
      <c r="O27" s="3">
        <v>327750799279</v>
      </c>
      <c r="Q27" s="3">
        <v>0</v>
      </c>
      <c r="S27" s="3">
        <v>327750799279</v>
      </c>
    </row>
    <row r="28" spans="1:19">
      <c r="A28" s="1" t="s">
        <v>186</v>
      </c>
      <c r="C28" s="1" t="s">
        <v>560</v>
      </c>
      <c r="E28" s="1" t="s">
        <v>185</v>
      </c>
      <c r="G28" s="3">
        <v>18</v>
      </c>
      <c r="I28" s="3">
        <v>112995516576</v>
      </c>
      <c r="K28" s="1">
        <v>0</v>
      </c>
      <c r="M28" s="3">
        <v>112995516576</v>
      </c>
      <c r="O28" s="3">
        <v>793740260707</v>
      </c>
      <c r="Q28" s="3">
        <v>0</v>
      </c>
      <c r="S28" s="3">
        <v>793740260707</v>
      </c>
    </row>
    <row r="29" spans="1:19">
      <c r="A29" s="1" t="s">
        <v>267</v>
      </c>
      <c r="C29" s="1" t="s">
        <v>560</v>
      </c>
      <c r="E29" s="1" t="s">
        <v>269</v>
      </c>
      <c r="G29" s="3">
        <v>17</v>
      </c>
      <c r="I29" s="3">
        <v>23821362750</v>
      </c>
      <c r="K29" s="1">
        <v>0</v>
      </c>
      <c r="M29" s="3">
        <v>23821362750</v>
      </c>
      <c r="O29" s="3">
        <v>239720174145</v>
      </c>
      <c r="Q29" s="3">
        <v>0</v>
      </c>
      <c r="S29" s="3">
        <v>239720174145</v>
      </c>
    </row>
    <row r="30" spans="1:19">
      <c r="A30" s="1" t="s">
        <v>245</v>
      </c>
      <c r="C30" s="1" t="s">
        <v>560</v>
      </c>
      <c r="E30" s="1" t="s">
        <v>247</v>
      </c>
      <c r="G30" s="3">
        <v>15</v>
      </c>
      <c r="I30" s="3">
        <v>79159776253</v>
      </c>
      <c r="K30" s="1">
        <v>0</v>
      </c>
      <c r="M30" s="3">
        <v>79159776253</v>
      </c>
      <c r="O30" s="3">
        <v>336295062106</v>
      </c>
      <c r="Q30" s="3">
        <v>0</v>
      </c>
      <c r="S30" s="3">
        <v>336295062106</v>
      </c>
    </row>
    <row r="31" spans="1:19">
      <c r="A31" s="1" t="s">
        <v>171</v>
      </c>
      <c r="C31" s="1" t="s">
        <v>560</v>
      </c>
      <c r="E31" s="1" t="s">
        <v>173</v>
      </c>
      <c r="G31" s="3">
        <v>18</v>
      </c>
      <c r="I31" s="3">
        <v>67943440104</v>
      </c>
      <c r="K31" s="1">
        <v>0</v>
      </c>
      <c r="M31" s="3">
        <v>67943440104</v>
      </c>
      <c r="O31" s="3">
        <v>208912421685</v>
      </c>
      <c r="Q31" s="3">
        <v>0</v>
      </c>
      <c r="S31" s="3">
        <v>208912421685</v>
      </c>
    </row>
    <row r="32" spans="1:19">
      <c r="A32" s="1" t="s">
        <v>391</v>
      </c>
      <c r="C32" s="1" t="s">
        <v>560</v>
      </c>
      <c r="E32" s="1" t="s">
        <v>392</v>
      </c>
      <c r="G32" s="3">
        <v>18</v>
      </c>
      <c r="I32" s="3">
        <v>0</v>
      </c>
      <c r="K32" s="1">
        <v>0</v>
      </c>
      <c r="M32" s="3">
        <v>0</v>
      </c>
      <c r="O32" s="3">
        <v>261480788672</v>
      </c>
      <c r="Q32" s="3">
        <v>0</v>
      </c>
      <c r="S32" s="3">
        <v>261480788672</v>
      </c>
    </row>
    <row r="33" spans="1:19">
      <c r="A33" s="1" t="s">
        <v>158</v>
      </c>
      <c r="C33" s="1" t="s">
        <v>560</v>
      </c>
      <c r="E33" s="1" t="s">
        <v>160</v>
      </c>
      <c r="G33" s="3">
        <v>18</v>
      </c>
      <c r="I33" s="3">
        <v>40628357294</v>
      </c>
      <c r="K33" s="1">
        <v>0</v>
      </c>
      <c r="M33" s="3">
        <v>40628357294</v>
      </c>
      <c r="O33" s="3">
        <v>170514198570</v>
      </c>
      <c r="Q33" s="3">
        <v>0</v>
      </c>
      <c r="S33" s="3">
        <v>170514198570</v>
      </c>
    </row>
    <row r="34" spans="1:19">
      <c r="A34" s="1" t="s">
        <v>149</v>
      </c>
      <c r="C34" s="1" t="s">
        <v>560</v>
      </c>
      <c r="E34" s="1" t="s">
        <v>151</v>
      </c>
      <c r="G34" s="3">
        <v>18</v>
      </c>
      <c r="I34" s="3">
        <v>7020779925</v>
      </c>
      <c r="K34" s="1">
        <v>0</v>
      </c>
      <c r="M34" s="3">
        <v>7020779925</v>
      </c>
      <c r="O34" s="3">
        <v>67599276053</v>
      </c>
      <c r="Q34" s="3">
        <v>0</v>
      </c>
      <c r="S34" s="3">
        <v>67599276053</v>
      </c>
    </row>
    <row r="35" spans="1:19">
      <c r="A35" s="1" t="s">
        <v>264</v>
      </c>
      <c r="C35" s="1" t="s">
        <v>560</v>
      </c>
      <c r="E35" s="1" t="s">
        <v>266</v>
      </c>
      <c r="G35" s="3">
        <v>17</v>
      </c>
      <c r="I35" s="3">
        <v>4789199781</v>
      </c>
      <c r="K35" s="1">
        <v>0</v>
      </c>
      <c r="M35" s="3">
        <v>4789199781</v>
      </c>
      <c r="O35" s="3">
        <v>54157896443</v>
      </c>
      <c r="Q35" s="3">
        <v>0</v>
      </c>
      <c r="S35" s="3">
        <v>54157896443</v>
      </c>
    </row>
    <row r="36" spans="1:19">
      <c r="A36" s="1" t="s">
        <v>393</v>
      </c>
      <c r="C36" s="1" t="s">
        <v>560</v>
      </c>
      <c r="E36" s="1" t="s">
        <v>394</v>
      </c>
      <c r="G36" s="3">
        <v>16</v>
      </c>
      <c r="I36" s="3">
        <v>0</v>
      </c>
      <c r="K36" s="1">
        <v>0</v>
      </c>
      <c r="M36" s="3">
        <v>0</v>
      </c>
      <c r="O36" s="3">
        <v>462667402803</v>
      </c>
      <c r="Q36" s="3">
        <v>0</v>
      </c>
      <c r="S36" s="3">
        <v>462667402803</v>
      </c>
    </row>
    <row r="37" spans="1:19">
      <c r="A37" s="1" t="s">
        <v>64</v>
      </c>
      <c r="C37" s="1" t="s">
        <v>560</v>
      </c>
      <c r="E37" s="1" t="s">
        <v>66</v>
      </c>
      <c r="G37" s="3">
        <v>18</v>
      </c>
      <c r="I37" s="3">
        <v>20573148367</v>
      </c>
      <c r="K37" s="1">
        <v>0</v>
      </c>
      <c r="M37" s="3">
        <v>20573148367</v>
      </c>
      <c r="O37" s="3">
        <v>75474200661</v>
      </c>
      <c r="Q37" s="3">
        <v>0</v>
      </c>
      <c r="S37" s="3">
        <v>75474200661</v>
      </c>
    </row>
    <row r="38" spans="1:19">
      <c r="A38" s="1" t="s">
        <v>85</v>
      </c>
      <c r="C38" s="1" t="s">
        <v>560</v>
      </c>
      <c r="E38" s="1" t="s">
        <v>87</v>
      </c>
      <c r="G38" s="3">
        <v>18</v>
      </c>
      <c r="I38" s="3">
        <v>46009945947</v>
      </c>
      <c r="K38" s="1">
        <v>0</v>
      </c>
      <c r="M38" s="3">
        <v>46009945947</v>
      </c>
      <c r="O38" s="3">
        <v>576592238479</v>
      </c>
      <c r="Q38" s="3">
        <v>0</v>
      </c>
      <c r="S38" s="3">
        <v>576592238479</v>
      </c>
    </row>
    <row r="39" spans="1:19">
      <c r="A39" s="1" t="s">
        <v>193</v>
      </c>
      <c r="C39" s="1" t="s">
        <v>560</v>
      </c>
      <c r="E39" s="1" t="s">
        <v>192</v>
      </c>
      <c r="G39" s="3">
        <v>18.5</v>
      </c>
      <c r="I39" s="3">
        <v>166471020291</v>
      </c>
      <c r="K39" s="1">
        <v>0</v>
      </c>
      <c r="M39" s="3">
        <v>166471020291</v>
      </c>
      <c r="O39" s="3">
        <v>368672714676</v>
      </c>
      <c r="Q39" s="3">
        <v>0</v>
      </c>
      <c r="S39" s="3">
        <v>368672714676</v>
      </c>
    </row>
    <row r="40" spans="1:19">
      <c r="A40" s="1" t="s">
        <v>190</v>
      </c>
      <c r="C40" s="1" t="s">
        <v>560</v>
      </c>
      <c r="E40" s="1" t="s">
        <v>192</v>
      </c>
      <c r="G40" s="3">
        <v>18.5</v>
      </c>
      <c r="I40" s="3">
        <v>111509747922</v>
      </c>
      <c r="K40" s="1">
        <v>0</v>
      </c>
      <c r="M40" s="3">
        <v>111509747922</v>
      </c>
      <c r="O40" s="3">
        <v>954508301957</v>
      </c>
      <c r="Q40" s="3">
        <v>0</v>
      </c>
      <c r="S40" s="3">
        <v>954508301957</v>
      </c>
    </row>
    <row r="41" spans="1:19">
      <c r="A41" s="1" t="s">
        <v>70</v>
      </c>
      <c r="C41" s="1" t="s">
        <v>560</v>
      </c>
      <c r="E41" s="1" t="s">
        <v>72</v>
      </c>
      <c r="G41" s="3">
        <v>18</v>
      </c>
      <c r="I41" s="3">
        <v>130834482667</v>
      </c>
      <c r="K41" s="1">
        <v>0</v>
      </c>
      <c r="M41" s="3">
        <v>130834482667</v>
      </c>
      <c r="O41" s="3">
        <v>249552286776</v>
      </c>
      <c r="Q41" s="3">
        <v>0</v>
      </c>
      <c r="S41" s="3">
        <v>249552286776</v>
      </c>
    </row>
    <row r="42" spans="1:19">
      <c r="A42" s="1" t="s">
        <v>155</v>
      </c>
      <c r="C42" s="1" t="s">
        <v>560</v>
      </c>
      <c r="E42" s="1" t="s">
        <v>157</v>
      </c>
      <c r="G42" s="3">
        <v>18</v>
      </c>
      <c r="I42" s="3">
        <v>109373369144</v>
      </c>
      <c r="K42" s="1">
        <v>0</v>
      </c>
      <c r="M42" s="3">
        <v>109373369144</v>
      </c>
      <c r="O42" s="3">
        <v>654935373562</v>
      </c>
      <c r="Q42" s="3">
        <v>0</v>
      </c>
      <c r="S42" s="3">
        <v>654935373562</v>
      </c>
    </row>
    <row r="43" spans="1:19">
      <c r="A43" s="1" t="s">
        <v>82</v>
      </c>
      <c r="C43" s="1" t="s">
        <v>560</v>
      </c>
      <c r="E43" s="1" t="s">
        <v>84</v>
      </c>
      <c r="G43" s="3">
        <v>20</v>
      </c>
      <c r="I43" s="3">
        <v>67285498300</v>
      </c>
      <c r="K43" s="1">
        <v>0</v>
      </c>
      <c r="M43" s="3">
        <v>67285498300</v>
      </c>
      <c r="O43" s="3">
        <v>220793538801</v>
      </c>
      <c r="Q43" s="3">
        <v>0</v>
      </c>
      <c r="S43" s="3">
        <v>220793538801</v>
      </c>
    </row>
    <row r="44" spans="1:19">
      <c r="A44" s="1" t="s">
        <v>263</v>
      </c>
      <c r="C44" s="1" t="s">
        <v>560</v>
      </c>
      <c r="E44" s="1" t="s">
        <v>84</v>
      </c>
      <c r="G44" s="3">
        <v>18</v>
      </c>
      <c r="I44" s="3">
        <v>1887843197</v>
      </c>
      <c r="K44" s="1">
        <v>0</v>
      </c>
      <c r="M44" s="3">
        <v>1887843197</v>
      </c>
      <c r="O44" s="3">
        <v>7558628985</v>
      </c>
      <c r="Q44" s="3">
        <v>0</v>
      </c>
      <c r="S44" s="3">
        <v>7558628985</v>
      </c>
    </row>
    <row r="45" spans="1:19">
      <c r="A45" s="1" t="s">
        <v>260</v>
      </c>
      <c r="C45" s="1" t="s">
        <v>560</v>
      </c>
      <c r="E45" s="1" t="s">
        <v>262</v>
      </c>
      <c r="G45" s="3">
        <v>18</v>
      </c>
      <c r="I45" s="3">
        <v>2504497651</v>
      </c>
      <c r="K45" s="1">
        <v>0</v>
      </c>
      <c r="M45" s="3">
        <v>2504497651</v>
      </c>
      <c r="O45" s="3">
        <v>10086738205</v>
      </c>
      <c r="Q45" s="3">
        <v>0</v>
      </c>
      <c r="S45" s="3">
        <v>10086738205</v>
      </c>
    </row>
    <row r="46" spans="1:19">
      <c r="A46" s="1" t="s">
        <v>395</v>
      </c>
      <c r="C46" s="1" t="s">
        <v>560</v>
      </c>
      <c r="E46" s="1" t="s">
        <v>396</v>
      </c>
      <c r="G46" s="3">
        <v>16</v>
      </c>
      <c r="I46" s="3">
        <v>0</v>
      </c>
      <c r="K46" s="1">
        <v>0</v>
      </c>
      <c r="M46" s="3">
        <v>0</v>
      </c>
      <c r="O46" s="3">
        <v>346979650166</v>
      </c>
      <c r="Q46" s="3">
        <v>0</v>
      </c>
      <c r="S46" s="3">
        <v>346979650166</v>
      </c>
    </row>
    <row r="47" spans="1:19">
      <c r="A47" s="1" t="s">
        <v>257</v>
      </c>
      <c r="C47" s="1" t="s">
        <v>560</v>
      </c>
      <c r="E47" s="1" t="s">
        <v>259</v>
      </c>
      <c r="G47" s="3">
        <v>18</v>
      </c>
      <c r="I47" s="3">
        <v>1786221586</v>
      </c>
      <c r="K47" s="1">
        <v>0</v>
      </c>
      <c r="M47" s="3">
        <v>1786221586</v>
      </c>
      <c r="O47" s="3">
        <v>7489082278</v>
      </c>
      <c r="Q47" s="3">
        <v>0</v>
      </c>
      <c r="S47" s="3">
        <v>7489082278</v>
      </c>
    </row>
    <row r="48" spans="1:19">
      <c r="A48" s="1" t="s">
        <v>273</v>
      </c>
      <c r="C48" s="1" t="s">
        <v>560</v>
      </c>
      <c r="E48" s="1" t="s">
        <v>275</v>
      </c>
      <c r="G48" s="3">
        <v>17</v>
      </c>
      <c r="I48" s="3">
        <v>13891772477</v>
      </c>
      <c r="K48" s="1">
        <v>0</v>
      </c>
      <c r="M48" s="3">
        <v>13891772477</v>
      </c>
      <c r="O48" s="3">
        <v>131573085480</v>
      </c>
      <c r="Q48" s="3">
        <v>0</v>
      </c>
      <c r="S48" s="3">
        <v>131573085480</v>
      </c>
    </row>
    <row r="49" spans="1:19">
      <c r="A49" s="1" t="s">
        <v>397</v>
      </c>
      <c r="C49" s="1" t="s">
        <v>560</v>
      </c>
      <c r="E49" s="1" t="s">
        <v>398</v>
      </c>
      <c r="G49" s="3">
        <v>16</v>
      </c>
      <c r="I49" s="3">
        <v>0</v>
      </c>
      <c r="K49" s="1">
        <v>0</v>
      </c>
      <c r="M49" s="3">
        <v>0</v>
      </c>
      <c r="O49" s="3">
        <v>317761056377</v>
      </c>
      <c r="Q49" s="3">
        <v>0</v>
      </c>
      <c r="S49" s="3">
        <v>317761056377</v>
      </c>
    </row>
    <row r="50" spans="1:19">
      <c r="A50" s="1" t="s">
        <v>276</v>
      </c>
      <c r="C50" s="1" t="s">
        <v>560</v>
      </c>
      <c r="E50" s="1" t="s">
        <v>109</v>
      </c>
      <c r="G50" s="3">
        <v>17</v>
      </c>
      <c r="I50" s="3">
        <v>99291034233</v>
      </c>
      <c r="K50" s="1">
        <v>0</v>
      </c>
      <c r="M50" s="3">
        <v>99291034233</v>
      </c>
      <c r="O50" s="3">
        <v>1005710673487</v>
      </c>
      <c r="Q50" s="3">
        <v>0</v>
      </c>
      <c r="S50" s="3">
        <v>1005710673487</v>
      </c>
    </row>
    <row r="51" spans="1:19">
      <c r="A51" s="1" t="s">
        <v>76</v>
      </c>
      <c r="C51" s="1" t="s">
        <v>560</v>
      </c>
      <c r="E51" s="1" t="s">
        <v>78</v>
      </c>
      <c r="G51" s="3">
        <v>18</v>
      </c>
      <c r="I51" s="3">
        <v>77634782608</v>
      </c>
      <c r="K51" s="1">
        <v>0</v>
      </c>
      <c r="M51" s="3">
        <v>77634782608</v>
      </c>
      <c r="O51" s="3">
        <v>121649285287</v>
      </c>
      <c r="Q51" s="3">
        <v>0</v>
      </c>
      <c r="S51" s="3">
        <v>121649285287</v>
      </c>
    </row>
    <row r="52" spans="1:19">
      <c r="A52" s="1" t="s">
        <v>167</v>
      </c>
      <c r="C52" s="1" t="s">
        <v>560</v>
      </c>
      <c r="E52" s="1" t="s">
        <v>166</v>
      </c>
      <c r="G52" s="3">
        <v>20</v>
      </c>
      <c r="I52" s="3">
        <v>34748064324</v>
      </c>
      <c r="K52" s="1">
        <v>0</v>
      </c>
      <c r="M52" s="3">
        <v>34748064324</v>
      </c>
      <c r="O52" s="3">
        <v>333898352187</v>
      </c>
      <c r="Q52" s="3">
        <v>0</v>
      </c>
      <c r="S52" s="3">
        <v>333898352187</v>
      </c>
    </row>
    <row r="53" spans="1:19">
      <c r="A53" s="1" t="s">
        <v>164</v>
      </c>
      <c r="C53" s="1" t="s">
        <v>560</v>
      </c>
      <c r="E53" s="1" t="s">
        <v>166</v>
      </c>
      <c r="G53" s="3">
        <v>20</v>
      </c>
      <c r="I53" s="3">
        <v>89984075411</v>
      </c>
      <c r="K53" s="1">
        <v>0</v>
      </c>
      <c r="M53" s="3">
        <v>89984075411</v>
      </c>
      <c r="O53" s="3">
        <v>778134973936</v>
      </c>
      <c r="Q53" s="3">
        <v>0</v>
      </c>
      <c r="S53" s="3">
        <v>778134973936</v>
      </c>
    </row>
    <row r="54" spans="1:19">
      <c r="A54" s="1" t="s">
        <v>399</v>
      </c>
      <c r="C54" s="1" t="s">
        <v>560</v>
      </c>
      <c r="E54" s="1" t="s">
        <v>400</v>
      </c>
      <c r="G54" s="3">
        <v>16</v>
      </c>
      <c r="I54" s="3">
        <v>0</v>
      </c>
      <c r="K54" s="1">
        <v>0</v>
      </c>
      <c r="M54" s="3">
        <v>0</v>
      </c>
      <c r="O54" s="3">
        <v>39940912329</v>
      </c>
      <c r="Q54" s="3">
        <v>0</v>
      </c>
      <c r="S54" s="3">
        <v>39940912329</v>
      </c>
    </row>
    <row r="55" spans="1:19">
      <c r="A55" s="1" t="s">
        <v>254</v>
      </c>
      <c r="C55" s="1" t="s">
        <v>560</v>
      </c>
      <c r="E55" s="1" t="s">
        <v>256</v>
      </c>
      <c r="G55" s="3">
        <v>18</v>
      </c>
      <c r="I55" s="3">
        <v>224916718</v>
      </c>
      <c r="K55" s="1">
        <v>0</v>
      </c>
      <c r="M55" s="3">
        <v>224916718</v>
      </c>
      <c r="O55" s="3">
        <v>512213545</v>
      </c>
      <c r="Q55" s="3">
        <v>0</v>
      </c>
      <c r="S55" s="3">
        <v>512213545</v>
      </c>
    </row>
    <row r="56" spans="1:19">
      <c r="A56" s="1" t="s">
        <v>251</v>
      </c>
      <c r="C56" s="1" t="s">
        <v>560</v>
      </c>
      <c r="E56" s="1" t="s">
        <v>253</v>
      </c>
      <c r="G56" s="3">
        <v>17</v>
      </c>
      <c r="I56" s="3">
        <v>96316648041</v>
      </c>
      <c r="K56" s="1">
        <v>0</v>
      </c>
      <c r="M56" s="3">
        <v>96316648041</v>
      </c>
      <c r="O56" s="3">
        <v>938750641680</v>
      </c>
      <c r="Q56" s="3">
        <v>0</v>
      </c>
      <c r="S56" s="3">
        <v>938750641680</v>
      </c>
    </row>
    <row r="57" spans="1:19">
      <c r="A57" s="1" t="s">
        <v>182</v>
      </c>
      <c r="C57" s="1" t="s">
        <v>560</v>
      </c>
      <c r="E57" s="1" t="s">
        <v>112</v>
      </c>
      <c r="G57" s="3">
        <v>18</v>
      </c>
      <c r="I57" s="3">
        <v>46357255299</v>
      </c>
      <c r="K57" s="1">
        <v>0</v>
      </c>
      <c r="M57" s="3">
        <v>46357255299</v>
      </c>
      <c r="O57" s="3">
        <v>615094326357</v>
      </c>
      <c r="Q57" s="3">
        <v>0</v>
      </c>
      <c r="S57" s="3">
        <v>615094326357</v>
      </c>
    </row>
    <row r="58" spans="1:19">
      <c r="A58" s="1" t="s">
        <v>180</v>
      </c>
      <c r="C58" s="1" t="s">
        <v>560</v>
      </c>
      <c r="E58" s="1" t="s">
        <v>112</v>
      </c>
      <c r="G58" s="3">
        <v>18</v>
      </c>
      <c r="I58" s="3">
        <v>61655149549</v>
      </c>
      <c r="K58" s="1">
        <v>0</v>
      </c>
      <c r="M58" s="3">
        <v>61655149549</v>
      </c>
      <c r="O58" s="3">
        <v>399435292358</v>
      </c>
      <c r="Q58" s="3">
        <v>0</v>
      </c>
      <c r="S58" s="3">
        <v>399435292358</v>
      </c>
    </row>
    <row r="59" spans="1:19">
      <c r="A59" s="1" t="s">
        <v>161</v>
      </c>
      <c r="C59" s="1" t="s">
        <v>560</v>
      </c>
      <c r="E59" s="1" t="s">
        <v>163</v>
      </c>
      <c r="G59" s="3">
        <v>18</v>
      </c>
      <c r="I59" s="3">
        <v>45260662843</v>
      </c>
      <c r="K59" s="1">
        <v>0</v>
      </c>
      <c r="M59" s="3">
        <v>45260662843</v>
      </c>
      <c r="O59" s="3">
        <v>255455572351</v>
      </c>
      <c r="Q59" s="3">
        <v>0</v>
      </c>
      <c r="S59" s="3">
        <v>255455572351</v>
      </c>
    </row>
    <row r="60" spans="1:19">
      <c r="A60" s="1" t="s">
        <v>401</v>
      </c>
      <c r="C60" s="1" t="s">
        <v>560</v>
      </c>
      <c r="E60" s="1" t="s">
        <v>402</v>
      </c>
      <c r="G60" s="3">
        <v>16</v>
      </c>
      <c r="I60" s="3">
        <v>0</v>
      </c>
      <c r="K60" s="1">
        <v>0</v>
      </c>
      <c r="M60" s="3">
        <v>0</v>
      </c>
      <c r="O60" s="3">
        <v>52572894948</v>
      </c>
      <c r="Q60" s="3">
        <v>0</v>
      </c>
      <c r="S60" s="3">
        <v>52572894948</v>
      </c>
    </row>
    <row r="61" spans="1:19">
      <c r="A61" s="1" t="s">
        <v>248</v>
      </c>
      <c r="C61" s="1" t="s">
        <v>560</v>
      </c>
      <c r="E61" s="1" t="s">
        <v>250</v>
      </c>
      <c r="G61" s="3">
        <v>17</v>
      </c>
      <c r="I61" s="3">
        <v>2069641832</v>
      </c>
      <c r="K61" s="1">
        <v>0</v>
      </c>
      <c r="M61" s="3">
        <v>2069641832</v>
      </c>
      <c r="O61" s="3">
        <v>19200426535</v>
      </c>
      <c r="Q61" s="3">
        <v>0</v>
      </c>
      <c r="S61" s="3">
        <v>19200426535</v>
      </c>
    </row>
    <row r="62" spans="1:19">
      <c r="A62" s="1" t="s">
        <v>242</v>
      </c>
      <c r="C62" s="1" t="s">
        <v>560</v>
      </c>
      <c r="E62" s="1" t="s">
        <v>244</v>
      </c>
      <c r="G62" s="3">
        <v>18</v>
      </c>
      <c r="I62" s="3">
        <v>22467636797</v>
      </c>
      <c r="K62" s="1">
        <v>0</v>
      </c>
      <c r="M62" s="3">
        <v>22467636797</v>
      </c>
      <c r="O62" s="3">
        <v>272805988970</v>
      </c>
      <c r="Q62" s="3">
        <v>0</v>
      </c>
      <c r="S62" s="3">
        <v>272805988970</v>
      </c>
    </row>
    <row r="63" spans="1:19">
      <c r="A63" s="1" t="s">
        <v>168</v>
      </c>
      <c r="C63" s="1" t="s">
        <v>560</v>
      </c>
      <c r="E63" s="1" t="s">
        <v>170</v>
      </c>
      <c r="G63" s="3">
        <v>21</v>
      </c>
      <c r="I63" s="3">
        <v>38557671893</v>
      </c>
      <c r="K63" s="1">
        <v>0</v>
      </c>
      <c r="M63" s="3">
        <v>38557671893</v>
      </c>
      <c r="O63" s="3">
        <v>276292545275</v>
      </c>
      <c r="Q63" s="3">
        <v>0</v>
      </c>
      <c r="S63" s="3">
        <v>276292545275</v>
      </c>
    </row>
    <row r="64" spans="1:19">
      <c r="A64" s="1" t="s">
        <v>73</v>
      </c>
      <c r="C64" s="1" t="s">
        <v>560</v>
      </c>
      <c r="E64" s="1" t="s">
        <v>75</v>
      </c>
      <c r="G64" s="3">
        <v>18</v>
      </c>
      <c r="I64" s="3">
        <v>54409524569</v>
      </c>
      <c r="K64" s="1">
        <v>0</v>
      </c>
      <c r="M64" s="3">
        <v>54409524569</v>
      </c>
      <c r="O64" s="3">
        <v>410638165820</v>
      </c>
      <c r="Q64" s="3">
        <v>0</v>
      </c>
      <c r="S64" s="3">
        <v>410638165820</v>
      </c>
    </row>
    <row r="65" spans="1:19">
      <c r="A65" s="1" t="s">
        <v>403</v>
      </c>
      <c r="C65" s="1" t="s">
        <v>560</v>
      </c>
      <c r="E65" s="1" t="s">
        <v>404</v>
      </c>
      <c r="G65" s="3">
        <v>18</v>
      </c>
      <c r="I65" s="3">
        <v>0</v>
      </c>
      <c r="K65" s="1">
        <v>0</v>
      </c>
      <c r="M65" s="3">
        <v>0</v>
      </c>
      <c r="O65" s="3">
        <v>27593682154</v>
      </c>
      <c r="Q65" s="3">
        <v>0</v>
      </c>
      <c r="S65" s="3">
        <v>27593682154</v>
      </c>
    </row>
    <row r="66" spans="1:19">
      <c r="A66" s="1" t="s">
        <v>405</v>
      </c>
      <c r="C66" s="1" t="s">
        <v>560</v>
      </c>
      <c r="E66" s="1" t="s">
        <v>406</v>
      </c>
      <c r="G66" s="3">
        <v>18</v>
      </c>
      <c r="I66" s="3">
        <v>0</v>
      </c>
      <c r="K66" s="1">
        <v>0</v>
      </c>
      <c r="M66" s="3">
        <v>0</v>
      </c>
      <c r="O66" s="3">
        <v>12544455374</v>
      </c>
      <c r="Q66" s="3">
        <v>0</v>
      </c>
      <c r="S66" s="3">
        <v>12544455374</v>
      </c>
    </row>
    <row r="67" spans="1:19">
      <c r="A67" s="1" t="s">
        <v>407</v>
      </c>
      <c r="C67" s="1" t="s">
        <v>560</v>
      </c>
      <c r="E67" s="1" t="s">
        <v>406</v>
      </c>
      <c r="G67" s="3">
        <v>18</v>
      </c>
      <c r="I67" s="3">
        <v>0</v>
      </c>
      <c r="K67" s="1">
        <v>0</v>
      </c>
      <c r="M67" s="3">
        <v>0</v>
      </c>
      <c r="O67" s="3">
        <v>49467955730</v>
      </c>
      <c r="Q67" s="3">
        <v>0</v>
      </c>
      <c r="S67" s="3">
        <v>49467955730</v>
      </c>
    </row>
    <row r="68" spans="1:19">
      <c r="A68" s="1" t="s">
        <v>408</v>
      </c>
      <c r="C68" s="1" t="s">
        <v>560</v>
      </c>
      <c r="E68" s="1" t="s">
        <v>406</v>
      </c>
      <c r="G68" s="3">
        <v>18</v>
      </c>
      <c r="I68" s="3">
        <v>0</v>
      </c>
      <c r="K68" s="1">
        <v>0</v>
      </c>
      <c r="M68" s="3">
        <v>0</v>
      </c>
      <c r="O68" s="3">
        <v>9114951808</v>
      </c>
      <c r="Q68" s="3">
        <v>0</v>
      </c>
      <c r="S68" s="3">
        <v>9114951808</v>
      </c>
    </row>
    <row r="69" spans="1:19">
      <c r="A69" s="1" t="s">
        <v>409</v>
      </c>
      <c r="C69" s="1" t="s">
        <v>560</v>
      </c>
      <c r="E69" s="1" t="s">
        <v>406</v>
      </c>
      <c r="G69" s="3">
        <v>18</v>
      </c>
      <c r="I69" s="3">
        <v>0</v>
      </c>
      <c r="K69" s="1">
        <v>0</v>
      </c>
      <c r="M69" s="3">
        <v>0</v>
      </c>
      <c r="O69" s="3">
        <v>21325574138</v>
      </c>
      <c r="Q69" s="3">
        <v>0</v>
      </c>
      <c r="S69" s="3">
        <v>21325574138</v>
      </c>
    </row>
    <row r="70" spans="1:19">
      <c r="A70" s="1" t="s">
        <v>410</v>
      </c>
      <c r="C70" s="1" t="s">
        <v>560</v>
      </c>
      <c r="E70" s="1" t="s">
        <v>411</v>
      </c>
      <c r="G70" s="3">
        <v>18</v>
      </c>
      <c r="I70" s="3">
        <v>0</v>
      </c>
      <c r="K70" s="1">
        <v>0</v>
      </c>
      <c r="M70" s="3">
        <v>0</v>
      </c>
      <c r="O70" s="3">
        <v>13658551942</v>
      </c>
      <c r="Q70" s="3">
        <v>0</v>
      </c>
      <c r="S70" s="3">
        <v>13658551942</v>
      </c>
    </row>
    <row r="71" spans="1:19">
      <c r="A71" s="1" t="s">
        <v>412</v>
      </c>
      <c r="C71" s="1" t="s">
        <v>560</v>
      </c>
      <c r="E71" s="1" t="s">
        <v>413</v>
      </c>
      <c r="G71" s="3">
        <v>16</v>
      </c>
      <c r="I71" s="3">
        <v>0</v>
      </c>
      <c r="K71" s="1">
        <v>0</v>
      </c>
      <c r="M71" s="3">
        <v>0</v>
      </c>
      <c r="O71" s="3">
        <v>216035372204</v>
      </c>
      <c r="Q71" s="3">
        <v>0</v>
      </c>
      <c r="S71" s="3">
        <v>216035372204</v>
      </c>
    </row>
    <row r="72" spans="1:19">
      <c r="A72" s="1" t="s">
        <v>414</v>
      </c>
      <c r="C72" s="1" t="s">
        <v>560</v>
      </c>
      <c r="E72" s="1" t="s">
        <v>415</v>
      </c>
      <c r="G72" s="3">
        <v>16</v>
      </c>
      <c r="I72" s="3">
        <v>0</v>
      </c>
      <c r="K72" s="1">
        <v>0</v>
      </c>
      <c r="M72" s="3">
        <v>0</v>
      </c>
      <c r="O72" s="3">
        <v>35739805</v>
      </c>
      <c r="Q72" s="3">
        <v>0</v>
      </c>
      <c r="S72" s="3">
        <v>35739805</v>
      </c>
    </row>
    <row r="73" spans="1:19">
      <c r="A73" s="1" t="s">
        <v>416</v>
      </c>
      <c r="C73" s="1" t="s">
        <v>560</v>
      </c>
      <c r="E73" s="1" t="s">
        <v>415</v>
      </c>
      <c r="G73" s="3">
        <v>16</v>
      </c>
      <c r="I73" s="3">
        <v>0</v>
      </c>
      <c r="K73" s="1">
        <v>0</v>
      </c>
      <c r="M73" s="3">
        <v>0</v>
      </c>
      <c r="O73" s="3">
        <v>35470857771</v>
      </c>
      <c r="Q73" s="3">
        <v>0</v>
      </c>
      <c r="S73" s="3">
        <v>35470857771</v>
      </c>
    </row>
    <row r="74" spans="1:19">
      <c r="A74" s="1" t="s">
        <v>228</v>
      </c>
      <c r="C74" s="1" t="s">
        <v>560</v>
      </c>
      <c r="E74" s="1" t="s">
        <v>230</v>
      </c>
      <c r="G74" s="3">
        <v>16</v>
      </c>
      <c r="I74" s="3">
        <v>13213184459</v>
      </c>
      <c r="K74" s="1">
        <v>0</v>
      </c>
      <c r="M74" s="3">
        <v>13213184459</v>
      </c>
      <c r="O74" s="3">
        <v>126479949774</v>
      </c>
      <c r="Q74" s="3">
        <v>0</v>
      </c>
      <c r="S74" s="3">
        <v>126479949774</v>
      </c>
    </row>
    <row r="75" spans="1:19">
      <c r="A75" s="1" t="s">
        <v>360</v>
      </c>
      <c r="C75" s="3">
        <v>1</v>
      </c>
      <c r="E75" s="1" t="s">
        <v>560</v>
      </c>
      <c r="G75" s="3">
        <v>0</v>
      </c>
      <c r="I75" s="3">
        <v>582056876</v>
      </c>
      <c r="K75" s="1">
        <v>0</v>
      </c>
      <c r="M75" s="3">
        <v>582056876</v>
      </c>
      <c r="O75" s="3">
        <v>24106639914</v>
      </c>
      <c r="Q75" s="3">
        <v>0</v>
      </c>
      <c r="S75" s="3">
        <v>24106639914</v>
      </c>
    </row>
    <row r="76" spans="1:19">
      <c r="A76" s="1" t="s">
        <v>364</v>
      </c>
      <c r="C76" s="3">
        <v>1</v>
      </c>
      <c r="E76" s="1" t="s">
        <v>560</v>
      </c>
      <c r="G76" s="3">
        <v>0</v>
      </c>
      <c r="I76" s="3">
        <v>245991514</v>
      </c>
      <c r="K76" s="1">
        <v>0</v>
      </c>
      <c r="M76" s="3">
        <v>245991514</v>
      </c>
      <c r="O76" s="3">
        <v>15513955775</v>
      </c>
      <c r="Q76" s="3">
        <v>0</v>
      </c>
      <c r="S76" s="3">
        <v>15513955775</v>
      </c>
    </row>
    <row r="77" spans="1:19">
      <c r="A77" s="1" t="s">
        <v>367</v>
      </c>
      <c r="C77" s="3">
        <v>17</v>
      </c>
      <c r="E77" s="1" t="s">
        <v>560</v>
      </c>
      <c r="G77" s="3">
        <v>0</v>
      </c>
      <c r="I77" s="3">
        <v>73741762864</v>
      </c>
      <c r="K77" s="1">
        <v>0</v>
      </c>
      <c r="M77" s="3">
        <v>73741762864</v>
      </c>
      <c r="O77" s="3">
        <v>200663929301</v>
      </c>
      <c r="Q77" s="3">
        <v>0</v>
      </c>
      <c r="S77" s="3">
        <v>200663929301</v>
      </c>
    </row>
    <row r="78" spans="1:19">
      <c r="A78" s="1" t="s">
        <v>367</v>
      </c>
      <c r="C78" s="3">
        <v>13</v>
      </c>
      <c r="E78" s="1" t="s">
        <v>560</v>
      </c>
      <c r="G78" s="3">
        <v>24</v>
      </c>
      <c r="I78" s="3">
        <v>20988117698</v>
      </c>
      <c r="K78" s="1">
        <v>0</v>
      </c>
      <c r="M78" s="3">
        <v>20988117698</v>
      </c>
      <c r="O78" s="3">
        <v>215099996559</v>
      </c>
      <c r="Q78" s="3">
        <v>109026125</v>
      </c>
      <c r="S78" s="3">
        <v>214990970434</v>
      </c>
    </row>
    <row r="79" spans="1:19">
      <c r="A79" s="1" t="s">
        <v>367</v>
      </c>
      <c r="C79" s="3">
        <v>13</v>
      </c>
      <c r="E79" s="1" t="s">
        <v>560</v>
      </c>
      <c r="G79" s="3">
        <v>24</v>
      </c>
      <c r="I79" s="3">
        <v>61150684931</v>
      </c>
      <c r="K79" s="1">
        <v>0</v>
      </c>
      <c r="M79" s="3">
        <v>61150684931</v>
      </c>
      <c r="O79" s="3">
        <v>626712328752</v>
      </c>
      <c r="Q79" s="3">
        <v>317656988</v>
      </c>
      <c r="S79" s="3">
        <v>626394671764</v>
      </c>
    </row>
    <row r="80" spans="1:19" ht="22.5" thickBot="1">
      <c r="I80" s="4">
        <f>SUM(I8:I79)</f>
        <v>2403479561633</v>
      </c>
      <c r="K80" s="4">
        <f>SUM(K75:K79)</f>
        <v>0</v>
      </c>
      <c r="M80" s="4">
        <f>SUM(M8:M79)</f>
        <v>2403479561633</v>
      </c>
      <c r="O80" s="4">
        <f>SUM(O8:O79)</f>
        <v>19046113715758</v>
      </c>
      <c r="Q80" s="4">
        <f>SUM(Q75:Q79)</f>
        <v>426683113</v>
      </c>
      <c r="S80" s="4">
        <f>SUM(S8:S79)</f>
        <v>19045687032645</v>
      </c>
    </row>
    <row r="81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9"/>
  <sheetViews>
    <sheetView rightToLeft="1" topLeftCell="C1" workbookViewId="0">
      <selection activeCell="O29" sqref="O29"/>
    </sheetView>
  </sheetViews>
  <sheetFormatPr defaultRowHeight="21.75"/>
  <cols>
    <col min="1" max="1" width="27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374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9" t="s">
        <v>3</v>
      </c>
      <c r="C6" s="11" t="s">
        <v>417</v>
      </c>
      <c r="D6" s="11" t="s">
        <v>417</v>
      </c>
      <c r="E6" s="11" t="s">
        <v>417</v>
      </c>
      <c r="F6" s="11" t="s">
        <v>417</v>
      </c>
      <c r="G6" s="11" t="s">
        <v>417</v>
      </c>
      <c r="I6" s="11" t="s">
        <v>376</v>
      </c>
      <c r="J6" s="11" t="s">
        <v>376</v>
      </c>
      <c r="K6" s="11" t="s">
        <v>376</v>
      </c>
      <c r="L6" s="11" t="s">
        <v>376</v>
      </c>
      <c r="M6" s="11" t="s">
        <v>376</v>
      </c>
      <c r="O6" s="11" t="s">
        <v>377</v>
      </c>
      <c r="P6" s="11" t="s">
        <v>377</v>
      </c>
      <c r="Q6" s="11" t="s">
        <v>377</v>
      </c>
      <c r="R6" s="11" t="s">
        <v>377</v>
      </c>
      <c r="S6" s="11" t="s">
        <v>377</v>
      </c>
    </row>
    <row r="7" spans="1:19" ht="22.5">
      <c r="A7" s="11" t="s">
        <v>3</v>
      </c>
      <c r="C7" s="12" t="s">
        <v>418</v>
      </c>
      <c r="E7" s="12" t="s">
        <v>419</v>
      </c>
      <c r="G7" s="12" t="s">
        <v>420</v>
      </c>
      <c r="I7" s="12" t="s">
        <v>421</v>
      </c>
      <c r="K7" s="12" t="s">
        <v>381</v>
      </c>
      <c r="M7" s="12" t="s">
        <v>422</v>
      </c>
      <c r="O7" s="12" t="s">
        <v>421</v>
      </c>
      <c r="Q7" s="12" t="s">
        <v>381</v>
      </c>
      <c r="S7" s="12" t="s">
        <v>422</v>
      </c>
    </row>
    <row r="8" spans="1:19">
      <c r="A8" s="1" t="s">
        <v>423</v>
      </c>
      <c r="C8" s="1" t="s">
        <v>424</v>
      </c>
      <c r="E8" s="3">
        <v>1081281</v>
      </c>
      <c r="G8" s="3">
        <v>530</v>
      </c>
      <c r="I8" s="3">
        <v>0</v>
      </c>
      <c r="K8" s="3">
        <v>0</v>
      </c>
      <c r="M8" s="3">
        <v>0</v>
      </c>
      <c r="O8" s="3">
        <v>573078930</v>
      </c>
      <c r="Q8" s="3">
        <v>63209803</v>
      </c>
      <c r="S8" s="3">
        <v>509869127</v>
      </c>
    </row>
    <row r="9" spans="1:19">
      <c r="A9" s="1" t="s">
        <v>425</v>
      </c>
      <c r="C9" s="1" t="s">
        <v>426</v>
      </c>
      <c r="E9" s="3">
        <v>42633978</v>
      </c>
      <c r="G9" s="3">
        <v>2350</v>
      </c>
      <c r="I9" s="3">
        <v>0</v>
      </c>
      <c r="K9" s="3">
        <v>0</v>
      </c>
      <c r="M9" s="3">
        <v>0</v>
      </c>
      <c r="O9" s="3">
        <v>100189848300</v>
      </c>
      <c r="Q9" s="3">
        <v>0</v>
      </c>
      <c r="S9" s="3">
        <v>100189848300</v>
      </c>
    </row>
    <row r="10" spans="1:19">
      <c r="A10" s="1" t="s">
        <v>427</v>
      </c>
      <c r="C10" s="1" t="s">
        <v>428</v>
      </c>
      <c r="E10" s="3">
        <v>4724004</v>
      </c>
      <c r="G10" s="3">
        <v>5000</v>
      </c>
      <c r="I10" s="3">
        <v>0</v>
      </c>
      <c r="K10" s="3">
        <v>0</v>
      </c>
      <c r="M10" s="3">
        <v>0</v>
      </c>
      <c r="O10" s="3">
        <v>23620020000</v>
      </c>
      <c r="Q10" s="3">
        <v>397643434</v>
      </c>
      <c r="S10" s="3">
        <v>23222376566</v>
      </c>
    </row>
    <row r="11" spans="1:19">
      <c r="A11" s="1" t="s">
        <v>37</v>
      </c>
      <c r="C11" s="1" t="s">
        <v>429</v>
      </c>
      <c r="E11" s="3">
        <v>496461</v>
      </c>
      <c r="G11" s="3">
        <v>500</v>
      </c>
      <c r="I11" s="3">
        <v>0</v>
      </c>
      <c r="K11" s="3">
        <v>0</v>
      </c>
      <c r="M11" s="3">
        <v>0</v>
      </c>
      <c r="O11" s="3">
        <v>248230500</v>
      </c>
      <c r="Q11" s="3">
        <v>3354466</v>
      </c>
      <c r="S11" s="3">
        <v>244876034</v>
      </c>
    </row>
    <row r="12" spans="1:19">
      <c r="A12" s="1" t="s">
        <v>430</v>
      </c>
      <c r="C12" s="1" t="s">
        <v>431</v>
      </c>
      <c r="E12" s="3">
        <v>1312886</v>
      </c>
      <c r="G12" s="3">
        <v>3370</v>
      </c>
      <c r="I12" s="3">
        <v>0</v>
      </c>
      <c r="K12" s="3">
        <v>0</v>
      </c>
      <c r="M12" s="3">
        <v>0</v>
      </c>
      <c r="O12" s="3">
        <v>4424425820</v>
      </c>
      <c r="Q12" s="3">
        <v>0</v>
      </c>
      <c r="S12" s="3">
        <v>4424425820</v>
      </c>
    </row>
    <row r="13" spans="1:19">
      <c r="A13" s="1" t="s">
        <v>26</v>
      </c>
      <c r="C13" s="1" t="s">
        <v>432</v>
      </c>
      <c r="E13" s="3">
        <v>1813499</v>
      </c>
      <c r="G13" s="3">
        <v>2400</v>
      </c>
      <c r="I13" s="3">
        <v>0</v>
      </c>
      <c r="K13" s="3">
        <v>0</v>
      </c>
      <c r="M13" s="3">
        <v>0</v>
      </c>
      <c r="O13" s="3">
        <v>4352397600</v>
      </c>
      <c r="Q13" s="3">
        <v>0</v>
      </c>
      <c r="S13" s="3">
        <v>4352397600</v>
      </c>
    </row>
    <row r="14" spans="1:19">
      <c r="A14" s="1" t="s">
        <v>18</v>
      </c>
      <c r="C14" s="1" t="s">
        <v>424</v>
      </c>
      <c r="E14" s="3">
        <v>1518000</v>
      </c>
      <c r="G14" s="3">
        <v>130</v>
      </c>
      <c r="I14" s="3">
        <v>0</v>
      </c>
      <c r="K14" s="3">
        <v>0</v>
      </c>
      <c r="M14" s="3">
        <v>0</v>
      </c>
      <c r="O14" s="3">
        <v>197340000</v>
      </c>
      <c r="Q14" s="3">
        <v>0</v>
      </c>
      <c r="S14" s="3">
        <v>197340000</v>
      </c>
    </row>
    <row r="15" spans="1:19">
      <c r="A15" s="1" t="s">
        <v>17</v>
      </c>
      <c r="C15" s="1" t="s">
        <v>424</v>
      </c>
      <c r="E15" s="3">
        <v>1135000</v>
      </c>
      <c r="G15" s="3">
        <v>3</v>
      </c>
      <c r="I15" s="3">
        <v>0</v>
      </c>
      <c r="K15" s="3">
        <v>0</v>
      </c>
      <c r="M15" s="3">
        <v>0</v>
      </c>
      <c r="O15" s="3">
        <v>3405000</v>
      </c>
      <c r="Q15" s="3">
        <v>0</v>
      </c>
      <c r="S15" s="3">
        <v>3405000</v>
      </c>
    </row>
    <row r="16" spans="1:19">
      <c r="A16" s="1" t="s">
        <v>19</v>
      </c>
      <c r="C16" s="1" t="s">
        <v>433</v>
      </c>
      <c r="E16" s="3">
        <v>1306000</v>
      </c>
      <c r="G16" s="3">
        <v>2000</v>
      </c>
      <c r="I16" s="3">
        <v>0</v>
      </c>
      <c r="K16" s="3">
        <v>0</v>
      </c>
      <c r="M16" s="3">
        <v>0</v>
      </c>
      <c r="O16" s="3">
        <v>2612000000</v>
      </c>
      <c r="Q16" s="3">
        <v>0</v>
      </c>
      <c r="S16" s="3">
        <v>2612000000</v>
      </c>
    </row>
    <row r="17" spans="1:19">
      <c r="A17" s="1" t="s">
        <v>434</v>
      </c>
      <c r="C17" s="1" t="s">
        <v>435</v>
      </c>
      <c r="E17" s="3">
        <v>16214223</v>
      </c>
      <c r="G17" s="3">
        <v>5100</v>
      </c>
      <c r="I17" s="3">
        <v>0</v>
      </c>
      <c r="K17" s="3">
        <v>0</v>
      </c>
      <c r="M17" s="3">
        <v>0</v>
      </c>
      <c r="O17" s="3">
        <v>82692537300</v>
      </c>
      <c r="Q17" s="3">
        <v>0</v>
      </c>
      <c r="S17" s="3">
        <v>82692537300</v>
      </c>
    </row>
    <row r="18" spans="1:19">
      <c r="A18" s="1" t="s">
        <v>436</v>
      </c>
      <c r="C18" s="1" t="s">
        <v>68</v>
      </c>
      <c r="E18" s="3">
        <v>1048429</v>
      </c>
      <c r="G18" s="3">
        <v>23500</v>
      </c>
      <c r="I18" s="3">
        <v>0</v>
      </c>
      <c r="K18" s="3">
        <v>0</v>
      </c>
      <c r="M18" s="3">
        <v>0</v>
      </c>
      <c r="O18" s="3">
        <v>24638081500</v>
      </c>
      <c r="Q18" s="3">
        <v>0</v>
      </c>
      <c r="S18" s="3">
        <v>24638081500</v>
      </c>
    </row>
    <row r="19" spans="1:19">
      <c r="A19" s="1" t="s">
        <v>437</v>
      </c>
      <c r="C19" s="1" t="s">
        <v>438</v>
      </c>
      <c r="E19" s="3">
        <v>30040811</v>
      </c>
      <c r="G19" s="3">
        <v>400</v>
      </c>
      <c r="I19" s="3">
        <v>0</v>
      </c>
      <c r="K19" s="3">
        <v>0</v>
      </c>
      <c r="M19" s="3">
        <v>0</v>
      </c>
      <c r="O19" s="3">
        <v>12016324400</v>
      </c>
      <c r="Q19" s="3">
        <v>0</v>
      </c>
      <c r="S19" s="3">
        <v>12016324400</v>
      </c>
    </row>
    <row r="20" spans="1:19">
      <c r="A20" s="1" t="s">
        <v>27</v>
      </c>
      <c r="C20" s="1" t="s">
        <v>432</v>
      </c>
      <c r="E20" s="3">
        <v>240000</v>
      </c>
      <c r="G20" s="3">
        <v>6830</v>
      </c>
      <c r="I20" s="3">
        <v>0</v>
      </c>
      <c r="K20" s="3">
        <v>0</v>
      </c>
      <c r="M20" s="3">
        <v>0</v>
      </c>
      <c r="O20" s="3">
        <v>1639200000</v>
      </c>
      <c r="Q20" s="3">
        <v>0</v>
      </c>
      <c r="S20" s="3">
        <v>1639200000</v>
      </c>
    </row>
    <row r="21" spans="1:19">
      <c r="A21" s="1" t="s">
        <v>38</v>
      </c>
      <c r="C21" s="1" t="s">
        <v>439</v>
      </c>
      <c r="E21" s="3">
        <v>10612031</v>
      </c>
      <c r="G21" s="3">
        <v>4290</v>
      </c>
      <c r="I21" s="3">
        <v>0</v>
      </c>
      <c r="K21" s="3">
        <v>0</v>
      </c>
      <c r="M21" s="3">
        <v>0</v>
      </c>
      <c r="O21" s="3">
        <v>45525612990</v>
      </c>
      <c r="Q21" s="3">
        <v>2420946994</v>
      </c>
      <c r="S21" s="3">
        <v>43104665996</v>
      </c>
    </row>
    <row r="22" spans="1:19">
      <c r="A22" s="1" t="s">
        <v>440</v>
      </c>
      <c r="C22" s="1" t="s">
        <v>441</v>
      </c>
      <c r="E22" s="3">
        <v>12547587</v>
      </c>
      <c r="G22" s="3">
        <v>6000</v>
      </c>
      <c r="I22" s="3">
        <v>0</v>
      </c>
      <c r="K22" s="3">
        <v>0</v>
      </c>
      <c r="M22" s="3">
        <v>0</v>
      </c>
      <c r="O22" s="3">
        <v>75285522000</v>
      </c>
      <c r="Q22" s="3">
        <v>0</v>
      </c>
      <c r="S22" s="3">
        <v>75285522000</v>
      </c>
    </row>
    <row r="23" spans="1:19">
      <c r="A23" s="1" t="s">
        <v>442</v>
      </c>
      <c r="C23" s="1" t="s">
        <v>443</v>
      </c>
      <c r="E23" s="3">
        <v>2002500</v>
      </c>
      <c r="G23" s="3">
        <v>7560</v>
      </c>
      <c r="I23" s="3">
        <v>0</v>
      </c>
      <c r="K23" s="3">
        <v>0</v>
      </c>
      <c r="M23" s="3">
        <v>0</v>
      </c>
      <c r="O23" s="3">
        <v>15138900000</v>
      </c>
      <c r="Q23" s="3">
        <v>0</v>
      </c>
      <c r="S23" s="3">
        <v>15138900000</v>
      </c>
    </row>
    <row r="24" spans="1:19">
      <c r="A24" s="1" t="s">
        <v>23</v>
      </c>
      <c r="C24" s="1" t="s">
        <v>444</v>
      </c>
      <c r="E24" s="3">
        <v>1808354019</v>
      </c>
      <c r="G24" s="3">
        <v>135</v>
      </c>
      <c r="I24" s="3">
        <v>0</v>
      </c>
      <c r="K24" s="3">
        <v>0</v>
      </c>
      <c r="M24" s="3">
        <v>0</v>
      </c>
      <c r="O24" s="3">
        <v>244127793515</v>
      </c>
      <c r="Q24" s="3">
        <v>0</v>
      </c>
      <c r="S24" s="3">
        <v>244127793515</v>
      </c>
    </row>
    <row r="25" spans="1:19">
      <c r="A25" s="1" t="s">
        <v>15</v>
      </c>
      <c r="C25" s="1" t="s">
        <v>445</v>
      </c>
      <c r="E25" s="3">
        <v>19939745</v>
      </c>
      <c r="G25" s="3">
        <v>900</v>
      </c>
      <c r="I25" s="3">
        <v>0</v>
      </c>
      <c r="K25" s="3">
        <v>0</v>
      </c>
      <c r="M25" s="3">
        <v>0</v>
      </c>
      <c r="O25" s="3">
        <v>17945770500</v>
      </c>
      <c r="Q25" s="3">
        <v>1959910262</v>
      </c>
      <c r="S25" s="3">
        <v>15985860238</v>
      </c>
    </row>
    <row r="26" spans="1:19" ht="22.5" thickBot="1">
      <c r="I26" s="4">
        <f>SUM(I8:I25)</f>
        <v>0</v>
      </c>
      <c r="K26" s="4">
        <f>SUM(K8:K25)</f>
        <v>0</v>
      </c>
      <c r="M26" s="4">
        <f>SUM(M8:M25)</f>
        <v>0</v>
      </c>
      <c r="O26" s="4">
        <f>SUM(O8:O25)</f>
        <v>655230488355</v>
      </c>
      <c r="Q26" s="4">
        <f>SUM(Q8:Q25)</f>
        <v>4845064959</v>
      </c>
      <c r="S26" s="4">
        <f>SUM(S8:S25)</f>
        <v>650385423396</v>
      </c>
    </row>
    <row r="27" spans="1:19" ht="22.5" thickTop="1"/>
    <row r="29" spans="1:19">
      <c r="O29" s="3"/>
      <c r="Q29" s="3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2023-08-26T13:14:44Z</dcterms:created>
  <dcterms:modified xsi:type="dcterms:W3CDTF">2023-08-31T07:32:19Z</dcterms:modified>
</cp:coreProperties>
</file>