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نهایی تیر ماه\"/>
    </mc:Choice>
  </mc:AlternateContent>
  <xr:revisionPtr revIDLastSave="0" documentId="13_ncr:1_{3977C35F-1D48-469D-9C75-A0935EB8550F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سهام" sheetId="1" r:id="rId1"/>
    <sheet name="اوراق مشتقه" sheetId="2" r:id="rId2"/>
    <sheet name="واحد های صندوق" sheetId="16" r:id="rId3"/>
    <sheet name="اوراق" sheetId="3" r:id="rId4"/>
    <sheet name="تعدیل قیمت" sheetId="4" r:id="rId5"/>
    <sheet name="سپرده" sheetId="6" r:id="rId6"/>
    <sheet name="درآمدها" sheetId="15" r:id="rId7"/>
    <sheet name="درآمد سرمایه گذاری در سهام" sheetId="11" r:id="rId8"/>
    <sheet name="درآمد سرمایه گذاری در صندوق" sheetId="17" r:id="rId9"/>
    <sheet name="درآمد سرمایه گذاری در اوراق بها" sheetId="12" r:id="rId10"/>
    <sheet name="درآمد سپرده بانکی" sheetId="13" r:id="rId11"/>
    <sheet name="سایر درآمدها" sheetId="14" r:id="rId12"/>
    <sheet name="درآمد سود سهام" sheetId="8" r:id="rId13"/>
    <sheet name="درآمد سود صندوق" sheetId="20" r:id="rId14"/>
    <sheet name="سود اوراق بهادار" sheetId="7" r:id="rId15"/>
    <sheet name="سود سپرده بانکی" sheetId="21" r:id="rId16"/>
    <sheet name="درآمد ناشی از فروش" sheetId="10" r:id="rId17"/>
    <sheet name="درآمد ناشی از تغییر قیمت اوراق" sheetId="9" r:id="rId18"/>
  </sheets>
  <definedNames>
    <definedName name="_xlnm._FilterDatabase" localSheetId="17" hidden="1">'درآمد ناشی از تغییر قیمت اوراق'!$A$6:$Q$94</definedName>
    <definedName name="_xlnm._FilterDatabase" localSheetId="16" hidden="1">'درآمد ناشی از فروش'!$A$6:$Q$68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5" l="1"/>
  <c r="E8" i="15"/>
  <c r="E9" i="15"/>
  <c r="E10" i="15"/>
  <c r="E7" i="15"/>
  <c r="C10" i="15"/>
  <c r="C9" i="15"/>
  <c r="C8" i="15"/>
  <c r="C7" i="15"/>
  <c r="Q115" i="12"/>
  <c r="Q109" i="12"/>
  <c r="Q110" i="12"/>
  <c r="Q111" i="12"/>
  <c r="Q112" i="12"/>
  <c r="Q113" i="12"/>
  <c r="Q114" i="12"/>
  <c r="Q108" i="12"/>
  <c r="O115" i="12"/>
  <c r="M115" i="12"/>
  <c r="K115" i="12"/>
  <c r="I109" i="12"/>
  <c r="I110" i="12"/>
  <c r="I111" i="12"/>
  <c r="I112" i="12"/>
  <c r="I113" i="12"/>
  <c r="I114" i="12"/>
  <c r="I115" i="12"/>
  <c r="G115" i="12"/>
  <c r="E115" i="12"/>
  <c r="C115" i="12"/>
  <c r="U26" i="17"/>
  <c r="U9" i="17"/>
  <c r="U10" i="17"/>
  <c r="U11" i="17"/>
  <c r="U12" i="17"/>
  <c r="U13" i="17"/>
  <c r="U14" i="17"/>
  <c r="U15" i="17"/>
  <c r="U16" i="17"/>
  <c r="U17" i="17"/>
  <c r="U18" i="17"/>
  <c r="U19" i="17"/>
  <c r="U20" i="17"/>
  <c r="U21" i="17"/>
  <c r="U22" i="17"/>
  <c r="U23" i="17"/>
  <c r="U24" i="17"/>
  <c r="U25" i="17"/>
  <c r="U8" i="17"/>
  <c r="K26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8" i="17"/>
  <c r="I26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8" i="17"/>
  <c r="E26" i="17"/>
  <c r="U23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8" i="11"/>
  <c r="Q23" i="11"/>
  <c r="O23" i="11"/>
  <c r="M23" i="11"/>
  <c r="S8" i="11"/>
  <c r="S23" i="11" s="1"/>
  <c r="K8" i="11"/>
  <c r="I68" i="10"/>
  <c r="Q68" i="10"/>
  <c r="O68" i="10"/>
  <c r="M68" i="10"/>
  <c r="I8" i="9"/>
  <c r="I17" i="9"/>
  <c r="I23" i="9"/>
  <c r="Q23" i="9"/>
  <c r="Q17" i="9"/>
  <c r="Q8" i="9"/>
  <c r="M118" i="21"/>
  <c r="K118" i="21"/>
  <c r="I118" i="21"/>
  <c r="G118" i="21"/>
  <c r="E118" i="21"/>
  <c r="C118" i="21"/>
  <c r="G101" i="21"/>
  <c r="G86" i="21"/>
  <c r="G87" i="21"/>
  <c r="G88" i="21"/>
  <c r="G89" i="21"/>
  <c r="G90" i="21"/>
  <c r="G91" i="21"/>
  <c r="G92" i="21"/>
  <c r="G93" i="21"/>
  <c r="G94" i="21"/>
  <c r="G95" i="21"/>
  <c r="G96" i="21"/>
  <c r="G97" i="21"/>
  <c r="G98" i="21"/>
  <c r="G99" i="21"/>
  <c r="G100" i="21"/>
  <c r="G85" i="21"/>
  <c r="G77" i="21"/>
  <c r="G70" i="21"/>
  <c r="G66" i="21"/>
  <c r="G48" i="21"/>
  <c r="G49" i="21"/>
  <c r="G50" i="21"/>
  <c r="G51" i="21"/>
  <c r="G52" i="21"/>
  <c r="G53" i="21"/>
  <c r="G54" i="21"/>
  <c r="G55" i="21"/>
  <c r="G47" i="21"/>
  <c r="G32" i="21"/>
  <c r="G31" i="21"/>
  <c r="G30" i="21"/>
  <c r="M74" i="7"/>
  <c r="I74" i="7"/>
  <c r="S74" i="7"/>
  <c r="O74" i="7"/>
  <c r="I17" i="20"/>
  <c r="K17" i="20"/>
  <c r="E119" i="13"/>
  <c r="I119" i="13"/>
  <c r="S26" i="17"/>
  <c r="Q26" i="17"/>
  <c r="O26" i="17"/>
  <c r="M26" i="17"/>
  <c r="G26" i="17"/>
  <c r="C26" i="17"/>
  <c r="K50" i="4"/>
  <c r="Y17" i="1"/>
  <c r="Y22" i="16"/>
  <c r="W22" i="16"/>
  <c r="U22" i="16"/>
  <c r="O22" i="16"/>
  <c r="K22" i="16"/>
  <c r="G22" i="16"/>
  <c r="E22" i="16"/>
  <c r="G119" i="13" l="1"/>
  <c r="C119" i="13"/>
  <c r="I23" i="11"/>
  <c r="G23" i="11"/>
  <c r="E23" i="11"/>
  <c r="C23" i="11"/>
  <c r="G68" i="10"/>
  <c r="E68" i="10"/>
  <c r="Q94" i="9"/>
  <c r="O94" i="9"/>
  <c r="M94" i="9"/>
  <c r="I94" i="9"/>
  <c r="G94" i="9"/>
  <c r="E94" i="9"/>
  <c r="S14" i="8"/>
  <c r="Q14" i="8"/>
  <c r="O14" i="8"/>
  <c r="M14" i="8"/>
  <c r="K14" i="8"/>
  <c r="I14" i="8"/>
  <c r="Q74" i="7"/>
  <c r="K74" i="7"/>
  <c r="J81" i="6"/>
  <c r="H81" i="6"/>
  <c r="F81" i="6"/>
  <c r="D81" i="6"/>
  <c r="AI74" i="3"/>
  <c r="AG74" i="3"/>
  <c r="AA74" i="3"/>
  <c r="W74" i="3"/>
  <c r="S74" i="3"/>
  <c r="Q74" i="3"/>
  <c r="W17" i="1"/>
  <c r="U17" i="1"/>
  <c r="O17" i="1"/>
  <c r="K17" i="1"/>
  <c r="G17" i="1"/>
  <c r="E17" i="1"/>
  <c r="K17" i="11" l="1"/>
  <c r="K18" i="11"/>
  <c r="K21" i="11"/>
  <c r="K14" i="11"/>
  <c r="K10" i="11"/>
  <c r="K11" i="11"/>
  <c r="K19" i="11"/>
  <c r="K20" i="11"/>
  <c r="K13" i="11"/>
  <c r="K22" i="11"/>
  <c r="K12" i="11"/>
  <c r="K15" i="11"/>
  <c r="K9" i="11"/>
  <c r="K16" i="11"/>
  <c r="K23" i="11" l="1"/>
  <c r="E12" i="15"/>
  <c r="C11" i="15" l="1"/>
  <c r="C11" i="14"/>
  <c r="E11" i="14"/>
</calcChain>
</file>

<file path=xl/sharedStrings.xml><?xml version="1.0" encoding="utf-8"?>
<sst xmlns="http://schemas.openxmlformats.org/spreadsheetml/2006/main" count="2994" uniqueCount="507">
  <si>
    <t>صندوق سرمایه‌گذاری ثابت حامی</t>
  </si>
  <si>
    <t>صورت وضعیت پورتفوی</t>
  </si>
  <si>
    <t>برای ماه منتهی به 1403/04/31</t>
  </si>
  <si>
    <t>نام شرکت</t>
  </si>
  <si>
    <t>1403/03/31</t>
  </si>
  <si>
    <t>تغییرات طی دوره</t>
  </si>
  <si>
    <t>1403/04/31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</si>
  <si>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</si>
  <si>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</si>
  <si>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</si>
  <si>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</si>
  <si>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</si>
  <si>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</si>
  <si>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</si>
  <si>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</si>
  <si>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</si>
  <si>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بانک صادرات ایران</t>
  </si>
  <si>
    <t>0.47%</t>
  </si>
  <si>
    <t>سرمایه گذاری صدرتامین</t>
  </si>
  <si>
    <t>0.03%</t>
  </si>
  <si>
    <t>سرمایه‌گذاری‌بهمن‌</t>
  </si>
  <si>
    <t>صبا فولاد خلیج فارس</t>
  </si>
  <si>
    <t>صندوق س جاویدان سهام مانی-سهام</t>
  </si>
  <si>
    <t>0.00%</t>
  </si>
  <si>
    <t>صندوق س شاخصی آرام مفید</t>
  </si>
  <si>
    <t>0.37%</t>
  </si>
  <si>
    <t>صندوق س صنایع مفید- بخشی</t>
  </si>
  <si>
    <t>0.18%</t>
  </si>
  <si>
    <t>صندوق س صنایع مفید3- بخشی</t>
  </si>
  <si>
    <t>صندوق س. اهرمی مفید-س -واحد عادی</t>
  </si>
  <si>
    <t>0.09%</t>
  </si>
  <si>
    <t>صندوق س.توسعه اندوخته آینده-س</t>
  </si>
  <si>
    <t>صندوق سرمایه گذاری آوای سهام کیان</t>
  </si>
  <si>
    <t>صندوق سرمایه‌گذاری تضمین اصل سرمایه مفید</t>
  </si>
  <si>
    <t>صندوق سرمایه‌گذاری توسعه ممتاز</t>
  </si>
  <si>
    <t>0.17%</t>
  </si>
  <si>
    <t>صندوق سرمایه‌گذاری مشترک امید توسعه</t>
  </si>
  <si>
    <t>صندوق سرمایه‌گذاری مشترک پیشتاز</t>
  </si>
  <si>
    <t>0.45%</t>
  </si>
  <si>
    <t>صندوق سرمایه‌گذاری مشترک پیشرو</t>
  </si>
  <si>
    <t>صندوق طلای عیار مفید</t>
  </si>
  <si>
    <t>گروه انتخاب الکترونیک آرمان</t>
  </si>
  <si>
    <t>گروه توسعه مالی مهرآیندگان</t>
  </si>
  <si>
    <t>مبین انرژی خلیج فارس</t>
  </si>
  <si>
    <t>0.05%</t>
  </si>
  <si>
    <t/>
  </si>
  <si>
    <t>تعداد اوراق تبعی</t>
  </si>
  <si>
    <t>قیمت اعمال</t>
  </si>
  <si>
    <t>تاریخ اعمال</t>
  </si>
  <si>
    <t>نرخ موثر</t>
  </si>
  <si>
    <t>اختیارف ت وبصادر-2481-03/05/02</t>
  </si>
  <si>
    <t>1403/05/02</t>
  </si>
  <si>
    <t>اختیارف ت ومهان-6355-03/11/29</t>
  </si>
  <si>
    <t>1403/11/29</t>
  </si>
  <si>
    <t>اختیارف ت وبهمن-5375-03/07/22</t>
  </si>
  <si>
    <t>1403/07/22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</si>
  <si>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</si>
  <si>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</si>
  <si>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</si>
  <si>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</si>
  <si>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</si>
  <si>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</si>
  <si>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</si>
  <si>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</si>
  <si>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آهن اسفنجی فولاد شادگان</t>
  </si>
  <si>
    <t>بله</t>
  </si>
  <si>
    <t>1402/08/29</t>
  </si>
  <si>
    <t>1403/08/29</t>
  </si>
  <si>
    <t>0.79%</t>
  </si>
  <si>
    <t>سلف شیر فرادما کاله</t>
  </si>
  <si>
    <t>1402/11/08</t>
  </si>
  <si>
    <t>1404/05/08</t>
  </si>
  <si>
    <t>سلف شیرفرادما سولیکو کاله</t>
  </si>
  <si>
    <t>0.25%</t>
  </si>
  <si>
    <t>سلف موازی استاندارد سنگ آهن</t>
  </si>
  <si>
    <t>1402/10/19</t>
  </si>
  <si>
    <t>1404/10/19</t>
  </si>
  <si>
    <t>0.97%</t>
  </si>
  <si>
    <t>سلف موازی پلی اتیلن سبک فیلم</t>
  </si>
  <si>
    <t>1402/12/15</t>
  </si>
  <si>
    <t>1404/12/15</t>
  </si>
  <si>
    <t>0.63%</t>
  </si>
  <si>
    <t>اجاره انرژی پاسارگاد14040302</t>
  </si>
  <si>
    <t>1400/03/02</t>
  </si>
  <si>
    <t>1404/03/01</t>
  </si>
  <si>
    <t>0.55%</t>
  </si>
  <si>
    <t>اجاره تابان سپهر14031126</t>
  </si>
  <si>
    <t>1399/12/03</t>
  </si>
  <si>
    <t>1403/12/03</t>
  </si>
  <si>
    <t>1.50%</t>
  </si>
  <si>
    <t>اجاره تجاری شستان14030915</t>
  </si>
  <si>
    <t>1399/09/15</t>
  </si>
  <si>
    <t>1403/09/15</t>
  </si>
  <si>
    <t>0.91%</t>
  </si>
  <si>
    <t>اسناد خزانه-م10بودجه00-031115</t>
  </si>
  <si>
    <t>1400/06/07</t>
  </si>
  <si>
    <t>1403/11/15</t>
  </si>
  <si>
    <t>0.84%</t>
  </si>
  <si>
    <t>اسناد خزانه-م1بودجه01-040326</t>
  </si>
  <si>
    <t>1401/02/26</t>
  </si>
  <si>
    <t>1404/03/25</t>
  </si>
  <si>
    <t>0.40%</t>
  </si>
  <si>
    <t>اسناد خزانه-م3بودجه01-040520</t>
  </si>
  <si>
    <t>1401/05/18</t>
  </si>
  <si>
    <t>1404/05/19</t>
  </si>
  <si>
    <t>0.34%</t>
  </si>
  <si>
    <t>اسناد خزانه-م7بودجه02-040910</t>
  </si>
  <si>
    <t>1402/12/20</t>
  </si>
  <si>
    <t>1404/09/10</t>
  </si>
  <si>
    <t>0.42%</t>
  </si>
  <si>
    <t>اسناد خزانه-م8بودجه02-041211</t>
  </si>
  <si>
    <t>1404/12/11</t>
  </si>
  <si>
    <t>0.01%</t>
  </si>
  <si>
    <t>اسناد خزانه-م9بودجه00-031101</t>
  </si>
  <si>
    <t>1400/06/01</t>
  </si>
  <si>
    <t>1403/11/01</t>
  </si>
  <si>
    <t>اسنادخزانه-م1بودجه00-030821</t>
  </si>
  <si>
    <t>1400/02/22</t>
  </si>
  <si>
    <t>1403/08/21</t>
  </si>
  <si>
    <t>0.78%</t>
  </si>
  <si>
    <t>اسنادخزانه-م1بودجه02-050325</t>
  </si>
  <si>
    <t>1402/06/19</t>
  </si>
  <si>
    <t>1405/03/25</t>
  </si>
  <si>
    <t>0.35%</t>
  </si>
  <si>
    <t>اسنادخزانه-م2بودجه00-031024</t>
  </si>
  <si>
    <t>1403/10/24</t>
  </si>
  <si>
    <t>1.19%</t>
  </si>
  <si>
    <t>اسنادخزانه-م2بودجه02-050923</t>
  </si>
  <si>
    <t>1405/09/23</t>
  </si>
  <si>
    <t>0.21%</t>
  </si>
  <si>
    <t>اسنادخزانه-م3بودجه02-050818</t>
  </si>
  <si>
    <t>1402/08/15</t>
  </si>
  <si>
    <t>1405/08/18</t>
  </si>
  <si>
    <t>اسنادخزانه-م4بودجه00-030522</t>
  </si>
  <si>
    <t>1400/03/11</t>
  </si>
  <si>
    <t>1403/05/22</t>
  </si>
  <si>
    <t>اسنادخزانه-م4بودجه01-040917</t>
  </si>
  <si>
    <t>1401/12/08</t>
  </si>
  <si>
    <t>1404/09/16</t>
  </si>
  <si>
    <t>0.93%</t>
  </si>
  <si>
    <t>اسنادخزانه-م5بودجه00-030626</t>
  </si>
  <si>
    <t>اسنادخزانه-م5بودجه01-041015</t>
  </si>
  <si>
    <t>1404/10/14</t>
  </si>
  <si>
    <t>0.83%</t>
  </si>
  <si>
    <t>اسنادخزانه-م6بودجه00-030723</t>
  </si>
  <si>
    <t>1403/07/23</t>
  </si>
  <si>
    <t>0.07%</t>
  </si>
  <si>
    <t>اسنادخزانه-م6بودجه01-030814</t>
  </si>
  <si>
    <t>1401/12/10</t>
  </si>
  <si>
    <t>1403/08/14</t>
  </si>
  <si>
    <t>1.62%</t>
  </si>
  <si>
    <t>اسنادخزانه-م7بودجه00-030912</t>
  </si>
  <si>
    <t>1400/04/14</t>
  </si>
  <si>
    <t>1403/09/12</t>
  </si>
  <si>
    <t>0.39%</t>
  </si>
  <si>
    <t>اسنادخزانه-م7بودجه01-040714</t>
  </si>
  <si>
    <t>1404/07/13</t>
  </si>
  <si>
    <t>0.27%</t>
  </si>
  <si>
    <t>اسنادخزانه-م8بودجه00-030919</t>
  </si>
  <si>
    <t>1400/06/16</t>
  </si>
  <si>
    <t>1403/09/19</t>
  </si>
  <si>
    <t>اسنادخزانه-م8بودجه01-040728</t>
  </si>
  <si>
    <t>1401/12/28</t>
  </si>
  <si>
    <t>1404/07/27</t>
  </si>
  <si>
    <t>اسنادخزانه-م9بودجه01-040826</t>
  </si>
  <si>
    <t>1404/08/25</t>
  </si>
  <si>
    <t>1.09%</t>
  </si>
  <si>
    <t>صکوک اجاره خوارزم411-6ماهه20%</t>
  </si>
  <si>
    <t>1400/11/18</t>
  </si>
  <si>
    <t>1404/11/17</t>
  </si>
  <si>
    <t>0.38%</t>
  </si>
  <si>
    <t>صکوک اجاره شستا311-بدون ضامن</t>
  </si>
  <si>
    <t>1399/11/25</t>
  </si>
  <si>
    <t>1403/11/25</t>
  </si>
  <si>
    <t>1.28%</t>
  </si>
  <si>
    <t>صکوک اجاره صملی404-6ماهه18%</t>
  </si>
  <si>
    <t>1400/05/05</t>
  </si>
  <si>
    <t>1404/05/04</t>
  </si>
  <si>
    <t>صکوک اجاره صند412-بدون ضامن</t>
  </si>
  <si>
    <t>1400/12/23</t>
  </si>
  <si>
    <t>1404/12/22</t>
  </si>
  <si>
    <t>صکوک اجاره فارس147- 3ماهه18%</t>
  </si>
  <si>
    <t>1399/07/13</t>
  </si>
  <si>
    <t>1403/07/13</t>
  </si>
  <si>
    <t>0.71%</t>
  </si>
  <si>
    <t>صکوک اجاره گل گهر039-3ماهه20%</t>
  </si>
  <si>
    <t>1399/09/10</t>
  </si>
  <si>
    <t>1403/09/10</t>
  </si>
  <si>
    <t>0.96%</t>
  </si>
  <si>
    <t>صکوک اجاره گل گهر309-3ماهه20%</t>
  </si>
  <si>
    <t>صکوک اجاره معادن407-3ماهه18%</t>
  </si>
  <si>
    <t>1400/07/19</t>
  </si>
  <si>
    <t>1404/07/18</t>
  </si>
  <si>
    <t>0.77%</t>
  </si>
  <si>
    <t>صکوک مرابحه خزامیا601-3ماهه18%</t>
  </si>
  <si>
    <t>1402/01/07</t>
  </si>
  <si>
    <t>1406/01/07</t>
  </si>
  <si>
    <t>صکوک مرابحه دعبید12-3ماهه18%</t>
  </si>
  <si>
    <t>1400/12/25</t>
  </si>
  <si>
    <t>1404/12/24</t>
  </si>
  <si>
    <t>صکوک مرابحه دعبید602-3ماهه18%</t>
  </si>
  <si>
    <t>1402/02/09</t>
  </si>
  <si>
    <t>1406/02/09</t>
  </si>
  <si>
    <t>صکوک مرابحه دعبید69-3ماهه23%</t>
  </si>
  <si>
    <t>1402/09/07</t>
  </si>
  <si>
    <t>1406/09/07</t>
  </si>
  <si>
    <t>صکوک مرابحه سایپا308-3ماهه 18%</t>
  </si>
  <si>
    <t>1399/08/21</t>
  </si>
  <si>
    <t>0.60%</t>
  </si>
  <si>
    <t>صکوک مرابحه صایپا409-3ماهه 18%</t>
  </si>
  <si>
    <t>1400/09/24</t>
  </si>
  <si>
    <t>1404/09/23</t>
  </si>
  <si>
    <t>0.43%</t>
  </si>
  <si>
    <t>صکوک مرابحه فخوز412-بدون ضامن</t>
  </si>
  <si>
    <t>1404/12/07</t>
  </si>
  <si>
    <t>صکوک منفعت نفت0312-6ماهه 18/5%</t>
  </si>
  <si>
    <t>1399/12/17</t>
  </si>
  <si>
    <t>1403/12/17</t>
  </si>
  <si>
    <t>صکوک منفعت نفت1312-6ماهه 18/5%</t>
  </si>
  <si>
    <t>1.78%</t>
  </si>
  <si>
    <t>مرابحه اورند پیشرو-مفید051118</t>
  </si>
  <si>
    <t>1402/11/18</t>
  </si>
  <si>
    <t>1405/11/18</t>
  </si>
  <si>
    <t>مرابحه تجارت کوشش سپاهان060604</t>
  </si>
  <si>
    <t>1402/06/04</t>
  </si>
  <si>
    <t>1406/06/04</t>
  </si>
  <si>
    <t>0.26%</t>
  </si>
  <si>
    <t>مرابحه شهر فرش-مفید060921</t>
  </si>
  <si>
    <t>1402/09/21</t>
  </si>
  <si>
    <t>1406/09/21</t>
  </si>
  <si>
    <t>0.31%</t>
  </si>
  <si>
    <t>مرابحه عام دولت107-ش.خ030724</t>
  </si>
  <si>
    <t>1401/03/24</t>
  </si>
  <si>
    <t>1403/07/24</t>
  </si>
  <si>
    <t>مرابحه عام دولت112-ش.خ 040408</t>
  </si>
  <si>
    <t>1401/06/08</t>
  </si>
  <si>
    <t>1404/04/07</t>
  </si>
  <si>
    <t>مرابحه عام دولت126-ش.خ031223</t>
  </si>
  <si>
    <t>1401/12/23</t>
  </si>
  <si>
    <t>1403/12/23</t>
  </si>
  <si>
    <t>مرابحه عام دولت127-ش.خ040623</t>
  </si>
  <si>
    <t>1404/06/22</t>
  </si>
  <si>
    <t>مرابحه عام دولت130-ش.خ031110</t>
  </si>
  <si>
    <t>1402/05/10</t>
  </si>
  <si>
    <t>1403/11/10</t>
  </si>
  <si>
    <t>4.09%</t>
  </si>
  <si>
    <t>مرابحه عام دولت132-ش.خ041110</t>
  </si>
  <si>
    <t>1404/11/09</t>
  </si>
  <si>
    <t>2.39%</t>
  </si>
  <si>
    <t>مرابحه عام دولت139-ش.خ040804</t>
  </si>
  <si>
    <t>1402/07/04</t>
  </si>
  <si>
    <t>1404/08/03</t>
  </si>
  <si>
    <t>1.60%</t>
  </si>
  <si>
    <t>مرابحه عام دولت143-ش.خ041009</t>
  </si>
  <si>
    <t>1402/08/09</t>
  </si>
  <si>
    <t>1404/10/08</t>
  </si>
  <si>
    <t>مرابحه عام دولت5-ش.خ 0309</t>
  </si>
  <si>
    <t>1399/09/05</t>
  </si>
  <si>
    <t>1403/09/05</t>
  </si>
  <si>
    <t>مرابحه عام دولت69-ش.خ0310</t>
  </si>
  <si>
    <t>1399/10/21</t>
  </si>
  <si>
    <t>1403/10/21</t>
  </si>
  <si>
    <t>0.02%</t>
  </si>
  <si>
    <t>مرابحه عام دولت71-ش.خ0311</t>
  </si>
  <si>
    <t>1399/11/08</t>
  </si>
  <si>
    <t>1403/11/08</t>
  </si>
  <si>
    <t>مرابحه عام دولت94-ش.خ030816</t>
  </si>
  <si>
    <t>1400/09/16</t>
  </si>
  <si>
    <t>1403/08/16</t>
  </si>
  <si>
    <t>1.01%</t>
  </si>
  <si>
    <t>مرابحه ماموت خودرو050722</t>
  </si>
  <si>
    <t>1402/07/22</t>
  </si>
  <si>
    <t>1405/07/22</t>
  </si>
  <si>
    <t>0.44%</t>
  </si>
  <si>
    <t>مرابحه کرمان موتور14030915</t>
  </si>
  <si>
    <t>1400/09/15</t>
  </si>
  <si>
    <t>1.51%</t>
  </si>
  <si>
    <t>صکوک اجاره گل گهر504-3ماهه23%</t>
  </si>
  <si>
    <t>1403/04/18</t>
  </si>
  <si>
    <t>1405/04/18</t>
  </si>
  <si>
    <t>45.14%</t>
  </si>
  <si>
    <t>قیمت پایانی</t>
  </si>
  <si>
    <t>قیمت پس از تعدیل</t>
  </si>
  <si>
    <t>درصد تعدیل</t>
  </si>
  <si>
    <t>3.16%</t>
  </si>
  <si>
    <t>-0.81%</t>
  </si>
  <si>
    <t>-6.08%</t>
  </si>
  <si>
    <t>1.43%</t>
  </si>
  <si>
    <t>-1.95%</t>
  </si>
  <si>
    <t>-3.08%</t>
  </si>
  <si>
    <t>-8.93%</t>
  </si>
  <si>
    <t>-4.22%</t>
  </si>
  <si>
    <t>-6.54%</t>
  </si>
  <si>
    <t>-4.23%</t>
  </si>
  <si>
    <t>4.95%</t>
  </si>
  <si>
    <t>-0.24%</t>
  </si>
  <si>
    <t>-6.37%</t>
  </si>
  <si>
    <t>1.56%</t>
  </si>
  <si>
    <t>-5.33%</t>
  </si>
  <si>
    <t>-7.46%</t>
  </si>
  <si>
    <t>2.35%</t>
  </si>
  <si>
    <t>-7.70%</t>
  </si>
  <si>
    <t>1.91%</t>
  </si>
  <si>
    <t>-10.00%</t>
  </si>
  <si>
    <t>-9.53%</t>
  </si>
  <si>
    <t>-7.33%</t>
  </si>
  <si>
    <t>-8.40%</t>
  </si>
  <si>
    <t>-9.80%</t>
  </si>
  <si>
    <t>-8.85%</t>
  </si>
  <si>
    <t>-8.70%</t>
  </si>
  <si>
    <t>-3.05%</t>
  </si>
  <si>
    <t>-7.49%</t>
  </si>
  <si>
    <t>-8.97%</t>
  </si>
  <si>
    <t>0.99%</t>
  </si>
  <si>
    <t>-7.34%</t>
  </si>
  <si>
    <t>1.14%</t>
  </si>
  <si>
    <t>2.59%</t>
  </si>
  <si>
    <t>-9.10%</t>
  </si>
  <si>
    <t>9.29%</t>
  </si>
  <si>
    <t>-1.27%</t>
  </si>
  <si>
    <t>-8.52%</t>
  </si>
  <si>
    <t>3.59%</t>
  </si>
  <si>
    <t>-1.93%</t>
  </si>
  <si>
    <t>6.39%</t>
  </si>
  <si>
    <t>درصد به کل دارایی‌ها</t>
  </si>
  <si>
    <t>سپرده</t>
  </si>
  <si>
    <t>مبلغ</t>
  </si>
  <si>
    <t>افزایش</t>
  </si>
  <si>
    <t>کاهش</t>
  </si>
  <si>
    <t>بانک ملت باجه کارگزاری مفید</t>
  </si>
  <si>
    <t>بانک خاورمیانه ظفر</t>
  </si>
  <si>
    <t>بانک پاسارگاد هفت تیر</t>
  </si>
  <si>
    <t>بانک مسکن شهرک راه آهن</t>
  </si>
  <si>
    <t>1.88%</t>
  </si>
  <si>
    <t>بانک تجارت کار</t>
  </si>
  <si>
    <t>0.22%</t>
  </si>
  <si>
    <t>بانک ملت مستقل مرکزی</t>
  </si>
  <si>
    <t>1402/09/27</t>
  </si>
  <si>
    <t>0.94%</t>
  </si>
  <si>
    <t>بانک اقتصاد نوین اقدسیه</t>
  </si>
  <si>
    <t>1402/10/25</t>
  </si>
  <si>
    <t>0.56%</t>
  </si>
  <si>
    <t>1.79%</t>
  </si>
  <si>
    <t>بانک اقتصاد نوین حافظ</t>
  </si>
  <si>
    <t>0.75%</t>
  </si>
  <si>
    <t>2.16%</t>
  </si>
  <si>
    <t>بانک ملت چهار راه جهان کودک</t>
  </si>
  <si>
    <t>1.32%</t>
  </si>
  <si>
    <t>بانک ملت جهان کودک</t>
  </si>
  <si>
    <t>1.69%</t>
  </si>
  <si>
    <t>بانک صادرات بورس کالا</t>
  </si>
  <si>
    <t>1.22%</t>
  </si>
  <si>
    <t>بانک صادرات دکتر شریعتی</t>
  </si>
  <si>
    <t>0.28%</t>
  </si>
  <si>
    <t>بانک صادرات سپهبد قرنی</t>
  </si>
  <si>
    <t>بانک مسکن نیاوران</t>
  </si>
  <si>
    <t>بانک خاورمیانه آفریقا</t>
  </si>
  <si>
    <t>2.63%</t>
  </si>
  <si>
    <t>بانک مسکن راه آهن</t>
  </si>
  <si>
    <t>1.13%</t>
  </si>
  <si>
    <t>بانک مسکن شهید قندی</t>
  </si>
  <si>
    <t>بانک مسکن شهید خدامی</t>
  </si>
  <si>
    <t>0.19%</t>
  </si>
  <si>
    <t>1403/02/31</t>
  </si>
  <si>
    <t>بانک مسکن امیرکبیر</t>
  </si>
  <si>
    <t>بانک مسکن گلستان پاسداران</t>
  </si>
  <si>
    <t>بانک صادرات طالقانی</t>
  </si>
  <si>
    <t>1403/04/03</t>
  </si>
  <si>
    <t>بانک صادرات  بورس کالا</t>
  </si>
  <si>
    <t>بانک مسکن کریم خان زند</t>
  </si>
  <si>
    <t>1403/04/16</t>
  </si>
  <si>
    <t>بانک مسکن سعادت آباد</t>
  </si>
  <si>
    <t xml:space="preserve">بانک مسکن امیر کبیر </t>
  </si>
  <si>
    <t>45.87%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</si>
  <si>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</si>
  <si>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</si>
  <si>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</si>
  <si>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</si>
  <si>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</si>
  <si>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</si>
  <si>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</si>
  <si>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</si>
  <si>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مرابحه عام دولت100-ش.خ021127</t>
  </si>
  <si>
    <t>1402/11/27</t>
  </si>
  <si>
    <t>صکوک مرابحه خزامیا511-3ماهه18%</t>
  </si>
  <si>
    <t>1405/11/17</t>
  </si>
  <si>
    <t>اجاره ت. انرژی تدبیر14051013</t>
  </si>
  <si>
    <t>1405/10/13</t>
  </si>
  <si>
    <t>اجاره صبا تامین دماوند14050809</t>
  </si>
  <si>
    <t>1405/08/09</t>
  </si>
  <si>
    <t>مرابحه عام دولت114-ش.خ021229</t>
  </si>
  <si>
    <t>1402/12/29</t>
  </si>
  <si>
    <t>صکوک مرابحه صکورش302-3ماهه18%</t>
  </si>
  <si>
    <t>اجاره تابان کاردان14041015</t>
  </si>
  <si>
    <t>1404/10/15</t>
  </si>
  <si>
    <t>صکوک مرابحه صایپا049-3ماهه 18%</t>
  </si>
  <si>
    <t>مرابحه عام دولت3-ش.خ0211</t>
  </si>
  <si>
    <t>1402/11/13</t>
  </si>
  <si>
    <t>خرید دین توسعه کیش14021110</t>
  </si>
  <si>
    <t>1402/11/10</t>
  </si>
  <si>
    <t>مرابحه عام دولت87-ش.خ030304</t>
  </si>
  <si>
    <t>1403/03/04</t>
  </si>
  <si>
    <t>اجاره مهرآیندگان لوتوس0311</t>
  </si>
  <si>
    <t>1403/11/13</t>
  </si>
  <si>
    <t>مرابحه عام دولت72-ش.خ0311</t>
  </si>
  <si>
    <t>مرابحه عام دولتی65-ش.خ0210</t>
  </si>
  <si>
    <t>1402/10/16</t>
  </si>
  <si>
    <t>مرابحه عام دولتی6-ش.خ0210</t>
  </si>
  <si>
    <t>مرابحه عام دولت5-ش.خ 0209</t>
  </si>
  <si>
    <t>صکوک مرابحه سایپا038-3ماهه 18%</t>
  </si>
  <si>
    <t>صکوک اجاره معادن212-6ماهه21%</t>
  </si>
  <si>
    <t>1402/12/14</t>
  </si>
  <si>
    <t>اجاره تابان لوتوس14021206</t>
  </si>
  <si>
    <t>1402/12/06</t>
  </si>
  <si>
    <t>اجاره تامین اجتماعی-سپهر991226</t>
  </si>
  <si>
    <t>1399/12/26</t>
  </si>
  <si>
    <t>ص مرابحه خودرو412- 3ماهه 18%</t>
  </si>
  <si>
    <t>1400/12/05</t>
  </si>
  <si>
    <t>بانک تجارت 096</t>
  </si>
  <si>
    <t>بانک پاسارگاد آفریقا</t>
  </si>
  <si>
    <t>بانک مسکن دانشگاه امیر کبیر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</si>
  <si>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</si>
  <si>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</si>
  <si>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</si>
  <si>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</si>
  <si>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</si>
  <si>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</si>
  <si>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1403/01/30</t>
  </si>
  <si>
    <t>1403/03/30</t>
  </si>
  <si>
    <t>1402/12/22</t>
  </si>
  <si>
    <t>1403/01/29</t>
  </si>
  <si>
    <t>بهای فروش</t>
  </si>
  <si>
    <t>ارزش دفتری</t>
  </si>
  <si>
    <t>سود و زیان ناشی از تغییر قیمت</t>
  </si>
  <si>
    <t>سود و زیان ناشی از فروش</t>
  </si>
  <si>
    <t>صندوق س ثروت پویا-بخشی</t>
  </si>
  <si>
    <t>صندوق س. اهرمی موج فیروزه-س -واحد عادی</t>
  </si>
  <si>
    <t>ح . صبا فولاد خلیج فارس</t>
  </si>
  <si>
    <t>سیمان‌ ایلام‌</t>
  </si>
  <si>
    <t>صندوق س.بخشی صنایع معیار-ب</t>
  </si>
  <si>
    <t>امتیاز تسهیلات مسکن سال1403</t>
  </si>
  <si>
    <t>ح. مبین انرژی خلیج فارس</t>
  </si>
  <si>
    <t>امتیازتسهیلات مسکن سال1402</t>
  </si>
  <si>
    <t>صندوق رشد داده محور توانا</t>
  </si>
  <si>
    <t>ص.س.اهرمی موج فیروزه-س</t>
  </si>
  <si>
    <t>سیمان‌شاهرود</t>
  </si>
  <si>
    <t>گام بانک پارسیان0210</t>
  </si>
  <si>
    <t>اسنادخزانه-م21بودجه98-020906</t>
  </si>
  <si>
    <t>اسنادخزانه-م20بودجه98-020806</t>
  </si>
  <si>
    <t>اسنادخزانه-م10بودجه99-020807</t>
  </si>
  <si>
    <t>اسنادخزانه-م11بودجه99-020906</t>
  </si>
  <si>
    <t>اسنادخزانه-م14بودجه99-021025</t>
  </si>
  <si>
    <t>اسنادخزانه-م3بودجه00-030418</t>
  </si>
  <si>
    <t>سلف موازی پنتان پتروکنگان032</t>
  </si>
  <si>
    <t>گواهی اعتبار مولد سپه0208</t>
  </si>
  <si>
    <t>گواهی اعتبارمولد رفاه0208</t>
  </si>
  <si>
    <t>گواهی اعتبار مولد سامان0208</t>
  </si>
  <si>
    <t>گواهی اعتبارمولد صنعت020930</t>
  </si>
  <si>
    <t>گام بانک ملت0208</t>
  </si>
  <si>
    <t>گام بانک ملت0211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</si>
  <si>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</si>
  <si>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</si>
  <si>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</si>
  <si>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</si>
  <si>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</si>
  <si>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</si>
  <si>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</si>
  <si>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</si>
  <si>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</si>
  <si>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</si>
  <si>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</si>
  <si>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اختیار ف.ت.انتخاب-40032-031123</t>
  </si>
  <si>
    <t>1403/11/23</t>
  </si>
  <si>
    <t>خالص ارزش فروش تعدیل شده</t>
  </si>
  <si>
    <t>دلایل تعدیل</t>
  </si>
  <si>
    <t>جلوگیری از نوسانات ناگهانی</t>
  </si>
  <si>
    <t>طی تیر ماه</t>
  </si>
  <si>
    <t>از ابتدای سال مالی تا پایان تیر ماه</t>
  </si>
  <si>
    <t>یادداشت</t>
  </si>
  <si>
    <t>درآمد حاصل از  تنزیل سود سهام</t>
  </si>
  <si>
    <t>درآمد حاصل از  تنزیل سود بانک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</si>
  <si>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</si>
  <si>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</si>
  <si>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</si>
  <si>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</si>
  <si>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</si>
  <si>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صندوق امید توسعه</t>
  </si>
  <si>
    <t>1402/09/15</t>
  </si>
  <si>
    <t>1402/10/15</t>
  </si>
  <si>
    <t>1402/11/15</t>
  </si>
  <si>
    <t>1403/01/15</t>
  </si>
  <si>
    <t>1403/02/15</t>
  </si>
  <si>
    <t>1403/03/15</t>
  </si>
  <si>
    <t>1403/04/15</t>
  </si>
  <si>
    <t>تاریخ دریافت سود</t>
  </si>
  <si>
    <t>نرخ سود علی الحساب</t>
  </si>
  <si>
    <t>سود اوراق امتیازتسهیلات مسکن سال1402</t>
  </si>
  <si>
    <t>نرخ ترجیحی اختیارف ت ومهان-7025-(همهان311)</t>
  </si>
  <si>
    <t xml:space="preserve">  گام بانک ملت0208</t>
  </si>
  <si>
    <t xml:space="preserve">  سلف آهن اسفنجی فولاد شادگان</t>
  </si>
  <si>
    <t xml:space="preserve">  سلف سلف موازی استاندارد سنگ آهن</t>
  </si>
  <si>
    <t>نرخ ترجیحی نماد هبهمن3071</t>
  </si>
  <si>
    <t>پالایش نفت تهران</t>
  </si>
  <si>
    <t>درآمد حاصل از سرمایه گذاری در سهام و حق تقدم سهام</t>
  </si>
  <si>
    <t>درآمد حاصل از سرمایه گذاری در واحدهای صندوق های سرمایه گذاری</t>
  </si>
  <si>
    <t>درآمد حاصل از سرمایه گذاری در اوراق بهادار با درآمد ثابت</t>
  </si>
  <si>
    <t>درآمد حاصل از سرمایه گذاری در سپرده بانکی و گواهی سپرده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</si>
</sst>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Calibri"/>
    </font>
    <font>
      <sz val="11"/>
      <name val="Calibri"/>
      <family val="2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  <font>
      <b/>
      <sz val="12"/>
      <color rgb="FF0062AC"/>
      <name val="B Titr"/>
      <charset val="178"/>
    </font>
    <font>
      <sz val="14"/>
      <color theme="1"/>
      <name val="B Mitra"/>
      <charset val="17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readingOrder="2"/>
    </xf>
    <xf numFmtId="0" fontId="6" fillId="0" borderId="0" xfId="0" applyFont="1" applyAlignment="1">
      <alignment horizontal="center" vertical="center" wrapText="1" readingOrder="2"/>
    </xf>
    <xf numFmtId="10" fontId="2" fillId="0" borderId="0" xfId="1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0" fontId="2" fillId="0" borderId="5" xfId="0" applyNumberFormat="1" applyFont="1" applyBorder="1" applyAlignment="1">
      <alignment horizontal="center"/>
    </xf>
    <xf numFmtId="0" fontId="3" fillId="0" borderId="7" xfId="0" applyFont="1" applyBorder="1" applyAlignment="1">
      <alignment vertical="center"/>
    </xf>
    <xf numFmtId="0" fontId="4" fillId="0" borderId="0" xfId="0" applyFont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3" fontId="2" fillId="0" borderId="0" xfId="0" applyNumberFormat="1" applyFont="1" applyFill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horizontal="right" vertical="center"/>
    </xf>
    <xf numFmtId="0" fontId="2" fillId="0" borderId="0" xfId="0" applyFont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0"/>
  <sheetViews>
    <sheetView rightToLeft="1" workbookViewId="0">
      <selection activeCell="E11" sqref="E11:S13"/>
    </sheetView>
  </sheetViews>
  <sheetFormatPr defaultRowHeight="21.75" x14ac:dyDescent="0.5"/>
  <cols>
    <col min="1" max="1" width="28.140625" style="1" bestFit="1" customWidth="1"/>
    <col min="2" max="2" width="1" style="1" customWidth="1"/>
    <col min="3" max="3" width="20" style="1" customWidth="1"/>
    <col min="4" max="4" width="1" style="1" customWidth="1"/>
    <col min="5" max="5" width="23" style="1" customWidth="1"/>
    <col min="6" max="6" width="1" style="1" customWidth="1"/>
    <col min="7" max="7" width="26" style="1" customWidth="1"/>
    <col min="8" max="8" width="1" style="1" customWidth="1"/>
    <col min="9" max="9" width="18" style="1" customWidth="1"/>
    <col min="10" max="10" width="1" style="1" customWidth="1"/>
    <col min="11" max="11" width="22" style="1" customWidth="1"/>
    <col min="12" max="12" width="1" style="1" customWidth="1"/>
    <col min="13" max="13" width="19" style="1" customWidth="1"/>
    <col min="14" max="14" width="1" style="1" customWidth="1"/>
    <col min="15" max="15" width="23" style="1" customWidth="1"/>
    <col min="16" max="16" width="1" style="1" customWidth="1"/>
    <col min="17" max="17" width="20" style="1" customWidth="1"/>
    <col min="18" max="18" width="1" style="1" customWidth="1"/>
    <col min="19" max="19" width="15" style="1" customWidth="1"/>
    <col min="20" max="20" width="1" style="1" customWidth="1"/>
    <col min="21" max="21" width="23" style="1" customWidth="1"/>
    <col min="22" max="22" width="1" style="1" customWidth="1"/>
    <col min="23" max="23" width="26" style="1" customWidth="1"/>
    <col min="24" max="24" width="1" style="1" customWidth="1"/>
    <col min="25" max="25" width="32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2.5" x14ac:dyDescent="0.5">
      <c r="A2" s="29" t="s">
        <v>0</v>
      </c>
      <c r="B2" s="29" t="s">
        <v>0</v>
      </c>
      <c r="C2" s="29" t="s">
        <v>0</v>
      </c>
      <c r="D2" s="29" t="s">
        <v>0</v>
      </c>
      <c r="E2" s="29" t="s">
        <v>0</v>
      </c>
      <c r="F2" s="29" t="s">
        <v>0</v>
      </c>
      <c r="G2" s="29" t="s">
        <v>0</v>
      </c>
      <c r="H2" s="29" t="s">
        <v>0</v>
      </c>
      <c r="I2" s="29" t="s">
        <v>0</v>
      </c>
      <c r="J2" s="29" t="s">
        <v>0</v>
      </c>
      <c r="K2" s="29" t="s">
        <v>0</v>
      </c>
      <c r="L2" s="29" t="s">
        <v>0</v>
      </c>
      <c r="M2" s="29" t="s">
        <v>0</v>
      </c>
      <c r="N2" s="29" t="s">
        <v>0</v>
      </c>
      <c r="O2" s="29" t="s">
        <v>0</v>
      </c>
      <c r="P2" s="29" t="s">
        <v>0</v>
      </c>
      <c r="Q2" s="29" t="s">
        <v>0</v>
      </c>
      <c r="R2" s="29" t="s">
        <v>0</v>
      </c>
      <c r="S2" s="29" t="s">
        <v>0</v>
      </c>
      <c r="T2" s="29" t="s">
        <v>0</v>
      </c>
      <c r="U2" s="29" t="s">
        <v>0</v>
      </c>
      <c r="V2" s="29" t="s">
        <v>0</v>
      </c>
      <c r="W2" s="29" t="s">
        <v>0</v>
      </c>
      <c r="X2" s="29" t="s">
        <v>0</v>
      </c>
      <c r="Y2" s="29" t="s">
        <v>0</v>
      </c>
    </row>
    <row r="3" spans="1:25" ht="22.5" x14ac:dyDescent="0.5">
      <c r="A3" s="29" t="s">
        <v>1</v>
      </c>
      <c r="B3" s="29" t="s">
        <v>1</v>
      </c>
      <c r="C3" s="29" t="s">
        <v>1</v>
      </c>
      <c r="D3" s="29" t="s">
        <v>1</v>
      </c>
      <c r="E3" s="29" t="s">
        <v>1</v>
      </c>
      <c r="F3" s="29" t="s">
        <v>1</v>
      </c>
      <c r="G3" s="29" t="s">
        <v>1</v>
      </c>
      <c r="H3" s="29" t="s">
        <v>1</v>
      </c>
      <c r="I3" s="29" t="s">
        <v>1</v>
      </c>
      <c r="J3" s="29" t="s">
        <v>1</v>
      </c>
      <c r="K3" s="29" t="s">
        <v>1</v>
      </c>
      <c r="L3" s="29" t="s">
        <v>1</v>
      </c>
      <c r="M3" s="29" t="s">
        <v>1</v>
      </c>
      <c r="N3" s="29" t="s">
        <v>1</v>
      </c>
      <c r="O3" s="29" t="s">
        <v>1</v>
      </c>
      <c r="P3" s="29" t="s">
        <v>1</v>
      </c>
      <c r="Q3" s="29" t="s">
        <v>1</v>
      </c>
      <c r="R3" s="29" t="s">
        <v>1</v>
      </c>
      <c r="S3" s="29" t="s">
        <v>1</v>
      </c>
      <c r="T3" s="29" t="s">
        <v>1</v>
      </c>
      <c r="U3" s="29" t="s">
        <v>1</v>
      </c>
      <c r="V3" s="29" t="s">
        <v>1</v>
      </c>
      <c r="W3" s="29" t="s">
        <v>1</v>
      </c>
      <c r="X3" s="29" t="s">
        <v>1</v>
      </c>
      <c r="Y3" s="29" t="s">
        <v>1</v>
      </c>
    </row>
    <row r="4" spans="1:25" ht="22.5" x14ac:dyDescent="0.5">
      <c r="A4" s="29" t="s">
        <v>2</v>
      </c>
      <c r="B4" s="29" t="s">
        <v>2</v>
      </c>
      <c r="C4" s="29" t="s">
        <v>2</v>
      </c>
      <c r="D4" s="29" t="s">
        <v>2</v>
      </c>
      <c r="E4" s="29" t="s">
        <v>2</v>
      </c>
      <c r="F4" s="29" t="s">
        <v>2</v>
      </c>
      <c r="G4" s="29" t="s">
        <v>2</v>
      </c>
      <c r="H4" s="29" t="s">
        <v>2</v>
      </c>
      <c r="I4" s="29" t="s">
        <v>2</v>
      </c>
      <c r="J4" s="29" t="s">
        <v>2</v>
      </c>
      <c r="K4" s="29" t="s">
        <v>2</v>
      </c>
      <c r="L4" s="29" t="s">
        <v>2</v>
      </c>
      <c r="M4" s="29" t="s">
        <v>2</v>
      </c>
      <c r="N4" s="29" t="s">
        <v>2</v>
      </c>
      <c r="O4" s="29" t="s">
        <v>2</v>
      </c>
      <c r="P4" s="29" t="s">
        <v>2</v>
      </c>
      <c r="Q4" s="29" t="s">
        <v>2</v>
      </c>
      <c r="R4" s="29" t="s">
        <v>2</v>
      </c>
      <c r="S4" s="29" t="s">
        <v>2</v>
      </c>
      <c r="T4" s="29" t="s">
        <v>2</v>
      </c>
      <c r="U4" s="29" t="s">
        <v>2</v>
      </c>
      <c r="V4" s="29" t="s">
        <v>2</v>
      </c>
      <c r="W4" s="29" t="s">
        <v>2</v>
      </c>
      <c r="X4" s="29" t="s">
        <v>2</v>
      </c>
      <c r="Y4" s="29" t="s">
        <v>2</v>
      </c>
    </row>
    <row r="6" spans="1:25" ht="22.5" x14ac:dyDescent="0.5">
      <c r="A6" s="33" t="s">
        <v>3</v>
      </c>
      <c r="C6" s="28" t="s">
        <v>4</v>
      </c>
      <c r="D6" s="28" t="s">
        <v>4</v>
      </c>
      <c r="E6" s="28" t="s">
        <v>4</v>
      </c>
      <c r="F6" s="28" t="s">
        <v>4</v>
      </c>
      <c r="G6" s="28" t="s">
        <v>4</v>
      </c>
      <c r="I6" s="28" t="s">
        <v>5</v>
      </c>
      <c r="J6" s="28" t="s">
        <v>5</v>
      </c>
      <c r="K6" s="28" t="s">
        <v>5</v>
      </c>
      <c r="L6" s="28" t="s">
        <v>5</v>
      </c>
      <c r="M6" s="28" t="s">
        <v>5</v>
      </c>
      <c r="N6" s="28" t="s">
        <v>5</v>
      </c>
      <c r="O6" s="28" t="s">
        <v>5</v>
      </c>
      <c r="Q6" s="28" t="s">
        <v>6</v>
      </c>
      <c r="R6" s="28" t="s">
        <v>6</v>
      </c>
      <c r="S6" s="28" t="s">
        <v>6</v>
      </c>
      <c r="T6" s="28" t="s">
        <v>6</v>
      </c>
      <c r="U6" s="28" t="s">
        <v>6</v>
      </c>
      <c r="V6" s="28" t="s">
        <v>6</v>
      </c>
      <c r="W6" s="28" t="s">
        <v>6</v>
      </c>
      <c r="X6" s="28" t="s">
        <v>6</v>
      </c>
      <c r="Y6" s="28" t="s">
        <v>6</v>
      </c>
    </row>
    <row r="7" spans="1:25" ht="22.5" x14ac:dyDescent="0.5">
      <c r="A7" s="33" t="s">
        <v>3</v>
      </c>
      <c r="C7" s="28" t="s">
        <v>7</v>
      </c>
      <c r="E7" s="28" t="s">
        <v>8</v>
      </c>
      <c r="G7" s="28" t="s">
        <v>9</v>
      </c>
      <c r="I7" s="28" t="s">
        <v>10</v>
      </c>
      <c r="J7" s="28" t="s">
        <v>10</v>
      </c>
      <c r="K7" s="28" t="s">
        <v>10</v>
      </c>
      <c r="M7" s="28" t="s">
        <v>11</v>
      </c>
      <c r="N7" s="28" t="s">
        <v>11</v>
      </c>
      <c r="O7" s="28" t="s">
        <v>11</v>
      </c>
      <c r="Q7" s="28" t="s">
        <v>7</v>
      </c>
      <c r="S7" s="28" t="s">
        <v>12</v>
      </c>
      <c r="U7" s="28" t="s">
        <v>8</v>
      </c>
      <c r="W7" s="28" t="s">
        <v>9</v>
      </c>
      <c r="Y7" s="28" t="s">
        <v>13</v>
      </c>
    </row>
    <row r="8" spans="1:25" ht="22.5" x14ac:dyDescent="0.5">
      <c r="A8" s="33" t="s">
        <v>3</v>
      </c>
      <c r="C8" s="28" t="s">
        <v>7</v>
      </c>
      <c r="E8" s="28" t="s">
        <v>8</v>
      </c>
      <c r="G8" s="28" t="s">
        <v>9</v>
      </c>
      <c r="I8" s="28" t="s">
        <v>7</v>
      </c>
      <c r="K8" s="28" t="s">
        <v>8</v>
      </c>
      <c r="M8" s="28" t="s">
        <v>7</v>
      </c>
      <c r="O8" s="28" t="s">
        <v>14</v>
      </c>
      <c r="Q8" s="28" t="s">
        <v>7</v>
      </c>
      <c r="S8" s="28" t="s">
        <v>12</v>
      </c>
      <c r="U8" s="28" t="s">
        <v>8</v>
      </c>
      <c r="W8" s="28" t="s">
        <v>9</v>
      </c>
      <c r="Y8" s="28" t="s">
        <v>13</v>
      </c>
    </row>
    <row r="9" spans="1:25" ht="22.5" x14ac:dyDescent="0.55000000000000004">
      <c r="A9" s="22" t="s">
        <v>15</v>
      </c>
      <c r="C9" s="3">
        <v>24102426</v>
      </c>
      <c r="E9" s="3">
        <v>164422979376</v>
      </c>
      <c r="G9" s="3">
        <v>286518201276.62</v>
      </c>
      <c r="I9" s="3">
        <v>0</v>
      </c>
      <c r="K9" s="3">
        <v>0</v>
      </c>
      <c r="M9" s="3">
        <v>0</v>
      </c>
      <c r="O9" s="3">
        <v>0</v>
      </c>
      <c r="Q9" s="3">
        <v>24102426</v>
      </c>
      <c r="S9" s="3">
        <v>13390</v>
      </c>
      <c r="U9" s="3">
        <v>164422979376</v>
      </c>
      <c r="W9" s="3">
        <v>321044243940.91602</v>
      </c>
      <c r="Y9" s="10">
        <v>6.0411569972242086E-4</v>
      </c>
    </row>
    <row r="10" spans="1:25" ht="22.5" x14ac:dyDescent="0.55000000000000004">
      <c r="A10" s="22" t="s">
        <v>16</v>
      </c>
      <c r="C10" s="3">
        <v>1010898688</v>
      </c>
      <c r="E10" s="3">
        <v>1993355586072</v>
      </c>
      <c r="G10" s="3">
        <v>2441630087052.3799</v>
      </c>
      <c r="I10" s="3">
        <v>0</v>
      </c>
      <c r="K10" s="3">
        <v>0</v>
      </c>
      <c r="M10" s="3">
        <v>0</v>
      </c>
      <c r="O10" s="3">
        <v>0</v>
      </c>
      <c r="Q10" s="3">
        <v>1010898688</v>
      </c>
      <c r="S10" s="3">
        <v>2479</v>
      </c>
      <c r="U10" s="3">
        <v>1993355586072</v>
      </c>
      <c r="W10" s="3">
        <v>2492916386245</v>
      </c>
      <c r="Y10" s="10">
        <v>4.6909731460659625E-3</v>
      </c>
    </row>
    <row r="11" spans="1:25" ht="22.5" x14ac:dyDescent="0.55000000000000004">
      <c r="A11" s="22" t="s">
        <v>18</v>
      </c>
      <c r="C11" s="3">
        <v>15399728</v>
      </c>
      <c r="E11" s="3">
        <v>86565941070</v>
      </c>
      <c r="G11" s="3">
        <v>123472898869.44901</v>
      </c>
      <c r="I11" s="3">
        <v>0</v>
      </c>
      <c r="K11" s="3">
        <v>0</v>
      </c>
      <c r="M11" s="3">
        <v>0</v>
      </c>
      <c r="O11" s="3">
        <v>0</v>
      </c>
      <c r="Q11" s="3">
        <v>15399728</v>
      </c>
      <c r="S11" s="3">
        <v>9500</v>
      </c>
      <c r="U11" s="3">
        <v>86565941070</v>
      </c>
      <c r="W11" s="3">
        <v>145532573109.15201</v>
      </c>
      <c r="Y11" s="10">
        <v>2.7385170080302073E-4</v>
      </c>
    </row>
    <row r="12" spans="1:25" ht="22.5" x14ac:dyDescent="0.55000000000000004">
      <c r="A12" s="22" t="s">
        <v>20</v>
      </c>
      <c r="C12" s="3">
        <v>912999998</v>
      </c>
      <c r="E12" s="3">
        <v>2498687501776</v>
      </c>
      <c r="G12" s="3">
        <v>2709240645853.1899</v>
      </c>
      <c r="I12" s="3">
        <v>0</v>
      </c>
      <c r="K12" s="3">
        <v>0</v>
      </c>
      <c r="M12" s="3">
        <v>0</v>
      </c>
      <c r="O12" s="3">
        <v>0</v>
      </c>
      <c r="Q12" s="3">
        <v>912999998</v>
      </c>
      <c r="S12" s="3">
        <v>3041</v>
      </c>
      <c r="U12" s="3">
        <v>2498687501776</v>
      </c>
      <c r="W12" s="3">
        <v>2761917802225.7998</v>
      </c>
      <c r="Y12" s="10">
        <v>5.1971587628729414E-3</v>
      </c>
    </row>
    <row r="13" spans="1:25" ht="22.5" x14ac:dyDescent="0.55000000000000004">
      <c r="A13" s="22" t="s">
        <v>21</v>
      </c>
      <c r="C13" s="3">
        <v>144200000</v>
      </c>
      <c r="E13" s="3">
        <v>697783800000</v>
      </c>
      <c r="G13" s="3">
        <v>502491766767.20001</v>
      </c>
      <c r="I13" s="3">
        <v>0</v>
      </c>
      <c r="K13" s="3">
        <v>0</v>
      </c>
      <c r="M13" s="3">
        <v>0</v>
      </c>
      <c r="O13" s="3">
        <v>0</v>
      </c>
      <c r="Q13" s="3">
        <v>144200000</v>
      </c>
      <c r="S13" s="3">
        <v>3778</v>
      </c>
      <c r="U13" s="3">
        <v>697783800000</v>
      </c>
      <c r="W13" s="3">
        <v>541939450427.20001</v>
      </c>
      <c r="Y13" s="10">
        <v>1.0197788512983424E-3</v>
      </c>
    </row>
    <row r="14" spans="1:25" ht="22.5" x14ac:dyDescent="0.55000000000000004">
      <c r="A14" s="22" t="s">
        <v>41</v>
      </c>
      <c r="C14" s="3">
        <v>1321795997</v>
      </c>
      <c r="E14" s="3">
        <v>2500104953884</v>
      </c>
      <c r="G14" s="3">
        <v>2723128176029.8301</v>
      </c>
      <c r="I14" s="3">
        <v>0</v>
      </c>
      <c r="K14" s="3">
        <v>0</v>
      </c>
      <c r="M14" s="3">
        <v>0</v>
      </c>
      <c r="O14" s="3">
        <v>0</v>
      </c>
      <c r="Q14" s="3">
        <v>1321795997</v>
      </c>
      <c r="S14" s="3">
        <v>2110</v>
      </c>
      <c r="U14" s="3">
        <v>2500104953884</v>
      </c>
      <c r="W14" s="3">
        <v>2774408716283.4102</v>
      </c>
      <c r="Y14" s="10">
        <v>5.2206631783187907E-3</v>
      </c>
    </row>
    <row r="15" spans="1:25" ht="22.5" x14ac:dyDescent="0.55000000000000004">
      <c r="A15" s="22" t="s">
        <v>42</v>
      </c>
      <c r="C15" s="3">
        <v>971000000</v>
      </c>
      <c r="E15" s="3">
        <v>5720981463369</v>
      </c>
      <c r="G15" s="3">
        <v>5705710776084</v>
      </c>
      <c r="I15" s="3">
        <v>0</v>
      </c>
      <c r="K15" s="3">
        <v>0</v>
      </c>
      <c r="M15" s="3">
        <v>0</v>
      </c>
      <c r="O15" s="3">
        <v>0</v>
      </c>
      <c r="Q15" s="3">
        <v>971000000</v>
      </c>
      <c r="S15" s="3">
        <v>5681</v>
      </c>
      <c r="U15" s="3">
        <v>5720981463369</v>
      </c>
      <c r="W15" s="3">
        <v>5487412039772</v>
      </c>
      <c r="Y15" s="10">
        <v>1.0325778538743049E-2</v>
      </c>
    </row>
    <row r="16" spans="1:25" ht="22.5" x14ac:dyDescent="0.55000000000000004">
      <c r="A16" s="22" t="s">
        <v>43</v>
      </c>
      <c r="C16" s="3">
        <v>31836093</v>
      </c>
      <c r="E16" s="3">
        <v>290771311057</v>
      </c>
      <c r="G16" s="3">
        <v>260324555105.64301</v>
      </c>
      <c r="I16" s="3">
        <v>0</v>
      </c>
      <c r="K16" s="3">
        <v>0</v>
      </c>
      <c r="M16" s="3">
        <v>0</v>
      </c>
      <c r="O16" s="3">
        <v>0</v>
      </c>
      <c r="Q16" s="3">
        <v>31836093</v>
      </c>
      <c r="S16" s="3">
        <v>8040</v>
      </c>
      <c r="U16" s="3">
        <v>290771311057</v>
      </c>
      <c r="W16" s="3">
        <v>254624017402.60001</v>
      </c>
      <c r="Y16" s="10">
        <v>4.7913136379923563E-4</v>
      </c>
    </row>
    <row r="17" spans="1:25" x14ac:dyDescent="0.5">
      <c r="A17" s="34" t="s">
        <v>45</v>
      </c>
      <c r="C17" s="1" t="s">
        <v>45</v>
      </c>
      <c r="E17" s="4">
        <f>SUM(E9:E16)</f>
        <v>13952673536604</v>
      </c>
      <c r="G17" s="4">
        <f>SUM(G9:G16)</f>
        <v>14752517107038.311</v>
      </c>
      <c r="I17" s="1" t="s">
        <v>45</v>
      </c>
      <c r="K17" s="4">
        <f>SUM(K9:K16)</f>
        <v>0</v>
      </c>
      <c r="M17" s="1" t="s">
        <v>45</v>
      </c>
      <c r="O17" s="4">
        <f>SUM(O9:O16)</f>
        <v>0</v>
      </c>
      <c r="Q17" s="1" t="s">
        <v>45</v>
      </c>
      <c r="S17" s="1" t="s">
        <v>45</v>
      </c>
      <c r="U17" s="4">
        <f>SUM(U9:U16)</f>
        <v>13952673536604</v>
      </c>
      <c r="W17" s="4">
        <f>SUM(W9:W16)</f>
        <v>14779795229406.076</v>
      </c>
      <c r="Y17" s="11">
        <f>SUM(Y9:Y16)</f>
        <v>2.7811451241623764E-2</v>
      </c>
    </row>
    <row r="18" spans="1:25" ht="22.5" thickTop="1" x14ac:dyDescent="0.5">
      <c r="A18" s="34"/>
    </row>
    <row r="19" spans="1:25" x14ac:dyDescent="0.5">
      <c r="W19" s="3"/>
    </row>
    <row r="20" spans="1:25" x14ac:dyDescent="0.5">
      <c r="W20" s="3"/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15"/>
  <sheetViews>
    <sheetView rightToLeft="1" topLeftCell="A106" workbookViewId="0">
      <selection activeCell="Q10" sqref="Q10"/>
    </sheetView>
  </sheetViews>
  <sheetFormatPr defaultRowHeight="21.75" x14ac:dyDescent="0.5"/>
  <cols>
    <col min="1" max="1" width="51" style="1" bestFit="1" customWidth="1"/>
    <col min="2" max="2" width="1" style="1" customWidth="1"/>
    <col min="3" max="3" width="22" style="1" customWidth="1"/>
    <col min="4" max="4" width="1" style="1" customWidth="1"/>
    <col min="5" max="5" width="23" style="1" customWidth="1"/>
    <col min="6" max="6" width="1" style="1" customWidth="1"/>
    <col min="7" max="7" width="18.42578125" style="1" customWidth="1"/>
    <col min="8" max="8" width="1" style="1" customWidth="1"/>
    <col min="9" max="9" width="23" style="1" customWidth="1"/>
    <col min="10" max="10" width="1" style="1" customWidth="1"/>
    <col min="11" max="11" width="23" style="1" customWidth="1"/>
    <col min="12" max="12" width="1" style="1" customWidth="1"/>
    <col min="13" max="13" width="24" style="1" customWidth="1"/>
    <col min="14" max="14" width="1" style="1" customWidth="1"/>
    <col min="15" max="15" width="22" style="1" customWidth="1"/>
    <col min="16" max="16" width="1" style="1" customWidth="1"/>
    <col min="17" max="17" width="23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29" t="s">
        <v>0</v>
      </c>
      <c r="B2" s="29" t="s">
        <v>0</v>
      </c>
      <c r="C2" s="29" t="s">
        <v>0</v>
      </c>
      <c r="D2" s="29" t="s">
        <v>0</v>
      </c>
      <c r="E2" s="29" t="s">
        <v>0</v>
      </c>
      <c r="F2" s="29" t="s">
        <v>0</v>
      </c>
      <c r="G2" s="29" t="s">
        <v>0</v>
      </c>
      <c r="H2" s="29" t="s">
        <v>0</v>
      </c>
      <c r="I2" s="29" t="s">
        <v>0</v>
      </c>
      <c r="J2" s="29" t="s">
        <v>0</v>
      </c>
      <c r="K2" s="29" t="s">
        <v>0</v>
      </c>
      <c r="L2" s="29" t="s">
        <v>0</v>
      </c>
      <c r="M2" s="29" t="s">
        <v>0</v>
      </c>
      <c r="N2" s="29" t="s">
        <v>0</v>
      </c>
      <c r="O2" s="29" t="s">
        <v>0</v>
      </c>
      <c r="P2" s="29" t="s">
        <v>0</v>
      </c>
      <c r="Q2" s="29" t="s">
        <v>0</v>
      </c>
    </row>
    <row r="3" spans="1:17" ht="22.5" x14ac:dyDescent="0.5">
      <c r="A3" s="29" t="s">
        <v>374</v>
      </c>
      <c r="B3" s="29" t="s">
        <v>374</v>
      </c>
      <c r="C3" s="29" t="s">
        <v>374</v>
      </c>
      <c r="D3" s="29" t="s">
        <v>374</v>
      </c>
      <c r="E3" s="29" t="s">
        <v>374</v>
      </c>
      <c r="F3" s="29" t="s">
        <v>374</v>
      </c>
      <c r="G3" s="29" t="s">
        <v>374</v>
      </c>
      <c r="H3" s="29" t="s">
        <v>374</v>
      </c>
      <c r="I3" s="29" t="s">
        <v>374</v>
      </c>
      <c r="J3" s="29" t="s">
        <v>374</v>
      </c>
      <c r="K3" s="29" t="s">
        <v>374</v>
      </c>
      <c r="L3" s="29" t="s">
        <v>374</v>
      </c>
      <c r="M3" s="29" t="s">
        <v>374</v>
      </c>
      <c r="N3" s="29" t="s">
        <v>374</v>
      </c>
      <c r="O3" s="29" t="s">
        <v>374</v>
      </c>
      <c r="P3" s="29" t="s">
        <v>374</v>
      </c>
      <c r="Q3" s="29" t="s">
        <v>374</v>
      </c>
    </row>
    <row r="4" spans="1:17" ht="22.5" x14ac:dyDescent="0.5">
      <c r="A4" s="29" t="s">
        <v>2</v>
      </c>
      <c r="B4" s="29" t="s">
        <v>2</v>
      </c>
      <c r="C4" s="29" t="s">
        <v>2</v>
      </c>
      <c r="D4" s="29" t="s">
        <v>2</v>
      </c>
      <c r="E4" s="29" t="s">
        <v>2</v>
      </c>
      <c r="F4" s="29" t="s">
        <v>2</v>
      </c>
      <c r="G4" s="29" t="s">
        <v>2</v>
      </c>
      <c r="H4" s="29" t="s">
        <v>2</v>
      </c>
      <c r="I4" s="29" t="s">
        <v>2</v>
      </c>
      <c r="J4" s="29" t="s">
        <v>2</v>
      </c>
      <c r="K4" s="29" t="s">
        <v>2</v>
      </c>
      <c r="L4" s="29" t="s">
        <v>2</v>
      </c>
      <c r="M4" s="29" t="s">
        <v>2</v>
      </c>
      <c r="N4" s="29" t="s">
        <v>2</v>
      </c>
      <c r="O4" s="29" t="s">
        <v>2</v>
      </c>
      <c r="P4" s="29" t="s">
        <v>2</v>
      </c>
      <c r="Q4" s="29" t="s">
        <v>2</v>
      </c>
    </row>
    <row r="6" spans="1:17" ht="22.5" x14ac:dyDescent="0.5">
      <c r="A6" s="28" t="s">
        <v>378</v>
      </c>
      <c r="C6" s="28" t="s">
        <v>476</v>
      </c>
      <c r="D6" s="28" t="s">
        <v>376</v>
      </c>
      <c r="E6" s="28" t="s">
        <v>376</v>
      </c>
      <c r="F6" s="28" t="s">
        <v>376</v>
      </c>
      <c r="G6" s="28" t="s">
        <v>376</v>
      </c>
      <c r="H6" s="28" t="s">
        <v>376</v>
      </c>
      <c r="I6" s="28" t="s">
        <v>376</v>
      </c>
      <c r="K6" s="28" t="s">
        <v>477</v>
      </c>
      <c r="L6" s="28" t="s">
        <v>377</v>
      </c>
      <c r="M6" s="28" t="s">
        <v>377</v>
      </c>
      <c r="N6" s="28" t="s">
        <v>377</v>
      </c>
      <c r="O6" s="28" t="s">
        <v>377</v>
      </c>
      <c r="P6" s="28" t="s">
        <v>377</v>
      </c>
      <c r="Q6" s="28" t="s">
        <v>377</v>
      </c>
    </row>
    <row r="7" spans="1:17" ht="22.5" x14ac:dyDescent="0.5">
      <c r="A7" s="28" t="s">
        <v>378</v>
      </c>
      <c r="C7" s="28" t="s">
        <v>464</v>
      </c>
      <c r="E7" s="28" t="s">
        <v>461</v>
      </c>
      <c r="G7" s="28" t="s">
        <v>462</v>
      </c>
      <c r="I7" s="28" t="s">
        <v>465</v>
      </c>
      <c r="K7" s="28" t="s">
        <v>464</v>
      </c>
      <c r="M7" s="28" t="s">
        <v>461</v>
      </c>
      <c r="O7" s="28" t="s">
        <v>462</v>
      </c>
      <c r="Q7" s="28" t="s">
        <v>465</v>
      </c>
    </row>
    <row r="8" spans="1:17" ht="22.5" x14ac:dyDescent="0.55000000000000004">
      <c r="A8" s="2" t="s">
        <v>64</v>
      </c>
      <c r="C8" s="3">
        <v>0</v>
      </c>
      <c r="E8" s="3">
        <v>99768098119</v>
      </c>
      <c r="G8" s="3">
        <v>0</v>
      </c>
      <c r="I8" s="3">
        <v>99768098119</v>
      </c>
      <c r="K8" s="3">
        <v>0</v>
      </c>
      <c r="M8" s="3">
        <v>357406075939</v>
      </c>
      <c r="O8" s="3">
        <v>-3682329827</v>
      </c>
      <c r="Q8" s="3">
        <v>353723746112</v>
      </c>
    </row>
    <row r="9" spans="1:17" ht="22.5" x14ac:dyDescent="0.55000000000000004">
      <c r="A9" s="2" t="s">
        <v>446</v>
      </c>
      <c r="C9" s="3">
        <v>0</v>
      </c>
      <c r="E9" s="3">
        <v>0</v>
      </c>
      <c r="G9" s="3">
        <v>0</v>
      </c>
      <c r="I9" s="3">
        <v>0</v>
      </c>
      <c r="K9" s="3">
        <v>0</v>
      </c>
      <c r="M9" s="3">
        <v>0</v>
      </c>
      <c r="O9" s="3">
        <v>4401262750</v>
      </c>
      <c r="Q9" s="3">
        <v>4401262750</v>
      </c>
    </row>
    <row r="10" spans="1:17" ht="22.5" x14ac:dyDescent="0.55000000000000004">
      <c r="A10" s="2" t="s">
        <v>74</v>
      </c>
      <c r="C10" s="3">
        <v>0</v>
      </c>
      <c r="E10" s="3">
        <v>122297671242</v>
      </c>
      <c r="G10" s="3">
        <v>0</v>
      </c>
      <c r="I10" s="3">
        <v>122297671242</v>
      </c>
      <c r="K10" s="3">
        <v>0</v>
      </c>
      <c r="M10" s="3">
        <v>178735241754</v>
      </c>
      <c r="O10" s="3">
        <v>-3904250</v>
      </c>
      <c r="Q10" s="3">
        <v>178731337504</v>
      </c>
    </row>
    <row r="11" spans="1:17" ht="22.5" x14ac:dyDescent="0.55000000000000004">
      <c r="A11" s="2" t="s">
        <v>412</v>
      </c>
      <c r="C11" s="3">
        <v>0</v>
      </c>
      <c r="E11" s="3">
        <v>0</v>
      </c>
      <c r="G11" s="3">
        <v>0</v>
      </c>
      <c r="I11" s="3">
        <v>0</v>
      </c>
      <c r="K11" s="3">
        <v>217565099103</v>
      </c>
      <c r="M11" s="3">
        <v>0</v>
      </c>
      <c r="O11" s="3">
        <v>72270443220</v>
      </c>
      <c r="Q11" s="3">
        <v>289835542323</v>
      </c>
    </row>
    <row r="12" spans="1:17" ht="22.5" x14ac:dyDescent="0.55000000000000004">
      <c r="A12" s="2" t="s">
        <v>410</v>
      </c>
      <c r="C12" s="3">
        <v>0</v>
      </c>
      <c r="E12" s="3">
        <v>0</v>
      </c>
      <c r="G12" s="3">
        <v>0</v>
      </c>
      <c r="I12" s="3">
        <v>0</v>
      </c>
      <c r="K12" s="3">
        <v>110964935767</v>
      </c>
      <c r="M12" s="3">
        <v>0</v>
      </c>
      <c r="O12" s="3">
        <v>15982690790</v>
      </c>
      <c r="Q12" s="3">
        <v>126947626557</v>
      </c>
    </row>
    <row r="13" spans="1:17" ht="22.5" x14ac:dyDescent="0.55000000000000004">
      <c r="A13" s="2" t="s">
        <v>447</v>
      </c>
      <c r="C13" s="3">
        <v>0</v>
      </c>
      <c r="E13" s="3">
        <v>0</v>
      </c>
      <c r="G13" s="3">
        <v>0</v>
      </c>
      <c r="I13" s="3">
        <v>0</v>
      </c>
      <c r="K13" s="3">
        <v>0</v>
      </c>
      <c r="M13" s="3">
        <v>0</v>
      </c>
      <c r="O13" s="3">
        <v>18263618629</v>
      </c>
      <c r="Q13" s="3">
        <v>18263618629</v>
      </c>
    </row>
    <row r="14" spans="1:17" ht="22.5" x14ac:dyDescent="0.55000000000000004">
      <c r="A14" s="2" t="s">
        <v>448</v>
      </c>
      <c r="C14" s="3">
        <v>0</v>
      </c>
      <c r="E14" s="3">
        <v>0</v>
      </c>
      <c r="G14" s="3">
        <v>0</v>
      </c>
      <c r="I14" s="3">
        <v>0</v>
      </c>
      <c r="K14" s="3">
        <v>0</v>
      </c>
      <c r="M14" s="3">
        <v>0</v>
      </c>
      <c r="O14" s="3">
        <v>5586030169</v>
      </c>
      <c r="Q14" s="3">
        <v>5586030169</v>
      </c>
    </row>
    <row r="15" spans="1:17" ht="22.5" x14ac:dyDescent="0.55000000000000004">
      <c r="A15" s="2" t="s">
        <v>409</v>
      </c>
      <c r="C15" s="3">
        <v>0</v>
      </c>
      <c r="E15" s="3">
        <v>0</v>
      </c>
      <c r="G15" s="3">
        <v>0</v>
      </c>
      <c r="I15" s="3">
        <v>0</v>
      </c>
      <c r="K15" s="3">
        <v>229272329420</v>
      </c>
      <c r="M15" s="3">
        <v>0</v>
      </c>
      <c r="O15" s="3">
        <v>78978986924</v>
      </c>
      <c r="Q15" s="3">
        <v>308251316344</v>
      </c>
    </row>
    <row r="16" spans="1:17" ht="22.5" x14ac:dyDescent="0.55000000000000004">
      <c r="A16" s="2" t="s">
        <v>408</v>
      </c>
      <c r="C16" s="3">
        <v>0</v>
      </c>
      <c r="E16" s="3">
        <v>0</v>
      </c>
      <c r="G16" s="3">
        <v>0</v>
      </c>
      <c r="I16" s="3">
        <v>0</v>
      </c>
      <c r="K16" s="3">
        <v>185102520603</v>
      </c>
      <c r="M16" s="3">
        <v>0</v>
      </c>
      <c r="O16" s="3">
        <v>429125196290</v>
      </c>
      <c r="Q16" s="3">
        <v>614227716893</v>
      </c>
    </row>
    <row r="17" spans="1:17" ht="22.5" x14ac:dyDescent="0.55000000000000004">
      <c r="A17" s="2" t="s">
        <v>407</v>
      </c>
      <c r="C17" s="3">
        <v>0</v>
      </c>
      <c r="E17" s="3">
        <v>0</v>
      </c>
      <c r="G17" s="3">
        <v>0</v>
      </c>
      <c r="I17" s="3">
        <v>0</v>
      </c>
      <c r="K17" s="3">
        <v>293577386691</v>
      </c>
      <c r="M17" s="3">
        <v>0</v>
      </c>
      <c r="O17" s="3">
        <v>484664254865</v>
      </c>
      <c r="Q17" s="3">
        <v>778241641556</v>
      </c>
    </row>
    <row r="18" spans="1:17" ht="22.5" x14ac:dyDescent="0.55000000000000004">
      <c r="A18" s="2" t="s">
        <v>405</v>
      </c>
      <c r="C18" s="3">
        <v>0</v>
      </c>
      <c r="E18" s="3">
        <v>0</v>
      </c>
      <c r="G18" s="3">
        <v>0</v>
      </c>
      <c r="I18" s="3">
        <v>0</v>
      </c>
      <c r="K18" s="3">
        <v>37919768878</v>
      </c>
      <c r="M18" s="3">
        <v>0</v>
      </c>
      <c r="O18" s="3">
        <v>86764821384</v>
      </c>
      <c r="Q18" s="3">
        <v>124684590262</v>
      </c>
    </row>
    <row r="19" spans="1:17" ht="22.5" x14ac:dyDescent="0.55000000000000004">
      <c r="A19" s="2" t="s">
        <v>404</v>
      </c>
      <c r="C19" s="3">
        <v>0</v>
      </c>
      <c r="E19" s="3">
        <v>0</v>
      </c>
      <c r="G19" s="3">
        <v>0</v>
      </c>
      <c r="I19" s="3">
        <v>0</v>
      </c>
      <c r="K19" s="3">
        <v>13482992461</v>
      </c>
      <c r="M19" s="3">
        <v>0</v>
      </c>
      <c r="O19" s="3">
        <v>4561506926</v>
      </c>
      <c r="Q19" s="3">
        <v>18044499387</v>
      </c>
    </row>
    <row r="20" spans="1:17" ht="22.5" x14ac:dyDescent="0.55000000000000004">
      <c r="A20" s="2" t="s">
        <v>402</v>
      </c>
      <c r="C20" s="3">
        <v>0</v>
      </c>
      <c r="E20" s="3">
        <v>0</v>
      </c>
      <c r="G20" s="3">
        <v>0</v>
      </c>
      <c r="I20" s="3">
        <v>0</v>
      </c>
      <c r="K20" s="3">
        <v>285984814631</v>
      </c>
      <c r="M20" s="3">
        <v>0</v>
      </c>
      <c r="O20" s="3">
        <v>56293610253</v>
      </c>
      <c r="Q20" s="3">
        <v>342278424884</v>
      </c>
    </row>
    <row r="21" spans="1:17" ht="22.5" x14ac:dyDescent="0.55000000000000004">
      <c r="A21" s="2" t="s">
        <v>449</v>
      </c>
      <c r="C21" s="3">
        <v>0</v>
      </c>
      <c r="E21" s="3">
        <v>0</v>
      </c>
      <c r="G21" s="3">
        <v>0</v>
      </c>
      <c r="I21" s="3">
        <v>0</v>
      </c>
      <c r="K21" s="3">
        <v>0</v>
      </c>
      <c r="M21" s="3">
        <v>0</v>
      </c>
      <c r="O21" s="3">
        <v>11285662268</v>
      </c>
      <c r="Q21" s="3">
        <v>11285662268</v>
      </c>
    </row>
    <row r="22" spans="1:17" ht="22.5" x14ac:dyDescent="0.55000000000000004">
      <c r="A22" s="2" t="s">
        <v>450</v>
      </c>
      <c r="C22" s="3">
        <v>0</v>
      </c>
      <c r="E22" s="3">
        <v>0</v>
      </c>
      <c r="G22" s="3">
        <v>0</v>
      </c>
      <c r="I22" s="3">
        <v>0</v>
      </c>
      <c r="K22" s="3">
        <v>0</v>
      </c>
      <c r="M22" s="3">
        <v>0</v>
      </c>
      <c r="O22" s="3">
        <v>173544053963</v>
      </c>
      <c r="Q22" s="3">
        <v>173544053963</v>
      </c>
    </row>
    <row r="23" spans="1:17" ht="22.5" x14ac:dyDescent="0.55000000000000004">
      <c r="A23" s="2" t="s">
        <v>215</v>
      </c>
      <c r="C23" s="3">
        <v>70403448816</v>
      </c>
      <c r="E23" s="3">
        <v>27654997137</v>
      </c>
      <c r="G23" s="3">
        <v>0</v>
      </c>
      <c r="I23" s="3">
        <v>98058445953</v>
      </c>
      <c r="K23" s="3">
        <v>868812554458</v>
      </c>
      <c r="M23" s="3">
        <v>139743861561</v>
      </c>
      <c r="O23" s="3">
        <v>-36395057612</v>
      </c>
      <c r="Q23" s="3">
        <v>972161358407</v>
      </c>
    </row>
    <row r="24" spans="1:17" ht="22.5" x14ac:dyDescent="0.55000000000000004">
      <c r="A24" s="2" t="s">
        <v>451</v>
      </c>
      <c r="C24" s="3">
        <v>0</v>
      </c>
      <c r="E24" s="3">
        <v>0</v>
      </c>
      <c r="G24" s="3">
        <v>0</v>
      </c>
      <c r="I24" s="3">
        <v>0</v>
      </c>
      <c r="K24" s="3">
        <v>0</v>
      </c>
      <c r="M24" s="3">
        <v>0</v>
      </c>
      <c r="O24" s="3">
        <v>543350701472</v>
      </c>
      <c r="Q24" s="3">
        <v>543350701472</v>
      </c>
    </row>
    <row r="25" spans="1:17" ht="22.5" x14ac:dyDescent="0.55000000000000004">
      <c r="A25" s="2" t="s">
        <v>400</v>
      </c>
      <c r="C25" s="3">
        <v>0</v>
      </c>
      <c r="E25" s="3">
        <v>0</v>
      </c>
      <c r="G25" s="3">
        <v>0</v>
      </c>
      <c r="I25" s="3">
        <v>0</v>
      </c>
      <c r="K25" s="3">
        <v>29782466021</v>
      </c>
      <c r="M25" s="3">
        <v>0</v>
      </c>
      <c r="O25" s="3">
        <v>33237509987</v>
      </c>
      <c r="Q25" s="3">
        <v>63019976008</v>
      </c>
    </row>
    <row r="26" spans="1:17" ht="22.5" x14ac:dyDescent="0.55000000000000004">
      <c r="A26" s="2" t="s">
        <v>133</v>
      </c>
      <c r="C26" s="3">
        <v>0</v>
      </c>
      <c r="E26" s="3">
        <v>3815223235</v>
      </c>
      <c r="G26" s="3">
        <v>0</v>
      </c>
      <c r="I26" s="3">
        <v>3815223235</v>
      </c>
      <c r="K26" s="3">
        <v>0</v>
      </c>
      <c r="M26" s="3">
        <v>24915609443</v>
      </c>
      <c r="O26" s="3">
        <v>51841761385</v>
      </c>
      <c r="Q26" s="3">
        <v>76757370828</v>
      </c>
    </row>
    <row r="27" spans="1:17" ht="22.5" x14ac:dyDescent="0.55000000000000004">
      <c r="A27" s="2" t="s">
        <v>398</v>
      </c>
      <c r="C27" s="3">
        <v>0</v>
      </c>
      <c r="E27" s="3">
        <v>0</v>
      </c>
      <c r="G27" s="3">
        <v>0</v>
      </c>
      <c r="I27" s="3">
        <v>0</v>
      </c>
      <c r="K27" s="3">
        <v>22418136987</v>
      </c>
      <c r="M27" s="3">
        <v>0</v>
      </c>
      <c r="O27" s="3">
        <v>3183064828</v>
      </c>
      <c r="Q27" s="3">
        <v>25601201815</v>
      </c>
    </row>
    <row r="28" spans="1:17" ht="22.5" x14ac:dyDescent="0.55000000000000004">
      <c r="A28" s="2" t="s">
        <v>452</v>
      </c>
      <c r="C28" s="3">
        <v>0</v>
      </c>
      <c r="E28" s="3">
        <v>0</v>
      </c>
      <c r="G28" s="3">
        <v>0</v>
      </c>
      <c r="I28" s="3">
        <v>0</v>
      </c>
      <c r="K28" s="3">
        <v>0</v>
      </c>
      <c r="M28" s="3">
        <v>0</v>
      </c>
      <c r="O28" s="3">
        <v>13490018082</v>
      </c>
      <c r="Q28" s="3">
        <v>13490018082</v>
      </c>
    </row>
    <row r="29" spans="1:17" ht="22.5" x14ac:dyDescent="0.55000000000000004">
      <c r="A29" s="2" t="s">
        <v>190</v>
      </c>
      <c r="C29" s="3">
        <v>70196851152</v>
      </c>
      <c r="E29" s="3">
        <v>26130480930</v>
      </c>
      <c r="G29" s="3">
        <v>0</v>
      </c>
      <c r="I29" s="3">
        <v>96327332082</v>
      </c>
      <c r="K29" s="3">
        <v>577624307322</v>
      </c>
      <c r="M29" s="3">
        <v>66459509390</v>
      </c>
      <c r="O29" s="3">
        <v>132813741923</v>
      </c>
      <c r="Q29" s="3">
        <v>776897558635</v>
      </c>
    </row>
    <row r="30" spans="1:17" ht="22.5" x14ac:dyDescent="0.55000000000000004">
      <c r="A30" s="2" t="s">
        <v>396</v>
      </c>
      <c r="C30" s="3">
        <v>0</v>
      </c>
      <c r="E30" s="3">
        <v>0</v>
      </c>
      <c r="G30" s="3">
        <v>0</v>
      </c>
      <c r="I30" s="3">
        <v>0</v>
      </c>
      <c r="K30" s="3">
        <v>264113827095</v>
      </c>
      <c r="M30" s="3">
        <v>0</v>
      </c>
      <c r="O30" s="3">
        <v>429287494165</v>
      </c>
      <c r="Q30" s="3">
        <v>693401321260</v>
      </c>
    </row>
    <row r="31" spans="1:17" ht="22.5" x14ac:dyDescent="0.55000000000000004">
      <c r="A31" s="2" t="s">
        <v>395</v>
      </c>
      <c r="C31" s="3">
        <v>0</v>
      </c>
      <c r="E31" s="3">
        <v>0</v>
      </c>
      <c r="G31" s="3">
        <v>0</v>
      </c>
      <c r="I31" s="3">
        <v>0</v>
      </c>
      <c r="K31" s="3">
        <v>8680264275</v>
      </c>
      <c r="M31" s="3">
        <v>0</v>
      </c>
      <c r="O31" s="3">
        <v>1964973421</v>
      </c>
      <c r="Q31" s="3">
        <v>10645237696</v>
      </c>
    </row>
    <row r="32" spans="1:17" ht="22.5" x14ac:dyDescent="0.55000000000000004">
      <c r="A32" s="2" t="s">
        <v>209</v>
      </c>
      <c r="C32" s="3">
        <v>37321858251</v>
      </c>
      <c r="E32" s="3">
        <v>11624549531</v>
      </c>
      <c r="G32" s="3">
        <v>0</v>
      </c>
      <c r="I32" s="3">
        <v>48946407782</v>
      </c>
      <c r="K32" s="3">
        <v>642206947429</v>
      </c>
      <c r="M32" s="3">
        <v>-133705867002</v>
      </c>
      <c r="O32" s="3">
        <v>68331773983</v>
      </c>
      <c r="Q32" s="3">
        <v>576832854410</v>
      </c>
    </row>
    <row r="33" spans="1:17" ht="22.5" x14ac:dyDescent="0.55000000000000004">
      <c r="A33" s="2" t="s">
        <v>393</v>
      </c>
      <c r="C33" s="3">
        <v>0</v>
      </c>
      <c r="E33" s="3">
        <v>0</v>
      </c>
      <c r="G33" s="3">
        <v>0</v>
      </c>
      <c r="I33" s="3">
        <v>0</v>
      </c>
      <c r="K33" s="3">
        <v>226938915109</v>
      </c>
      <c r="M33" s="3">
        <v>0</v>
      </c>
      <c r="O33" s="3">
        <v>108336618483</v>
      </c>
      <c r="Q33" s="3">
        <v>335275533592</v>
      </c>
    </row>
    <row r="34" spans="1:17" ht="22.5" x14ac:dyDescent="0.55000000000000004">
      <c r="A34" s="2" t="s">
        <v>392</v>
      </c>
      <c r="C34" s="3">
        <v>0</v>
      </c>
      <c r="E34" s="3">
        <v>0</v>
      </c>
      <c r="G34" s="3">
        <v>0</v>
      </c>
      <c r="I34" s="3">
        <v>0</v>
      </c>
      <c r="K34" s="3">
        <v>418139066218</v>
      </c>
      <c r="M34" s="3">
        <v>0</v>
      </c>
      <c r="O34" s="3">
        <v>164443207587</v>
      </c>
      <c r="Q34" s="3">
        <v>582582273805</v>
      </c>
    </row>
    <row r="35" spans="1:17" ht="22.5" x14ac:dyDescent="0.55000000000000004">
      <c r="A35" s="2" t="s">
        <v>231</v>
      </c>
      <c r="C35" s="3">
        <v>85415783040</v>
      </c>
      <c r="E35" s="3">
        <v>-223677501334</v>
      </c>
      <c r="G35" s="3">
        <v>0</v>
      </c>
      <c r="I35" s="3">
        <v>-138261718294</v>
      </c>
      <c r="K35" s="3">
        <v>795177952719</v>
      </c>
      <c r="M35" s="3">
        <v>102106688094</v>
      </c>
      <c r="O35" s="3">
        <v>26775655290</v>
      </c>
      <c r="Q35" s="3">
        <v>924060296103</v>
      </c>
    </row>
    <row r="36" spans="1:17" ht="22.5" x14ac:dyDescent="0.55000000000000004">
      <c r="A36" s="2" t="s">
        <v>390</v>
      </c>
      <c r="C36" s="3">
        <v>0</v>
      </c>
      <c r="E36" s="3">
        <v>0</v>
      </c>
      <c r="G36" s="3">
        <v>0</v>
      </c>
      <c r="I36" s="3">
        <v>0</v>
      </c>
      <c r="K36" s="3">
        <v>730440000000</v>
      </c>
      <c r="M36" s="3">
        <v>0</v>
      </c>
      <c r="O36" s="3">
        <v>482716106588</v>
      </c>
      <c r="Q36" s="3">
        <v>1213156106588</v>
      </c>
    </row>
    <row r="37" spans="1:17" ht="22.5" x14ac:dyDescent="0.55000000000000004">
      <c r="A37" s="2" t="s">
        <v>388</v>
      </c>
      <c r="C37" s="3">
        <v>0</v>
      </c>
      <c r="E37" s="3">
        <v>0</v>
      </c>
      <c r="G37" s="3">
        <v>0</v>
      </c>
      <c r="I37" s="3">
        <v>0</v>
      </c>
      <c r="K37" s="3">
        <v>129588298170</v>
      </c>
      <c r="M37" s="3">
        <v>0</v>
      </c>
      <c r="O37" s="3">
        <v>42552192463</v>
      </c>
      <c r="Q37" s="3">
        <v>172140490633</v>
      </c>
    </row>
    <row r="38" spans="1:17" ht="22.5" x14ac:dyDescent="0.55000000000000004">
      <c r="A38" s="2" t="s">
        <v>453</v>
      </c>
      <c r="C38" s="3">
        <v>0</v>
      </c>
      <c r="E38" s="3">
        <v>0</v>
      </c>
      <c r="G38" s="3">
        <v>0</v>
      </c>
      <c r="I38" s="3">
        <v>0</v>
      </c>
      <c r="K38" s="3">
        <v>0</v>
      </c>
      <c r="M38" s="3">
        <v>0</v>
      </c>
      <c r="O38" s="3">
        <v>256650843603</v>
      </c>
      <c r="Q38" s="3">
        <v>256650843603</v>
      </c>
    </row>
    <row r="39" spans="1:17" ht="22.5" x14ac:dyDescent="0.55000000000000004">
      <c r="A39" s="2" t="s">
        <v>454</v>
      </c>
      <c r="C39" s="3">
        <v>0</v>
      </c>
      <c r="E39" s="3">
        <v>0</v>
      </c>
      <c r="G39" s="3">
        <v>0</v>
      </c>
      <c r="I39" s="3">
        <v>0</v>
      </c>
      <c r="K39" s="3">
        <v>0</v>
      </c>
      <c r="M39" s="3">
        <v>0</v>
      </c>
      <c r="O39" s="3">
        <v>56560321448</v>
      </c>
      <c r="Q39" s="3">
        <v>56560321448</v>
      </c>
    </row>
    <row r="40" spans="1:17" ht="22.5" x14ac:dyDescent="0.55000000000000004">
      <c r="A40" s="2" t="s">
        <v>386</v>
      </c>
      <c r="C40" s="3">
        <v>0</v>
      </c>
      <c r="E40" s="3">
        <v>0</v>
      </c>
      <c r="G40" s="3">
        <v>0</v>
      </c>
      <c r="I40" s="3">
        <v>0</v>
      </c>
      <c r="K40" s="3">
        <v>123125170149</v>
      </c>
      <c r="M40" s="3">
        <v>0</v>
      </c>
      <c r="O40" s="3">
        <v>104923994075</v>
      </c>
      <c r="Q40" s="3">
        <v>228049164224</v>
      </c>
    </row>
    <row r="41" spans="1:17" ht="22.5" x14ac:dyDescent="0.55000000000000004">
      <c r="A41" s="2" t="s">
        <v>455</v>
      </c>
      <c r="C41" s="3">
        <v>0</v>
      </c>
      <c r="E41" s="3">
        <v>0</v>
      </c>
      <c r="G41" s="3">
        <v>0</v>
      </c>
      <c r="I41" s="3">
        <v>0</v>
      </c>
      <c r="K41" s="3">
        <v>0</v>
      </c>
      <c r="M41" s="3">
        <v>0</v>
      </c>
      <c r="O41" s="3">
        <v>458928908705</v>
      </c>
      <c r="Q41" s="3">
        <v>458928908705</v>
      </c>
    </row>
    <row r="42" spans="1:17" ht="22.5" x14ac:dyDescent="0.55000000000000004">
      <c r="A42" s="2" t="s">
        <v>384</v>
      </c>
      <c r="C42" s="3">
        <v>0</v>
      </c>
      <c r="E42" s="3">
        <v>0</v>
      </c>
      <c r="G42" s="3">
        <v>0</v>
      </c>
      <c r="I42" s="3">
        <v>0</v>
      </c>
      <c r="K42" s="3">
        <v>112665566866</v>
      </c>
      <c r="M42" s="3">
        <v>0</v>
      </c>
      <c r="O42" s="3">
        <v>43417185546</v>
      </c>
      <c r="Q42" s="3">
        <v>156082752412</v>
      </c>
    </row>
    <row r="43" spans="1:17" ht="22.5" x14ac:dyDescent="0.55000000000000004">
      <c r="A43" s="2" t="s">
        <v>456</v>
      </c>
      <c r="C43" s="3">
        <v>0</v>
      </c>
      <c r="E43" s="3">
        <v>0</v>
      </c>
      <c r="G43" s="3">
        <v>0</v>
      </c>
      <c r="I43" s="3">
        <v>0</v>
      </c>
      <c r="K43" s="3">
        <v>0</v>
      </c>
      <c r="M43" s="3">
        <v>0</v>
      </c>
      <c r="O43" s="3">
        <v>170461733125</v>
      </c>
      <c r="Q43" s="3">
        <v>170461733125</v>
      </c>
    </row>
    <row r="44" spans="1:17" ht="22.5" x14ac:dyDescent="0.55000000000000004">
      <c r="A44" s="2" t="s">
        <v>457</v>
      </c>
      <c r="C44" s="3">
        <v>0</v>
      </c>
      <c r="E44" s="3">
        <v>0</v>
      </c>
      <c r="G44" s="3">
        <v>0</v>
      </c>
      <c r="I44" s="3">
        <v>0</v>
      </c>
      <c r="K44" s="3">
        <v>0</v>
      </c>
      <c r="M44" s="3">
        <v>0</v>
      </c>
      <c r="O44" s="3">
        <v>415078468026</v>
      </c>
      <c r="Q44" s="3">
        <v>415078468026</v>
      </c>
    </row>
    <row r="45" spans="1:17" ht="22.5" x14ac:dyDescent="0.55000000000000004">
      <c r="A45" s="2" t="s">
        <v>237</v>
      </c>
      <c r="C45" s="3">
        <v>81177095666</v>
      </c>
      <c r="E45" s="3">
        <v>-85742282307</v>
      </c>
      <c r="G45" s="3">
        <v>0</v>
      </c>
      <c r="I45" s="3">
        <v>-4565186641</v>
      </c>
      <c r="K45" s="3">
        <v>517545837831</v>
      </c>
      <c r="M45" s="3">
        <v>-306735252570</v>
      </c>
      <c r="O45" s="3">
        <v>6183890459</v>
      </c>
      <c r="Q45" s="3">
        <v>216994475720</v>
      </c>
    </row>
    <row r="46" spans="1:17" ht="22.5" x14ac:dyDescent="0.55000000000000004">
      <c r="A46" s="2" t="s">
        <v>194</v>
      </c>
      <c r="C46" s="3">
        <v>38980124731</v>
      </c>
      <c r="E46" s="3">
        <v>11678579737</v>
      </c>
      <c r="G46" s="3">
        <v>0</v>
      </c>
      <c r="I46" s="3">
        <v>50658704468</v>
      </c>
      <c r="K46" s="3">
        <v>558507475007</v>
      </c>
      <c r="M46" s="3">
        <v>-44267378785</v>
      </c>
      <c r="O46" s="3">
        <v>209880086370</v>
      </c>
      <c r="Q46" s="3">
        <v>724120182592</v>
      </c>
    </row>
    <row r="47" spans="1:17" ht="22.5" x14ac:dyDescent="0.55000000000000004">
      <c r="A47" s="2" t="s">
        <v>382</v>
      </c>
      <c r="C47" s="3">
        <v>0</v>
      </c>
      <c r="E47" s="3">
        <v>0</v>
      </c>
      <c r="G47" s="3">
        <v>0</v>
      </c>
      <c r="I47" s="3">
        <v>0</v>
      </c>
      <c r="K47" s="3">
        <v>59639220112</v>
      </c>
      <c r="M47" s="3">
        <v>0</v>
      </c>
      <c r="O47" s="3">
        <v>162269672102</v>
      </c>
      <c r="Q47" s="3">
        <v>221908892214</v>
      </c>
    </row>
    <row r="48" spans="1:17" ht="22.5" x14ac:dyDescent="0.55000000000000004">
      <c r="A48" s="2" t="s">
        <v>458</v>
      </c>
      <c r="C48" s="3">
        <v>0</v>
      </c>
      <c r="E48" s="3">
        <v>0</v>
      </c>
      <c r="G48" s="3">
        <v>0</v>
      </c>
      <c r="I48" s="3">
        <v>0</v>
      </c>
      <c r="K48" s="3">
        <v>0</v>
      </c>
      <c r="M48" s="3">
        <v>0</v>
      </c>
      <c r="O48" s="3">
        <v>43998849510</v>
      </c>
      <c r="Q48" s="3">
        <v>43998849510</v>
      </c>
    </row>
    <row r="49" spans="1:17" ht="22.5" x14ac:dyDescent="0.55000000000000004">
      <c r="A49" s="2" t="s">
        <v>459</v>
      </c>
      <c r="C49" s="3">
        <v>0</v>
      </c>
      <c r="E49" s="3">
        <v>0</v>
      </c>
      <c r="G49" s="3">
        <v>0</v>
      </c>
      <c r="I49" s="3">
        <v>0</v>
      </c>
      <c r="K49" s="3">
        <v>0</v>
      </c>
      <c r="M49" s="3">
        <v>0</v>
      </c>
      <c r="O49" s="3">
        <v>986375624178</v>
      </c>
      <c r="Q49" s="3">
        <v>986375624178</v>
      </c>
    </row>
    <row r="50" spans="1:17" ht="22.5" x14ac:dyDescent="0.55000000000000004">
      <c r="A50" s="2" t="s">
        <v>277</v>
      </c>
      <c r="C50" s="3">
        <v>62087431692</v>
      </c>
      <c r="E50" s="3">
        <v>-310000000</v>
      </c>
      <c r="G50" s="3">
        <v>0</v>
      </c>
      <c r="I50" s="3">
        <v>61777431692</v>
      </c>
      <c r="K50" s="3">
        <v>62087431692</v>
      </c>
      <c r="M50" s="3">
        <v>-310000000</v>
      </c>
      <c r="O50" s="3">
        <v>0</v>
      </c>
      <c r="Q50" s="3">
        <v>61777431692</v>
      </c>
    </row>
    <row r="51" spans="1:17" ht="22.5" x14ac:dyDescent="0.55000000000000004">
      <c r="A51" s="2" t="s">
        <v>220</v>
      </c>
      <c r="C51" s="3">
        <v>39604097775</v>
      </c>
      <c r="E51" s="3">
        <v>6008765804</v>
      </c>
      <c r="G51" s="3">
        <v>0</v>
      </c>
      <c r="I51" s="3">
        <v>45612863579</v>
      </c>
      <c r="K51" s="3">
        <v>206364644691</v>
      </c>
      <c r="M51" s="3">
        <v>-38649705685</v>
      </c>
      <c r="O51" s="3">
        <v>0</v>
      </c>
      <c r="Q51" s="3">
        <v>167714939006</v>
      </c>
    </row>
    <row r="52" spans="1:17" ht="22.5" x14ac:dyDescent="0.55000000000000004">
      <c r="A52" s="2" t="s">
        <v>227</v>
      </c>
      <c r="C52" s="3">
        <v>37662515754</v>
      </c>
      <c r="E52" s="3">
        <v>4376068990</v>
      </c>
      <c r="G52" s="3">
        <v>0</v>
      </c>
      <c r="I52" s="3">
        <v>42038584744</v>
      </c>
      <c r="K52" s="3">
        <v>275191007034</v>
      </c>
      <c r="M52" s="3">
        <v>-313045303209</v>
      </c>
      <c r="O52" s="3">
        <v>0</v>
      </c>
      <c r="Q52" s="3">
        <v>-37854296175</v>
      </c>
    </row>
    <row r="53" spans="1:17" ht="22.5" x14ac:dyDescent="0.55000000000000004">
      <c r="A53" s="2" t="s">
        <v>203</v>
      </c>
      <c r="C53" s="3">
        <v>28864177210</v>
      </c>
      <c r="E53" s="3">
        <v>8096197611</v>
      </c>
      <c r="G53" s="3">
        <v>0</v>
      </c>
      <c r="I53" s="3">
        <v>36960374821</v>
      </c>
      <c r="K53" s="3">
        <v>309887941430</v>
      </c>
      <c r="M53" s="3">
        <v>-33694507600</v>
      </c>
      <c r="O53" s="3">
        <v>0</v>
      </c>
      <c r="Q53" s="3">
        <v>276193433830</v>
      </c>
    </row>
    <row r="54" spans="1:17" ht="22.5" x14ac:dyDescent="0.55000000000000004">
      <c r="A54" s="2" t="s">
        <v>253</v>
      </c>
      <c r="C54" s="3">
        <v>44227507058</v>
      </c>
      <c r="E54" s="3">
        <v>88084086609</v>
      </c>
      <c r="G54" s="3">
        <v>0</v>
      </c>
      <c r="I54" s="3">
        <v>132311593667</v>
      </c>
      <c r="K54" s="3">
        <v>321855341714</v>
      </c>
      <c r="M54" s="3">
        <v>-149702951137</v>
      </c>
      <c r="O54" s="3">
        <v>0</v>
      </c>
      <c r="Q54" s="3">
        <v>172152390577</v>
      </c>
    </row>
    <row r="55" spans="1:17" ht="22.5" x14ac:dyDescent="0.55000000000000004">
      <c r="A55" s="2" t="s">
        <v>197</v>
      </c>
      <c r="C55" s="3">
        <v>15650514181</v>
      </c>
      <c r="E55" s="3">
        <v>0</v>
      </c>
      <c r="G55" s="3">
        <v>0</v>
      </c>
      <c r="I55" s="3">
        <v>15650514181</v>
      </c>
      <c r="K55" s="3">
        <v>178492086730</v>
      </c>
      <c r="M55" s="3">
        <v>-7650666603</v>
      </c>
      <c r="O55" s="3">
        <v>0</v>
      </c>
      <c r="Q55" s="3">
        <v>170841420127</v>
      </c>
    </row>
    <row r="56" spans="1:17" ht="22.5" x14ac:dyDescent="0.55000000000000004">
      <c r="A56" s="2" t="s">
        <v>178</v>
      </c>
      <c r="C56" s="3">
        <v>67068133090</v>
      </c>
      <c r="E56" s="3">
        <v>17392565858</v>
      </c>
      <c r="G56" s="3">
        <v>0</v>
      </c>
      <c r="I56" s="3">
        <v>84460698948</v>
      </c>
      <c r="K56" s="3">
        <v>528164326127</v>
      </c>
      <c r="M56" s="3">
        <v>133227964241</v>
      </c>
      <c r="O56" s="3">
        <v>0</v>
      </c>
      <c r="Q56" s="3">
        <v>661392290368</v>
      </c>
    </row>
    <row r="57" spans="1:17" ht="22.5" x14ac:dyDescent="0.55000000000000004">
      <c r="A57" s="2" t="s">
        <v>270</v>
      </c>
      <c r="C57" s="3">
        <v>48636611301</v>
      </c>
      <c r="E57" s="3">
        <v>3265249147</v>
      </c>
      <c r="G57" s="3">
        <v>0</v>
      </c>
      <c r="I57" s="3">
        <v>51901860448</v>
      </c>
      <c r="K57" s="3">
        <v>421391969715</v>
      </c>
      <c r="M57" s="3">
        <v>26248203708</v>
      </c>
      <c r="O57" s="3">
        <v>0</v>
      </c>
      <c r="Q57" s="3">
        <v>447640173423</v>
      </c>
    </row>
    <row r="58" spans="1:17" ht="22.5" x14ac:dyDescent="0.55000000000000004">
      <c r="A58" s="2" t="s">
        <v>249</v>
      </c>
      <c r="C58" s="3">
        <v>174804745124</v>
      </c>
      <c r="E58" s="3">
        <v>-170590596691</v>
      </c>
      <c r="G58" s="3">
        <v>0</v>
      </c>
      <c r="I58" s="3">
        <v>4214148433</v>
      </c>
      <c r="K58" s="3">
        <v>1456433338680</v>
      </c>
      <c r="M58" s="3">
        <v>-811381721590</v>
      </c>
      <c r="O58" s="3">
        <v>0</v>
      </c>
      <c r="Q58" s="3">
        <v>645051617090</v>
      </c>
    </row>
    <row r="59" spans="1:17" ht="22.5" x14ac:dyDescent="0.55000000000000004">
      <c r="A59" s="2" t="s">
        <v>223</v>
      </c>
      <c r="C59" s="3">
        <v>28766131507</v>
      </c>
      <c r="E59" s="3">
        <v>1860692675</v>
      </c>
      <c r="G59" s="3">
        <v>0</v>
      </c>
      <c r="I59" s="3">
        <v>30626824182</v>
      </c>
      <c r="K59" s="3">
        <v>225653202166</v>
      </c>
      <c r="M59" s="3">
        <v>13347151753</v>
      </c>
      <c r="O59" s="3">
        <v>0</v>
      </c>
      <c r="Q59" s="3">
        <v>239000353919</v>
      </c>
    </row>
    <row r="60" spans="1:17" ht="22.5" x14ac:dyDescent="0.55000000000000004">
      <c r="A60" s="2" t="s">
        <v>246</v>
      </c>
      <c r="C60" s="3">
        <v>262501385003</v>
      </c>
      <c r="E60" s="3">
        <v>575085766512</v>
      </c>
      <c r="G60" s="3">
        <v>0</v>
      </c>
      <c r="I60" s="3">
        <v>837587151515</v>
      </c>
      <c r="K60" s="3">
        <v>2158193530616</v>
      </c>
      <c r="M60" s="3">
        <v>45846278332</v>
      </c>
      <c r="O60" s="3">
        <v>0</v>
      </c>
      <c r="Q60" s="3">
        <v>2204039808948</v>
      </c>
    </row>
    <row r="61" spans="1:17" ht="22.5" x14ac:dyDescent="0.55000000000000004">
      <c r="A61" s="2" t="s">
        <v>242</v>
      </c>
      <c r="C61" s="3">
        <v>468415811201</v>
      </c>
      <c r="E61" s="3">
        <v>-432842303253</v>
      </c>
      <c r="G61" s="3">
        <v>0</v>
      </c>
      <c r="I61" s="3">
        <v>35573507948</v>
      </c>
      <c r="K61" s="3">
        <v>3241224781198</v>
      </c>
      <c r="M61" s="3">
        <v>-2033567118492</v>
      </c>
      <c r="O61" s="3">
        <v>0</v>
      </c>
      <c r="Q61" s="3">
        <v>1207657662706</v>
      </c>
    </row>
    <row r="62" spans="1:17" ht="22.5" x14ac:dyDescent="0.55000000000000004">
      <c r="A62" s="2" t="s">
        <v>200</v>
      </c>
      <c r="C62" s="3">
        <v>93443636947</v>
      </c>
      <c r="E62" s="3">
        <v>36346837505</v>
      </c>
      <c r="G62" s="3">
        <v>0</v>
      </c>
      <c r="I62" s="3">
        <v>129790474452</v>
      </c>
      <c r="K62" s="3">
        <v>762377088621</v>
      </c>
      <c r="M62" s="3">
        <v>303248528640</v>
      </c>
      <c r="O62" s="3">
        <v>0</v>
      </c>
      <c r="Q62" s="3">
        <v>1065625617261</v>
      </c>
    </row>
    <row r="63" spans="1:17" ht="22.5" x14ac:dyDescent="0.55000000000000004">
      <c r="A63" s="2" t="s">
        <v>240</v>
      </c>
      <c r="C63" s="3">
        <v>43409041725</v>
      </c>
      <c r="E63" s="3">
        <v>30323472920</v>
      </c>
      <c r="G63" s="3">
        <v>0</v>
      </c>
      <c r="I63" s="3">
        <v>73732514645</v>
      </c>
      <c r="K63" s="3">
        <v>372491955545</v>
      </c>
      <c r="M63" s="3">
        <v>-65486919198</v>
      </c>
      <c r="O63" s="3">
        <v>0</v>
      </c>
      <c r="Q63" s="3">
        <v>307005036347</v>
      </c>
    </row>
    <row r="64" spans="1:17" ht="22.5" x14ac:dyDescent="0.55000000000000004">
      <c r="A64" s="2" t="s">
        <v>213</v>
      </c>
      <c r="C64" s="3">
        <v>38663304872</v>
      </c>
      <c r="E64" s="3">
        <v>13931236818</v>
      </c>
      <c r="G64" s="3">
        <v>0</v>
      </c>
      <c r="I64" s="3">
        <v>52594541690</v>
      </c>
      <c r="K64" s="3">
        <v>361942997934</v>
      </c>
      <c r="M64" s="3">
        <v>27028243925</v>
      </c>
      <c r="O64" s="3">
        <v>0</v>
      </c>
      <c r="Q64" s="3">
        <v>388971241859</v>
      </c>
    </row>
    <row r="65" spans="1:17" ht="22.5" x14ac:dyDescent="0.55000000000000004">
      <c r="A65" s="2" t="s">
        <v>234</v>
      </c>
      <c r="C65" s="3">
        <v>3092639502</v>
      </c>
      <c r="E65" s="3">
        <v>4966663335</v>
      </c>
      <c r="G65" s="3">
        <v>0</v>
      </c>
      <c r="I65" s="3">
        <v>8059302837</v>
      </c>
      <c r="K65" s="3">
        <v>26325112100</v>
      </c>
      <c r="M65" s="3">
        <v>6911539868</v>
      </c>
      <c r="O65" s="3">
        <v>0</v>
      </c>
      <c r="Q65" s="3">
        <v>33236651968</v>
      </c>
    </row>
    <row r="66" spans="1:17" ht="22.5" x14ac:dyDescent="0.55000000000000004">
      <c r="A66" s="2" t="s">
        <v>167</v>
      </c>
      <c r="C66" s="3">
        <v>36045755959</v>
      </c>
      <c r="E66" s="3">
        <v>1986844402</v>
      </c>
      <c r="G66" s="3">
        <v>0</v>
      </c>
      <c r="I66" s="3">
        <v>38032600361</v>
      </c>
      <c r="K66" s="3">
        <v>301458072536</v>
      </c>
      <c r="M66" s="3">
        <v>17099628735</v>
      </c>
      <c r="O66" s="3">
        <v>0</v>
      </c>
      <c r="Q66" s="3">
        <v>318557701271</v>
      </c>
    </row>
    <row r="67" spans="1:17" ht="22.5" x14ac:dyDescent="0.55000000000000004">
      <c r="A67" s="2" t="s">
        <v>266</v>
      </c>
      <c r="C67" s="3">
        <v>82419766221</v>
      </c>
      <c r="E67" s="3">
        <v>-61131712844</v>
      </c>
      <c r="G67" s="3">
        <v>0</v>
      </c>
      <c r="I67" s="3">
        <v>21288053377</v>
      </c>
      <c r="K67" s="3">
        <v>756310864005</v>
      </c>
      <c r="M67" s="3">
        <v>64022330713</v>
      </c>
      <c r="O67" s="3">
        <v>0</v>
      </c>
      <c r="Q67" s="3">
        <v>820333194718</v>
      </c>
    </row>
    <row r="68" spans="1:17" ht="22.5" x14ac:dyDescent="0.55000000000000004">
      <c r="A68" s="2" t="s">
        <v>274</v>
      </c>
      <c r="C68" s="3">
        <v>119183186555</v>
      </c>
      <c r="E68" s="3">
        <v>63723203058</v>
      </c>
      <c r="G68" s="3">
        <v>0</v>
      </c>
      <c r="I68" s="3">
        <v>182906389613</v>
      </c>
      <c r="K68" s="3">
        <v>732005792501</v>
      </c>
      <c r="M68" s="3">
        <v>336809420180</v>
      </c>
      <c r="O68" s="3">
        <v>0</v>
      </c>
      <c r="Q68" s="3">
        <v>1068815212681</v>
      </c>
    </row>
    <row r="69" spans="1:17" ht="22.5" x14ac:dyDescent="0.55000000000000004">
      <c r="A69" s="2" t="s">
        <v>175</v>
      </c>
      <c r="C69" s="3">
        <v>79009488042</v>
      </c>
      <c r="E69" s="3">
        <v>29186740751</v>
      </c>
      <c r="G69" s="3">
        <v>0</v>
      </c>
      <c r="I69" s="3">
        <v>108196228793</v>
      </c>
      <c r="K69" s="3">
        <v>584624205226</v>
      </c>
      <c r="M69" s="3">
        <v>118062017447</v>
      </c>
      <c r="O69" s="3">
        <v>0</v>
      </c>
      <c r="Q69" s="3">
        <v>702686222673</v>
      </c>
    </row>
    <row r="70" spans="1:17" ht="22.5" x14ac:dyDescent="0.55000000000000004">
      <c r="A70" s="2" t="s">
        <v>82</v>
      </c>
      <c r="C70" s="3">
        <v>42188279407</v>
      </c>
      <c r="E70" s="3">
        <v>29437377823</v>
      </c>
      <c r="G70" s="3">
        <v>0</v>
      </c>
      <c r="I70" s="3">
        <v>71625657230</v>
      </c>
      <c r="K70" s="3">
        <v>413300928513</v>
      </c>
      <c r="M70" s="3">
        <v>34250058686</v>
      </c>
      <c r="O70" s="3">
        <v>0</v>
      </c>
      <c r="Q70" s="3">
        <v>447550987199</v>
      </c>
    </row>
    <row r="71" spans="1:17" ht="22.5" x14ac:dyDescent="0.55000000000000004">
      <c r="A71" s="2" t="s">
        <v>218</v>
      </c>
      <c r="C71" s="3">
        <v>161550018261</v>
      </c>
      <c r="E71" s="3">
        <v>63458045983</v>
      </c>
      <c r="G71" s="3">
        <v>0</v>
      </c>
      <c r="I71" s="3">
        <v>225008064244</v>
      </c>
      <c r="K71" s="3">
        <v>1381817789876</v>
      </c>
      <c r="M71" s="3">
        <v>328138277314</v>
      </c>
      <c r="O71" s="3">
        <v>0</v>
      </c>
      <c r="Q71" s="3">
        <v>1709956067190</v>
      </c>
    </row>
    <row r="72" spans="1:17" ht="22.5" x14ac:dyDescent="0.55000000000000004">
      <c r="A72" s="2" t="s">
        <v>86</v>
      </c>
      <c r="C72" s="3">
        <v>126972567661</v>
      </c>
      <c r="E72" s="3">
        <v>50084903880</v>
      </c>
      <c r="G72" s="3">
        <v>0</v>
      </c>
      <c r="I72" s="3">
        <v>177057471541</v>
      </c>
      <c r="K72" s="3">
        <v>1121369646682</v>
      </c>
      <c r="M72" s="3">
        <v>257867555782</v>
      </c>
      <c r="O72" s="3">
        <v>0</v>
      </c>
      <c r="Q72" s="3">
        <v>1379237202464</v>
      </c>
    </row>
    <row r="73" spans="1:17" ht="22.5" x14ac:dyDescent="0.55000000000000004">
      <c r="A73" s="2" t="s">
        <v>171</v>
      </c>
      <c r="C73" s="3">
        <v>117245113719</v>
      </c>
      <c r="E73" s="3">
        <v>63272199771</v>
      </c>
      <c r="G73" s="3">
        <v>0</v>
      </c>
      <c r="I73" s="3">
        <v>180517313490</v>
      </c>
      <c r="K73" s="3">
        <v>989696063791</v>
      </c>
      <c r="M73" s="3">
        <v>158619780288</v>
      </c>
      <c r="O73" s="3">
        <v>0</v>
      </c>
      <c r="Q73" s="3">
        <v>1148315844079</v>
      </c>
    </row>
    <row r="74" spans="1:17" ht="22.5" x14ac:dyDescent="0.55000000000000004">
      <c r="A74" s="2" t="s">
        <v>263</v>
      </c>
      <c r="C74" s="3">
        <v>2773687551</v>
      </c>
      <c r="E74" s="3">
        <v>404244335</v>
      </c>
      <c r="G74" s="3">
        <v>0</v>
      </c>
      <c r="I74" s="3">
        <v>3177931886</v>
      </c>
      <c r="K74" s="3">
        <v>23172244192</v>
      </c>
      <c r="M74" s="3">
        <v>8985511798</v>
      </c>
      <c r="O74" s="3">
        <v>0</v>
      </c>
      <c r="Q74" s="3">
        <v>32157755990</v>
      </c>
    </row>
    <row r="75" spans="1:17" ht="22.5" x14ac:dyDescent="0.55000000000000004">
      <c r="A75" s="2" t="s">
        <v>259</v>
      </c>
      <c r="C75" s="3">
        <v>1961856105</v>
      </c>
      <c r="E75" s="3">
        <v>187992715</v>
      </c>
      <c r="G75" s="3">
        <v>0</v>
      </c>
      <c r="I75" s="3">
        <v>2149848820</v>
      </c>
      <c r="K75" s="3">
        <v>17027883486</v>
      </c>
      <c r="M75" s="3">
        <v>3892349165</v>
      </c>
      <c r="O75" s="3">
        <v>0</v>
      </c>
      <c r="Q75" s="3">
        <v>20920232651</v>
      </c>
    </row>
    <row r="76" spans="1:17" ht="22.5" x14ac:dyDescent="0.55000000000000004">
      <c r="A76" s="2" t="s">
        <v>90</v>
      </c>
      <c r="C76" s="3">
        <v>75316706372</v>
      </c>
      <c r="E76" s="3">
        <v>34587404686</v>
      </c>
      <c r="G76" s="3">
        <v>0</v>
      </c>
      <c r="I76" s="3">
        <v>109904111058</v>
      </c>
      <c r="K76" s="3">
        <v>673095205480</v>
      </c>
      <c r="M76" s="3">
        <v>200514539261</v>
      </c>
      <c r="O76" s="3">
        <v>0</v>
      </c>
      <c r="Q76" s="3">
        <v>873609744741</v>
      </c>
    </row>
    <row r="77" spans="1:17" ht="22.5" x14ac:dyDescent="0.55000000000000004">
      <c r="A77" s="2" t="s">
        <v>189</v>
      </c>
      <c r="C77" s="3">
        <v>33603335319</v>
      </c>
      <c r="E77" s="3">
        <v>9175044854</v>
      </c>
      <c r="G77" s="3">
        <v>0</v>
      </c>
      <c r="I77" s="3">
        <v>42778380173</v>
      </c>
      <c r="K77" s="3">
        <v>299150287863</v>
      </c>
      <c r="M77" s="3">
        <v>80799588495</v>
      </c>
      <c r="O77" s="3">
        <v>0</v>
      </c>
      <c r="Q77" s="3">
        <v>379949876358</v>
      </c>
    </row>
    <row r="78" spans="1:17" ht="22.5" x14ac:dyDescent="0.55000000000000004">
      <c r="A78" s="2" t="s">
        <v>185</v>
      </c>
      <c r="C78" s="3">
        <v>87368671829</v>
      </c>
      <c r="E78" s="3">
        <v>19641006481</v>
      </c>
      <c r="G78" s="3">
        <v>0</v>
      </c>
      <c r="I78" s="3">
        <v>107009678310</v>
      </c>
      <c r="K78" s="3">
        <v>775501642778</v>
      </c>
      <c r="M78" s="3">
        <v>173086679761</v>
      </c>
      <c r="O78" s="3">
        <v>0</v>
      </c>
      <c r="Q78" s="3">
        <v>948588322539</v>
      </c>
    </row>
    <row r="79" spans="1:17" ht="22.5" x14ac:dyDescent="0.55000000000000004">
      <c r="A79" s="2" t="s">
        <v>256</v>
      </c>
      <c r="C79" s="3">
        <v>14763149993</v>
      </c>
      <c r="E79" s="3">
        <v>-8322485468</v>
      </c>
      <c r="G79" s="3">
        <v>0</v>
      </c>
      <c r="I79" s="3">
        <v>6440664525</v>
      </c>
      <c r="K79" s="3">
        <v>59166916988</v>
      </c>
      <c r="M79" s="3">
        <v>-47953877962</v>
      </c>
      <c r="O79" s="3">
        <v>0</v>
      </c>
      <c r="Q79" s="3">
        <v>11213039026</v>
      </c>
    </row>
    <row r="80" spans="1:17" ht="22.5" x14ac:dyDescent="0.55000000000000004">
      <c r="A80" s="2" t="s">
        <v>206</v>
      </c>
      <c r="C80" s="3">
        <v>46311673617</v>
      </c>
      <c r="E80" s="3">
        <v>27761831452</v>
      </c>
      <c r="G80" s="3">
        <v>0</v>
      </c>
      <c r="I80" s="3">
        <v>74073505069</v>
      </c>
      <c r="K80" s="3">
        <v>403887071059</v>
      </c>
      <c r="M80" s="3">
        <v>-45458225060</v>
      </c>
      <c r="O80" s="3">
        <v>0</v>
      </c>
      <c r="Q80" s="3">
        <v>358428845999</v>
      </c>
    </row>
    <row r="81" spans="1:17" ht="22.5" x14ac:dyDescent="0.55000000000000004">
      <c r="A81" s="2" t="s">
        <v>181</v>
      </c>
      <c r="C81" s="3">
        <v>58045514277</v>
      </c>
      <c r="E81" s="3">
        <v>26956481368</v>
      </c>
      <c r="G81" s="3">
        <v>0</v>
      </c>
      <c r="I81" s="3">
        <v>85001995645</v>
      </c>
      <c r="K81" s="3">
        <v>485307743867</v>
      </c>
      <c r="M81" s="3">
        <v>162694581676</v>
      </c>
      <c r="O81" s="3">
        <v>0</v>
      </c>
      <c r="Q81" s="3">
        <v>648002325543</v>
      </c>
    </row>
    <row r="82" spans="1:17" ht="22.5" x14ac:dyDescent="0.55000000000000004">
      <c r="A82" s="2" t="s">
        <v>414</v>
      </c>
      <c r="C82" s="3">
        <v>0</v>
      </c>
      <c r="E82" s="3">
        <v>0</v>
      </c>
      <c r="G82" s="3">
        <v>0</v>
      </c>
      <c r="I82" s="3">
        <v>0</v>
      </c>
      <c r="K82" s="3">
        <v>-1</v>
      </c>
      <c r="M82" s="3">
        <v>0</v>
      </c>
      <c r="O82" s="3">
        <v>0</v>
      </c>
      <c r="Q82" s="3">
        <v>-1</v>
      </c>
    </row>
    <row r="83" spans="1:17" ht="22.5" x14ac:dyDescent="0.55000000000000004">
      <c r="A83" s="2" t="s">
        <v>416</v>
      </c>
      <c r="C83" s="3">
        <v>0</v>
      </c>
      <c r="E83" s="3">
        <v>0</v>
      </c>
      <c r="G83" s="3">
        <v>0</v>
      </c>
      <c r="I83" s="3">
        <v>0</v>
      </c>
      <c r="K83" s="3">
        <v>-1</v>
      </c>
      <c r="M83" s="3">
        <v>0</v>
      </c>
      <c r="O83" s="3">
        <v>0</v>
      </c>
      <c r="Q83" s="3">
        <v>-1</v>
      </c>
    </row>
    <row r="84" spans="1:17" ht="22.5" x14ac:dyDescent="0.55000000000000004">
      <c r="A84" s="2" t="s">
        <v>144</v>
      </c>
      <c r="C84" s="3">
        <v>0</v>
      </c>
      <c r="E84" s="3">
        <v>7742991867</v>
      </c>
      <c r="G84" s="3">
        <v>0</v>
      </c>
      <c r="I84" s="3">
        <v>7742991867</v>
      </c>
      <c r="K84" s="3">
        <v>0</v>
      </c>
      <c r="M84" s="3">
        <v>44909405325</v>
      </c>
      <c r="O84" s="3">
        <v>0</v>
      </c>
      <c r="Q84" s="3">
        <v>44909405325</v>
      </c>
    </row>
    <row r="85" spans="1:17" ht="22.5" x14ac:dyDescent="0.55000000000000004">
      <c r="A85" s="2" t="s">
        <v>124</v>
      </c>
      <c r="C85" s="3">
        <v>0</v>
      </c>
      <c r="E85" s="3">
        <v>115154861627</v>
      </c>
      <c r="G85" s="3">
        <v>0</v>
      </c>
      <c r="I85" s="3">
        <v>115154861627</v>
      </c>
      <c r="K85" s="3">
        <v>0</v>
      </c>
      <c r="M85" s="3">
        <v>1114322080908</v>
      </c>
      <c r="O85" s="3">
        <v>0</v>
      </c>
      <c r="Q85" s="3">
        <v>1114322080908</v>
      </c>
    </row>
    <row r="86" spans="1:17" ht="22.5" x14ac:dyDescent="0.55000000000000004">
      <c r="A86" s="2" t="s">
        <v>140</v>
      </c>
      <c r="C86" s="3">
        <v>0</v>
      </c>
      <c r="E86" s="3">
        <v>30772845906</v>
      </c>
      <c r="G86" s="3">
        <v>0</v>
      </c>
      <c r="I86" s="3">
        <v>30772845906</v>
      </c>
      <c r="K86" s="3">
        <v>0</v>
      </c>
      <c r="M86" s="3">
        <v>201089763330</v>
      </c>
      <c r="O86" s="3">
        <v>0</v>
      </c>
      <c r="Q86" s="3">
        <v>201089763330</v>
      </c>
    </row>
    <row r="87" spans="1:17" ht="22.5" x14ac:dyDescent="0.55000000000000004">
      <c r="A87" s="2" t="s">
        <v>116</v>
      </c>
      <c r="C87" s="3">
        <v>0</v>
      </c>
      <c r="E87" s="3">
        <v>91888980664</v>
      </c>
      <c r="G87" s="3">
        <v>0</v>
      </c>
      <c r="I87" s="3">
        <v>91888980664</v>
      </c>
      <c r="K87" s="3">
        <v>0</v>
      </c>
      <c r="M87" s="3">
        <v>717506752762</v>
      </c>
      <c r="O87" s="3">
        <v>0</v>
      </c>
      <c r="Q87" s="3">
        <v>717506752762</v>
      </c>
    </row>
    <row r="88" spans="1:17" ht="22.5" x14ac:dyDescent="0.55000000000000004">
      <c r="A88" s="2" t="s">
        <v>158</v>
      </c>
      <c r="C88" s="3">
        <v>0</v>
      </c>
      <c r="E88" s="3">
        <v>46073700975</v>
      </c>
      <c r="G88" s="3">
        <v>0</v>
      </c>
      <c r="I88" s="3">
        <v>46073700975</v>
      </c>
      <c r="K88" s="3">
        <v>0</v>
      </c>
      <c r="M88" s="3">
        <v>265360155937</v>
      </c>
      <c r="O88" s="3">
        <v>0</v>
      </c>
      <c r="Q88" s="3">
        <v>265360155937</v>
      </c>
    </row>
    <row r="89" spans="1:17" ht="22.5" x14ac:dyDescent="0.55000000000000004">
      <c r="A89" s="2" t="s">
        <v>94</v>
      </c>
      <c r="C89" s="3">
        <v>0</v>
      </c>
      <c r="E89" s="3">
        <v>76310910688</v>
      </c>
      <c r="G89" s="3">
        <v>0</v>
      </c>
      <c r="I89" s="3">
        <v>76310910688</v>
      </c>
      <c r="K89" s="3">
        <v>0</v>
      </c>
      <c r="M89" s="3">
        <v>687021245512</v>
      </c>
      <c r="O89" s="3">
        <v>0</v>
      </c>
      <c r="Q89" s="3">
        <v>687021245512</v>
      </c>
    </row>
    <row r="90" spans="1:17" ht="22.5" x14ac:dyDescent="0.55000000000000004">
      <c r="A90" s="2" t="s">
        <v>113</v>
      </c>
      <c r="C90" s="3">
        <v>0</v>
      </c>
      <c r="E90" s="3">
        <v>36916727272</v>
      </c>
      <c r="G90" s="3">
        <v>0</v>
      </c>
      <c r="I90" s="3">
        <v>36916727272</v>
      </c>
      <c r="K90" s="3">
        <v>0</v>
      </c>
      <c r="M90" s="3">
        <v>334040891219</v>
      </c>
      <c r="O90" s="3">
        <v>0</v>
      </c>
      <c r="Q90" s="3">
        <v>334040891219</v>
      </c>
    </row>
    <row r="91" spans="1:17" ht="22.5" x14ac:dyDescent="0.55000000000000004">
      <c r="A91" s="2" t="s">
        <v>151</v>
      </c>
      <c r="C91" s="3">
        <v>0</v>
      </c>
      <c r="E91" s="3">
        <v>-8690137843</v>
      </c>
      <c r="G91" s="3">
        <v>0</v>
      </c>
      <c r="I91" s="3">
        <v>-8690137843</v>
      </c>
      <c r="K91" s="3">
        <v>0</v>
      </c>
      <c r="M91" s="3">
        <v>344219351597</v>
      </c>
      <c r="O91" s="3">
        <v>0</v>
      </c>
      <c r="Q91" s="3">
        <v>344219351597</v>
      </c>
    </row>
    <row r="92" spans="1:17" ht="22.5" x14ac:dyDescent="0.55000000000000004">
      <c r="A92" s="2" t="s">
        <v>98</v>
      </c>
      <c r="C92" s="3">
        <v>0</v>
      </c>
      <c r="E92" s="3">
        <v>51365752500</v>
      </c>
      <c r="G92" s="3">
        <v>0</v>
      </c>
      <c r="I92" s="3">
        <v>51365752500</v>
      </c>
      <c r="K92" s="3">
        <v>0</v>
      </c>
      <c r="M92" s="3">
        <v>245476023156</v>
      </c>
      <c r="O92" s="3">
        <v>0</v>
      </c>
      <c r="Q92" s="3">
        <v>245476023156</v>
      </c>
    </row>
    <row r="93" spans="1:17" ht="22.5" x14ac:dyDescent="0.55000000000000004">
      <c r="A93" s="2" t="s">
        <v>102</v>
      </c>
      <c r="C93" s="3">
        <v>0</v>
      </c>
      <c r="E93" s="3">
        <v>34664370383</v>
      </c>
      <c r="G93" s="3">
        <v>0</v>
      </c>
      <c r="I93" s="3">
        <v>34664370383</v>
      </c>
      <c r="K93" s="3">
        <v>0</v>
      </c>
      <c r="M93" s="3">
        <v>201788409689</v>
      </c>
      <c r="O93" s="3">
        <v>0</v>
      </c>
      <c r="Q93" s="3">
        <v>201788409689</v>
      </c>
    </row>
    <row r="94" spans="1:17" ht="22.5" x14ac:dyDescent="0.55000000000000004">
      <c r="A94" s="2" t="s">
        <v>147</v>
      </c>
      <c r="C94" s="3">
        <v>0</v>
      </c>
      <c r="E94" s="3">
        <v>170757821838</v>
      </c>
      <c r="G94" s="3">
        <v>0</v>
      </c>
      <c r="I94" s="3">
        <v>170757821838</v>
      </c>
      <c r="K94" s="3">
        <v>0</v>
      </c>
      <c r="M94" s="3">
        <v>1206437473578</v>
      </c>
      <c r="O94" s="3">
        <v>0</v>
      </c>
      <c r="Q94" s="3">
        <v>1206437473578</v>
      </c>
    </row>
    <row r="95" spans="1:17" ht="22.5" x14ac:dyDescent="0.55000000000000004">
      <c r="A95" s="2" t="s">
        <v>141</v>
      </c>
      <c r="C95" s="3">
        <v>0</v>
      </c>
      <c r="E95" s="3">
        <v>102669687026</v>
      </c>
      <c r="G95" s="3">
        <v>0</v>
      </c>
      <c r="I95" s="3">
        <v>102669687026</v>
      </c>
      <c r="K95" s="3">
        <v>0</v>
      </c>
      <c r="M95" s="3">
        <v>461513333009</v>
      </c>
      <c r="O95" s="3">
        <v>0</v>
      </c>
      <c r="Q95" s="3">
        <v>461513333009</v>
      </c>
    </row>
    <row r="96" spans="1:17" ht="22.5" x14ac:dyDescent="0.55000000000000004">
      <c r="A96" s="2" t="s">
        <v>136</v>
      </c>
      <c r="C96" s="3">
        <v>0</v>
      </c>
      <c r="E96" s="3">
        <v>75825221109</v>
      </c>
      <c r="G96" s="3">
        <v>0</v>
      </c>
      <c r="I96" s="3">
        <v>75825221109</v>
      </c>
      <c r="K96" s="3">
        <v>0</v>
      </c>
      <c r="M96" s="3">
        <v>552502632196</v>
      </c>
      <c r="O96" s="3">
        <v>0</v>
      </c>
      <c r="Q96" s="3">
        <v>552502632196</v>
      </c>
    </row>
    <row r="97" spans="1:17" ht="22.5" x14ac:dyDescent="0.55000000000000004">
      <c r="A97" s="2" t="s">
        <v>155</v>
      </c>
      <c r="C97" s="3">
        <v>0</v>
      </c>
      <c r="E97" s="3">
        <v>29882207520</v>
      </c>
      <c r="G97" s="3">
        <v>0</v>
      </c>
      <c r="I97" s="3">
        <v>29882207520</v>
      </c>
      <c r="K97" s="3">
        <v>0</v>
      </c>
      <c r="M97" s="3">
        <v>162085865661</v>
      </c>
      <c r="O97" s="3">
        <v>0</v>
      </c>
      <c r="Q97" s="3">
        <v>162085865661</v>
      </c>
    </row>
    <row r="98" spans="1:17" ht="22.5" x14ac:dyDescent="0.55000000000000004">
      <c r="A98" s="2" t="s">
        <v>164</v>
      </c>
      <c r="C98" s="3">
        <v>0</v>
      </c>
      <c r="E98" s="3">
        <v>53990643782</v>
      </c>
      <c r="G98" s="3">
        <v>0</v>
      </c>
      <c r="I98" s="3">
        <v>53990643782</v>
      </c>
      <c r="K98" s="3">
        <v>0</v>
      </c>
      <c r="M98" s="3">
        <v>622979551666</v>
      </c>
      <c r="O98" s="3">
        <v>0</v>
      </c>
      <c r="Q98" s="3">
        <v>622979551666</v>
      </c>
    </row>
    <row r="99" spans="1:17" ht="22.5" x14ac:dyDescent="0.55000000000000004">
      <c r="A99" s="2" t="s">
        <v>161</v>
      </c>
      <c r="C99" s="3">
        <v>0</v>
      </c>
      <c r="E99" s="3">
        <v>8935735727</v>
      </c>
      <c r="G99" s="3">
        <v>0</v>
      </c>
      <c r="I99" s="3">
        <v>8935735727</v>
      </c>
      <c r="K99" s="3">
        <v>0</v>
      </c>
      <c r="M99" s="3">
        <v>30932249462</v>
      </c>
      <c r="O99" s="3">
        <v>0</v>
      </c>
      <c r="Q99" s="3">
        <v>30932249462</v>
      </c>
    </row>
    <row r="100" spans="1:17" ht="22.5" x14ac:dyDescent="0.55000000000000004">
      <c r="A100" s="2" t="s">
        <v>120</v>
      </c>
      <c r="C100" s="3">
        <v>0</v>
      </c>
      <c r="E100" s="3">
        <v>25433478154</v>
      </c>
      <c r="G100" s="3">
        <v>0</v>
      </c>
      <c r="I100" s="3">
        <v>25433478154</v>
      </c>
      <c r="K100" s="3">
        <v>0</v>
      </c>
      <c r="M100" s="3">
        <v>211315256698</v>
      </c>
      <c r="O100" s="3">
        <v>0</v>
      </c>
      <c r="Q100" s="3">
        <v>211315256698</v>
      </c>
    </row>
    <row r="101" spans="1:17" ht="22.5" x14ac:dyDescent="0.55000000000000004">
      <c r="A101" s="2" t="s">
        <v>127</v>
      </c>
      <c r="C101" s="3">
        <v>0</v>
      </c>
      <c r="E101" s="3">
        <v>12450243534</v>
      </c>
      <c r="G101" s="3">
        <v>0</v>
      </c>
      <c r="I101" s="3">
        <v>12450243534</v>
      </c>
      <c r="K101" s="3">
        <v>0</v>
      </c>
      <c r="M101" s="3">
        <v>129894153130</v>
      </c>
      <c r="O101" s="3">
        <v>0</v>
      </c>
      <c r="Q101" s="3">
        <v>129894153130</v>
      </c>
    </row>
    <row r="102" spans="1:17" ht="22.5" x14ac:dyDescent="0.55000000000000004">
      <c r="A102" s="2" t="s">
        <v>69</v>
      </c>
      <c r="C102" s="3">
        <v>0</v>
      </c>
      <c r="E102" s="3">
        <v>3616279535</v>
      </c>
      <c r="G102" s="3">
        <v>0</v>
      </c>
      <c r="I102" s="3">
        <v>3616279535</v>
      </c>
      <c r="K102" s="3">
        <v>0</v>
      </c>
      <c r="M102" s="3">
        <v>73788561</v>
      </c>
      <c r="O102" s="3">
        <v>0</v>
      </c>
      <c r="Q102" s="3">
        <v>73788561</v>
      </c>
    </row>
    <row r="103" spans="1:17" ht="22.5" x14ac:dyDescent="0.55000000000000004">
      <c r="A103" s="2" t="s">
        <v>72</v>
      </c>
      <c r="C103" s="3">
        <v>0</v>
      </c>
      <c r="E103" s="3">
        <v>32546515818</v>
      </c>
      <c r="G103" s="3">
        <v>0</v>
      </c>
      <c r="I103" s="3">
        <v>32546515818</v>
      </c>
      <c r="K103" s="3">
        <v>0</v>
      </c>
      <c r="M103" s="3">
        <v>664097054</v>
      </c>
      <c r="O103" s="3">
        <v>0</v>
      </c>
      <c r="Q103" s="3">
        <v>664097054</v>
      </c>
    </row>
    <row r="104" spans="1:17" ht="22.5" x14ac:dyDescent="0.55000000000000004">
      <c r="A104" s="2" t="s">
        <v>130</v>
      </c>
      <c r="C104" s="3">
        <v>0</v>
      </c>
      <c r="E104" s="3">
        <v>3001854674</v>
      </c>
      <c r="G104" s="3">
        <v>0</v>
      </c>
      <c r="I104" s="3">
        <v>3001854674</v>
      </c>
      <c r="K104" s="3">
        <v>0</v>
      </c>
      <c r="M104" s="3">
        <v>24461772491</v>
      </c>
      <c r="O104" s="3">
        <v>0</v>
      </c>
      <c r="Q104" s="3">
        <v>24461772491</v>
      </c>
    </row>
    <row r="105" spans="1:17" ht="22.5" x14ac:dyDescent="0.55000000000000004">
      <c r="A105" s="2" t="s">
        <v>78</v>
      </c>
      <c r="C105" s="3">
        <v>0</v>
      </c>
      <c r="E105" s="3">
        <v>54985559195</v>
      </c>
      <c r="G105" s="3">
        <v>0</v>
      </c>
      <c r="I105" s="3">
        <v>54985559195</v>
      </c>
      <c r="K105" s="3">
        <v>0</v>
      </c>
      <c r="M105" s="3">
        <v>200679088263</v>
      </c>
      <c r="O105" s="3">
        <v>0</v>
      </c>
      <c r="Q105" s="3">
        <v>200679088263</v>
      </c>
    </row>
    <row r="106" spans="1:17" ht="22.5" x14ac:dyDescent="0.55000000000000004">
      <c r="A106" s="2" t="s">
        <v>106</v>
      </c>
      <c r="C106" s="3">
        <v>0</v>
      </c>
      <c r="E106" s="3">
        <v>50719992724</v>
      </c>
      <c r="G106" s="3">
        <v>0</v>
      </c>
      <c r="I106" s="3">
        <v>50719992724</v>
      </c>
      <c r="K106" s="3">
        <v>0</v>
      </c>
      <c r="M106" s="3">
        <v>197612947870</v>
      </c>
      <c r="O106" s="3">
        <v>0</v>
      </c>
      <c r="Q106" s="3">
        <v>197612947870</v>
      </c>
    </row>
    <row r="107" spans="1:17" ht="22.5" x14ac:dyDescent="0.55000000000000004">
      <c r="A107" s="2" t="s">
        <v>110</v>
      </c>
      <c r="C107" s="3">
        <v>0</v>
      </c>
      <c r="E107" s="3">
        <v>454294395</v>
      </c>
      <c r="G107" s="3">
        <v>0</v>
      </c>
      <c r="I107" s="3">
        <v>454294395</v>
      </c>
      <c r="K107" s="3">
        <v>0</v>
      </c>
      <c r="M107" s="3">
        <v>3857290994</v>
      </c>
      <c r="O107" s="3">
        <v>0</v>
      </c>
      <c r="Q107" s="3">
        <v>3857290994</v>
      </c>
    </row>
    <row r="108" spans="1:17" ht="22.5" x14ac:dyDescent="0.55000000000000004">
      <c r="A108" s="2" t="s">
        <v>496</v>
      </c>
      <c r="C108" s="3">
        <v>0</v>
      </c>
      <c r="E108" s="3">
        <v>0</v>
      </c>
      <c r="G108" s="3">
        <v>0</v>
      </c>
      <c r="I108" s="3">
        <v>0</v>
      </c>
      <c r="K108" s="3">
        <v>47578288299</v>
      </c>
      <c r="M108" s="3">
        <v>0</v>
      </c>
      <c r="O108" s="3">
        <v>0</v>
      </c>
      <c r="Q108" s="3">
        <f>K108+M108+O108</f>
        <v>47578288299</v>
      </c>
    </row>
    <row r="109" spans="1:17" ht="22.5" x14ac:dyDescent="0.55000000000000004">
      <c r="A109" s="2" t="s">
        <v>497</v>
      </c>
      <c r="C109" s="3">
        <v>45786271167</v>
      </c>
      <c r="E109" s="3">
        <v>0</v>
      </c>
      <c r="G109" s="3">
        <v>0</v>
      </c>
      <c r="I109" s="3">
        <f>C109+E109+G109</f>
        <v>45786271167</v>
      </c>
      <c r="K109" s="3">
        <v>128707346895</v>
      </c>
      <c r="M109" s="3">
        <v>0</v>
      </c>
      <c r="O109" s="3">
        <v>0</v>
      </c>
      <c r="Q109" s="3">
        <f t="shared" ref="Q109:Q114" si="0">K109+M109+O109</f>
        <v>128707346895</v>
      </c>
    </row>
    <row r="110" spans="1:17" ht="22.5" x14ac:dyDescent="0.55000000000000004">
      <c r="A110" s="2" t="s">
        <v>498</v>
      </c>
      <c r="C110" s="3">
        <v>0</v>
      </c>
      <c r="E110" s="3">
        <v>0</v>
      </c>
      <c r="G110" s="3">
        <v>0</v>
      </c>
      <c r="I110" s="3">
        <f t="shared" ref="I110:I114" si="1">C110+E110+G110</f>
        <v>0</v>
      </c>
      <c r="K110" s="3">
        <v>2920492164</v>
      </c>
      <c r="M110" s="3">
        <v>0</v>
      </c>
      <c r="O110" s="3">
        <v>0</v>
      </c>
      <c r="Q110" s="3">
        <f t="shared" si="0"/>
        <v>2920492164</v>
      </c>
    </row>
    <row r="111" spans="1:17" ht="22.5" x14ac:dyDescent="0.55000000000000004">
      <c r="A111" s="2" t="s">
        <v>499</v>
      </c>
      <c r="C111" s="3">
        <v>0</v>
      </c>
      <c r="E111" s="3">
        <v>0</v>
      </c>
      <c r="G111" s="3">
        <v>0</v>
      </c>
      <c r="I111" s="3">
        <f t="shared" si="1"/>
        <v>0</v>
      </c>
      <c r="K111" s="3">
        <v>380000000000</v>
      </c>
      <c r="M111" s="3">
        <v>0</v>
      </c>
      <c r="O111" s="3">
        <v>0</v>
      </c>
      <c r="Q111" s="3">
        <f t="shared" si="0"/>
        <v>380000000000</v>
      </c>
    </row>
    <row r="112" spans="1:17" ht="22.5" x14ac:dyDescent="0.55000000000000004">
      <c r="A112" s="2" t="s">
        <v>500</v>
      </c>
      <c r="C112" s="3">
        <v>0</v>
      </c>
      <c r="E112" s="3">
        <v>0</v>
      </c>
      <c r="G112" s="3">
        <v>0</v>
      </c>
      <c r="I112" s="3">
        <f t="shared" si="1"/>
        <v>0</v>
      </c>
      <c r="K112" s="3">
        <v>540000000000</v>
      </c>
      <c r="M112" s="3">
        <v>0</v>
      </c>
      <c r="O112" s="3">
        <v>0</v>
      </c>
      <c r="Q112" s="3">
        <f t="shared" si="0"/>
        <v>540000000000</v>
      </c>
    </row>
    <row r="113" spans="1:17" ht="22.5" x14ac:dyDescent="0.55000000000000004">
      <c r="A113" s="2" t="s">
        <v>78</v>
      </c>
      <c r="C113" s="3">
        <v>38535547952</v>
      </c>
      <c r="E113" s="3">
        <v>0</v>
      </c>
      <c r="G113" s="3">
        <v>0</v>
      </c>
      <c r="I113" s="3">
        <f t="shared" si="1"/>
        <v>38535547952</v>
      </c>
      <c r="K113" s="3">
        <v>172788424685</v>
      </c>
      <c r="M113" s="3">
        <v>0</v>
      </c>
      <c r="O113" s="3">
        <v>0</v>
      </c>
      <c r="Q113" s="3">
        <f t="shared" si="0"/>
        <v>172788424685</v>
      </c>
    </row>
    <row r="114" spans="1:17" ht="22.5" x14ac:dyDescent="0.55000000000000004">
      <c r="A114" s="2" t="s">
        <v>501</v>
      </c>
      <c r="C114" s="3">
        <v>13737254905</v>
      </c>
      <c r="E114" s="3">
        <v>0</v>
      </c>
      <c r="G114" s="3">
        <v>0</v>
      </c>
      <c r="I114" s="3">
        <f t="shared" si="1"/>
        <v>13737254905</v>
      </c>
      <c r="K114" s="3">
        <v>120533333360</v>
      </c>
      <c r="M114" s="3">
        <v>0</v>
      </c>
      <c r="O114" s="3">
        <v>0</v>
      </c>
      <c r="Q114" s="3">
        <f t="shared" si="0"/>
        <v>120533333360</v>
      </c>
    </row>
    <row r="115" spans="1:17" x14ac:dyDescent="0.5">
      <c r="A115" s="1" t="s">
        <v>45</v>
      </c>
      <c r="C115" s="4">
        <f>SUM(C8:C114)</f>
        <v>3023210690510</v>
      </c>
      <c r="E115" s="4">
        <f>SUM(E8:E114)</f>
        <v>1637424182447</v>
      </c>
      <c r="G115" s="4">
        <f>SUM(G8:G114)</f>
        <v>0</v>
      </c>
      <c r="I115" s="4">
        <f>SUM(I8:I114)</f>
        <v>4660634872957</v>
      </c>
      <c r="K115" s="4">
        <f>SUM(K8:K114)</f>
        <v>28776772853559</v>
      </c>
      <c r="M115" s="4">
        <f>SUM(M8:M114)</f>
        <v>7299201301124</v>
      </c>
      <c r="O115" s="4">
        <f>SUM(O8:O114)</f>
        <v>6418695243546</v>
      </c>
      <c r="Q115" s="4">
        <f>SUM(Q8:Q114)</f>
        <v>42494669398229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120"/>
  <sheetViews>
    <sheetView rightToLeft="1" topLeftCell="A64" workbookViewId="0">
      <selection activeCell="L16" sqref="L16"/>
    </sheetView>
  </sheetViews>
  <sheetFormatPr defaultRowHeight="21.75" x14ac:dyDescent="0.5"/>
  <cols>
    <col min="1" max="1" width="30.42578125" style="1" bestFit="1" customWidth="1"/>
    <col min="2" max="2" width="1" style="1" customWidth="1"/>
    <col min="3" max="3" width="34" style="1" customWidth="1"/>
    <col min="4" max="4" width="1" style="1" customWidth="1"/>
    <col min="5" max="5" width="30" style="1" customWidth="1"/>
    <col min="6" max="6" width="1" style="1" customWidth="1"/>
    <col min="7" max="7" width="34" style="1" customWidth="1"/>
    <col min="8" max="8" width="1" style="1" customWidth="1"/>
    <col min="9" max="9" width="30" style="1" customWidth="1"/>
    <col min="10" max="10" width="1" style="1" customWidth="1"/>
    <col min="11" max="11" width="9.140625" style="1" customWidth="1"/>
    <col min="12" max="16384" width="9.140625" style="1"/>
  </cols>
  <sheetData>
    <row r="2" spans="1:9" ht="22.5" x14ac:dyDescent="0.5">
      <c r="A2" s="29" t="s">
        <v>0</v>
      </c>
      <c r="B2" s="29" t="s">
        <v>0</v>
      </c>
      <c r="C2" s="29" t="s">
        <v>0</v>
      </c>
      <c r="D2" s="29" t="s">
        <v>0</v>
      </c>
      <c r="E2" s="29" t="s">
        <v>0</v>
      </c>
      <c r="F2" s="29" t="s">
        <v>0</v>
      </c>
      <c r="G2" s="29" t="s">
        <v>0</v>
      </c>
      <c r="H2" s="29" t="s">
        <v>0</v>
      </c>
      <c r="I2" s="29" t="s">
        <v>0</v>
      </c>
    </row>
    <row r="3" spans="1:9" ht="22.5" x14ac:dyDescent="0.5">
      <c r="A3" s="29" t="s">
        <v>374</v>
      </c>
      <c r="B3" s="29" t="s">
        <v>374</v>
      </c>
      <c r="C3" s="29" t="s">
        <v>374</v>
      </c>
      <c r="D3" s="29" t="s">
        <v>374</v>
      </c>
      <c r="E3" s="29" t="s">
        <v>374</v>
      </c>
      <c r="F3" s="29" t="s">
        <v>374</v>
      </c>
      <c r="G3" s="29" t="s">
        <v>374</v>
      </c>
      <c r="H3" s="29" t="s">
        <v>374</v>
      </c>
      <c r="I3" s="29" t="s">
        <v>374</v>
      </c>
    </row>
    <row r="4" spans="1:9" ht="22.5" x14ac:dyDescent="0.5">
      <c r="A4" s="29" t="s">
        <v>2</v>
      </c>
      <c r="B4" s="29" t="s">
        <v>2</v>
      </c>
      <c r="C4" s="29" t="s">
        <v>2</v>
      </c>
      <c r="D4" s="29" t="s">
        <v>2</v>
      </c>
      <c r="E4" s="29" t="s">
        <v>2</v>
      </c>
      <c r="F4" s="29" t="s">
        <v>2</v>
      </c>
      <c r="G4" s="29" t="s">
        <v>2</v>
      </c>
      <c r="H4" s="29" t="s">
        <v>2</v>
      </c>
      <c r="I4" s="29" t="s">
        <v>2</v>
      </c>
    </row>
    <row r="5" spans="1:9" ht="22.5" thickBot="1" x14ac:dyDescent="0.55000000000000004"/>
    <row r="6" spans="1:9" ht="23.25" thickBot="1" x14ac:dyDescent="0.55000000000000004">
      <c r="A6" s="17" t="s">
        <v>466</v>
      </c>
      <c r="B6" s="13"/>
      <c r="C6" s="30" t="s">
        <v>476</v>
      </c>
      <c r="D6" s="30" t="s">
        <v>376</v>
      </c>
      <c r="E6" s="30" t="s">
        <v>376</v>
      </c>
      <c r="F6" s="13"/>
      <c r="G6" s="30" t="s">
        <v>477</v>
      </c>
      <c r="H6" s="30" t="s">
        <v>377</v>
      </c>
      <c r="I6" s="30" t="s">
        <v>377</v>
      </c>
    </row>
    <row r="7" spans="1:9" ht="22.5" x14ac:dyDescent="0.5">
      <c r="A7" s="31" t="s">
        <v>467</v>
      </c>
      <c r="B7" s="14"/>
      <c r="C7" s="31" t="s">
        <v>468</v>
      </c>
      <c r="D7" s="14"/>
      <c r="E7" s="31" t="s">
        <v>469</v>
      </c>
      <c r="F7" s="14"/>
      <c r="G7" s="31" t="s">
        <v>468</v>
      </c>
      <c r="H7" s="14"/>
      <c r="I7" s="31" t="s">
        <v>469</v>
      </c>
    </row>
    <row r="8" spans="1:9" ht="23.25" thickBot="1" x14ac:dyDescent="0.6">
      <c r="A8" s="18"/>
      <c r="B8" s="14"/>
      <c r="C8" s="19" t="s">
        <v>478</v>
      </c>
      <c r="D8" s="14"/>
      <c r="E8" s="18"/>
      <c r="F8" s="14"/>
      <c r="G8" s="19" t="s">
        <v>478</v>
      </c>
      <c r="H8" s="14"/>
      <c r="I8" s="18"/>
    </row>
    <row r="9" spans="1:9" ht="22.5" x14ac:dyDescent="0.55000000000000004">
      <c r="A9" s="2" t="s">
        <v>329</v>
      </c>
      <c r="C9" s="3">
        <v>54964</v>
      </c>
      <c r="E9" s="10">
        <v>9.4786807899094959E-9</v>
      </c>
      <c r="G9" s="3">
        <v>9523820927</v>
      </c>
      <c r="I9" s="10">
        <v>3.3519748331950629E-4</v>
      </c>
    </row>
    <row r="10" spans="1:9" ht="22.5" x14ac:dyDescent="0.55000000000000004">
      <c r="A10" s="2" t="s">
        <v>330</v>
      </c>
      <c r="C10" s="3">
        <v>53584614637</v>
      </c>
      <c r="E10" s="10">
        <v>9.2408022959470752E-3</v>
      </c>
      <c r="G10" s="3">
        <v>558249177983</v>
      </c>
      <c r="I10" s="10">
        <v>1.9647967024935303E-2</v>
      </c>
    </row>
    <row r="11" spans="1:9" ht="22.5" x14ac:dyDescent="0.55000000000000004">
      <c r="A11" s="2" t="s">
        <v>331</v>
      </c>
      <c r="C11" s="3">
        <v>0</v>
      </c>
      <c r="E11" s="10">
        <v>0</v>
      </c>
      <c r="G11" s="3">
        <v>123724065408</v>
      </c>
      <c r="I11" s="10">
        <v>4.3545542979757865E-3</v>
      </c>
    </row>
    <row r="12" spans="1:9" ht="22.5" x14ac:dyDescent="0.55000000000000004">
      <c r="A12" s="2" t="s">
        <v>331</v>
      </c>
      <c r="C12" s="3">
        <v>0</v>
      </c>
      <c r="E12" s="10">
        <v>0</v>
      </c>
      <c r="G12" s="3">
        <v>27419960242</v>
      </c>
      <c r="I12" s="10">
        <v>9.6506451940760239E-4</v>
      </c>
    </row>
    <row r="13" spans="1:9" ht="22.5" x14ac:dyDescent="0.55000000000000004">
      <c r="A13" s="2" t="s">
        <v>331</v>
      </c>
      <c r="C13" s="3">
        <v>0</v>
      </c>
      <c r="E13" s="10">
        <v>0</v>
      </c>
      <c r="G13" s="3">
        <v>79890410992</v>
      </c>
      <c r="I13" s="10">
        <v>2.8117984274526695E-3</v>
      </c>
    </row>
    <row r="14" spans="1:9" ht="22.5" x14ac:dyDescent="0.55000000000000004">
      <c r="A14" s="2" t="s">
        <v>355</v>
      </c>
      <c r="C14" s="3">
        <v>0</v>
      </c>
      <c r="E14" s="10">
        <v>0</v>
      </c>
      <c r="G14" s="3">
        <v>71013698656</v>
      </c>
      <c r="I14" s="10">
        <v>2.4993763798327883E-3</v>
      </c>
    </row>
    <row r="15" spans="1:9" ht="22.5" x14ac:dyDescent="0.55000000000000004">
      <c r="A15" s="2" t="s">
        <v>332</v>
      </c>
      <c r="C15" s="3">
        <v>0</v>
      </c>
      <c r="E15" s="10">
        <v>0</v>
      </c>
      <c r="G15" s="3">
        <v>122301369889</v>
      </c>
      <c r="I15" s="10">
        <v>4.3044815423922819E-3</v>
      </c>
    </row>
    <row r="16" spans="1:9" ht="22.5" x14ac:dyDescent="0.55000000000000004">
      <c r="A16" s="2" t="s">
        <v>332</v>
      </c>
      <c r="C16" s="3">
        <v>236086</v>
      </c>
      <c r="E16" s="10">
        <v>4.0713627701160268E-8</v>
      </c>
      <c r="G16" s="3">
        <v>10029156</v>
      </c>
      <c r="I16" s="10">
        <v>3.5298310171794423E-7</v>
      </c>
    </row>
    <row r="17" spans="1:9" ht="22.5" x14ac:dyDescent="0.55000000000000004">
      <c r="A17" s="2" t="s">
        <v>355</v>
      </c>
      <c r="C17" s="3">
        <v>0</v>
      </c>
      <c r="E17" s="10">
        <v>0</v>
      </c>
      <c r="G17" s="3">
        <v>187890410984</v>
      </c>
      <c r="I17" s="10">
        <v>6.6129333367824384E-3</v>
      </c>
    </row>
    <row r="18" spans="1:9" ht="22.5" x14ac:dyDescent="0.55000000000000004">
      <c r="A18" s="2" t="s">
        <v>332</v>
      </c>
      <c r="C18" s="3">
        <v>0</v>
      </c>
      <c r="E18" s="10">
        <v>0</v>
      </c>
      <c r="G18" s="3">
        <v>193808219203</v>
      </c>
      <c r="I18" s="10">
        <v>6.8212147016863808E-3</v>
      </c>
    </row>
    <row r="19" spans="1:9" ht="22.5" x14ac:dyDescent="0.55000000000000004">
      <c r="A19" s="2" t="s">
        <v>360</v>
      </c>
      <c r="C19" s="3">
        <v>0</v>
      </c>
      <c r="E19" s="10">
        <v>0</v>
      </c>
      <c r="G19" s="3">
        <v>260383561667</v>
      </c>
      <c r="I19" s="10">
        <v>9.1643800568645319E-3</v>
      </c>
    </row>
    <row r="20" spans="1:9" ht="22.5" x14ac:dyDescent="0.55000000000000004">
      <c r="A20" s="2" t="s">
        <v>369</v>
      </c>
      <c r="C20" s="3">
        <v>0</v>
      </c>
      <c r="E20" s="10">
        <v>0</v>
      </c>
      <c r="G20" s="3">
        <v>272438356190</v>
      </c>
      <c r="I20" s="10">
        <v>9.5886569113975573E-3</v>
      </c>
    </row>
    <row r="21" spans="1:9" ht="22.5" x14ac:dyDescent="0.55000000000000004">
      <c r="A21" s="2" t="s">
        <v>356</v>
      </c>
      <c r="C21" s="3">
        <v>0</v>
      </c>
      <c r="E21" s="10">
        <v>0</v>
      </c>
      <c r="G21" s="3">
        <v>102575342466</v>
      </c>
      <c r="I21" s="10">
        <v>3.6102103251189873E-3</v>
      </c>
    </row>
    <row r="22" spans="1:9" ht="22.5" x14ac:dyDescent="0.55000000000000004">
      <c r="A22" s="2" t="s">
        <v>331</v>
      </c>
      <c r="C22" s="3">
        <v>259037353096</v>
      </c>
      <c r="E22" s="10">
        <v>4.4671646580672041E-2</v>
      </c>
      <c r="G22" s="3">
        <v>1922831050211</v>
      </c>
      <c r="I22" s="10">
        <v>6.7675372502237569E-2</v>
      </c>
    </row>
    <row r="23" spans="1:9" ht="22.5" x14ac:dyDescent="0.55000000000000004">
      <c r="A23" s="2" t="s">
        <v>336</v>
      </c>
      <c r="C23" s="3">
        <v>0</v>
      </c>
      <c r="E23" s="10">
        <v>0</v>
      </c>
      <c r="G23" s="3">
        <v>1132128768419</v>
      </c>
      <c r="I23" s="10">
        <v>3.9846057257525436E-2</v>
      </c>
    </row>
    <row r="24" spans="1:9" ht="22.5" x14ac:dyDescent="0.55000000000000004">
      <c r="A24" s="2" t="s">
        <v>356</v>
      </c>
      <c r="C24" s="3">
        <v>0</v>
      </c>
      <c r="E24" s="10">
        <v>0</v>
      </c>
      <c r="G24" s="3">
        <v>174520547945</v>
      </c>
      <c r="I24" s="10">
        <v>6.1423717336873901E-3</v>
      </c>
    </row>
    <row r="25" spans="1:9" ht="22.5" x14ac:dyDescent="0.55000000000000004">
      <c r="A25" s="2" t="s">
        <v>336</v>
      </c>
      <c r="C25" s="3">
        <v>0</v>
      </c>
      <c r="E25" s="10">
        <v>0</v>
      </c>
      <c r="G25" s="3">
        <v>117534246574</v>
      </c>
      <c r="I25" s="10">
        <v>4.1366993308083128E-3</v>
      </c>
    </row>
    <row r="26" spans="1:9" ht="22.5" x14ac:dyDescent="0.55000000000000004">
      <c r="A26" s="2" t="s">
        <v>331</v>
      </c>
      <c r="C26" s="3">
        <v>0</v>
      </c>
      <c r="E26" s="10">
        <v>0</v>
      </c>
      <c r="G26" s="3">
        <v>305410958906</v>
      </c>
      <c r="I26" s="10">
        <v>1.0749150534032123E-2</v>
      </c>
    </row>
    <row r="27" spans="1:9" ht="22.5" x14ac:dyDescent="0.55000000000000004">
      <c r="A27" s="2" t="s">
        <v>334</v>
      </c>
      <c r="C27" s="3">
        <v>5884</v>
      </c>
      <c r="E27" s="10">
        <v>1.0147106791322952E-9</v>
      </c>
      <c r="G27" s="3">
        <v>9694437620</v>
      </c>
      <c r="I27" s="10">
        <v>3.4120245617066133E-4</v>
      </c>
    </row>
    <row r="28" spans="1:9" ht="22.5" x14ac:dyDescent="0.55000000000000004">
      <c r="A28" s="2" t="s">
        <v>418</v>
      </c>
      <c r="C28" s="3">
        <v>0</v>
      </c>
      <c r="E28" s="10">
        <v>0</v>
      </c>
      <c r="G28" s="3">
        <v>181369862994</v>
      </c>
      <c r="I28" s="10">
        <v>6.3834381275733182E-3</v>
      </c>
    </row>
    <row r="29" spans="1:9" ht="22.5" x14ac:dyDescent="0.55000000000000004">
      <c r="A29" s="2" t="s">
        <v>334</v>
      </c>
      <c r="C29" s="3">
        <v>0</v>
      </c>
      <c r="E29" s="10">
        <v>0</v>
      </c>
      <c r="G29" s="3">
        <v>151635616433</v>
      </c>
      <c r="I29" s="10">
        <v>5.3369206959621336E-3</v>
      </c>
    </row>
    <row r="30" spans="1:9" ht="22.5" x14ac:dyDescent="0.55000000000000004">
      <c r="A30" s="2" t="s">
        <v>334</v>
      </c>
      <c r="C30" s="3">
        <v>0</v>
      </c>
      <c r="E30" s="10">
        <v>0</v>
      </c>
      <c r="G30" s="3">
        <v>86986301363</v>
      </c>
      <c r="I30" s="10">
        <v>3.0615432108228825E-3</v>
      </c>
    </row>
    <row r="31" spans="1:9" ht="22.5" x14ac:dyDescent="0.55000000000000004">
      <c r="A31" s="2" t="s">
        <v>336</v>
      </c>
      <c r="C31" s="3">
        <v>34043715841</v>
      </c>
      <c r="E31" s="10">
        <v>5.8709248846376587E-3</v>
      </c>
      <c r="G31" s="3">
        <v>581871157988</v>
      </c>
      <c r="I31" s="10">
        <v>2.0479358995594065E-2</v>
      </c>
    </row>
    <row r="32" spans="1:9" ht="22.5" x14ac:dyDescent="0.55000000000000004">
      <c r="A32" s="2" t="s">
        <v>336</v>
      </c>
      <c r="C32" s="3">
        <v>117076502713</v>
      </c>
      <c r="E32" s="10">
        <v>2.0190138949412344E-2</v>
      </c>
      <c r="G32" s="3">
        <v>820888988665</v>
      </c>
      <c r="I32" s="10">
        <v>2.8891757330834024E-2</v>
      </c>
    </row>
    <row r="33" spans="1:9" ht="22.5" x14ac:dyDescent="0.55000000000000004">
      <c r="A33" s="2" t="s">
        <v>336</v>
      </c>
      <c r="C33" s="3">
        <v>117076502739</v>
      </c>
      <c r="E33" s="10">
        <v>2.0190138953896108E-2</v>
      </c>
      <c r="G33" s="3">
        <v>812834568427</v>
      </c>
      <c r="I33" s="10">
        <v>2.860827642395123E-2</v>
      </c>
    </row>
    <row r="34" spans="1:9" ht="22.5" x14ac:dyDescent="0.55000000000000004">
      <c r="A34" s="2" t="s">
        <v>334</v>
      </c>
      <c r="C34" s="3">
        <v>0</v>
      </c>
      <c r="E34" s="10">
        <v>0</v>
      </c>
      <c r="G34" s="3">
        <v>114945205477</v>
      </c>
      <c r="I34" s="10">
        <v>4.045576233621043E-3</v>
      </c>
    </row>
    <row r="35" spans="1:9" ht="22.5" x14ac:dyDescent="0.55000000000000004">
      <c r="A35" s="2" t="s">
        <v>334</v>
      </c>
      <c r="C35" s="3">
        <v>0</v>
      </c>
      <c r="E35" s="10">
        <v>0</v>
      </c>
      <c r="G35" s="3">
        <v>110506849313</v>
      </c>
      <c r="I35" s="10">
        <v>3.8893652099518854E-3</v>
      </c>
    </row>
    <row r="36" spans="1:9" ht="22.5" x14ac:dyDescent="0.55000000000000004">
      <c r="A36" s="2" t="s">
        <v>334</v>
      </c>
      <c r="C36" s="3">
        <v>0</v>
      </c>
      <c r="E36" s="10">
        <v>0</v>
      </c>
      <c r="G36" s="3">
        <v>72191780820</v>
      </c>
      <c r="I36" s="10">
        <v>2.5408397987214072E-3</v>
      </c>
    </row>
    <row r="37" spans="1:9" ht="22.5" x14ac:dyDescent="0.55000000000000004">
      <c r="A37" s="2" t="s">
        <v>334</v>
      </c>
      <c r="C37" s="3">
        <v>0</v>
      </c>
      <c r="E37" s="10">
        <v>0</v>
      </c>
      <c r="G37" s="3">
        <v>101630136984</v>
      </c>
      <c r="I37" s="10">
        <v>3.5769431625783739E-3</v>
      </c>
    </row>
    <row r="38" spans="1:9" ht="22.5" x14ac:dyDescent="0.55000000000000004">
      <c r="A38" s="2" t="s">
        <v>356</v>
      </c>
      <c r="C38" s="3">
        <v>0</v>
      </c>
      <c r="E38" s="10">
        <v>0</v>
      </c>
      <c r="G38" s="3">
        <v>355753424657</v>
      </c>
      <c r="I38" s="10">
        <v>1.2520988534051003E-2</v>
      </c>
    </row>
    <row r="39" spans="1:9" ht="22.5" x14ac:dyDescent="0.55000000000000004">
      <c r="A39" s="2" t="s">
        <v>356</v>
      </c>
      <c r="C39" s="3">
        <v>0</v>
      </c>
      <c r="E39" s="10">
        <v>0</v>
      </c>
      <c r="G39" s="3">
        <v>152465753425</v>
      </c>
      <c r="I39" s="10">
        <v>5.366137943184828E-3</v>
      </c>
    </row>
    <row r="40" spans="1:9" ht="22.5" x14ac:dyDescent="0.55000000000000004">
      <c r="A40" s="2" t="s">
        <v>356</v>
      </c>
      <c r="C40" s="3">
        <v>0</v>
      </c>
      <c r="E40" s="10">
        <v>0</v>
      </c>
      <c r="G40" s="3">
        <v>254109589041</v>
      </c>
      <c r="I40" s="10">
        <v>8.9435632386179152E-3</v>
      </c>
    </row>
    <row r="41" spans="1:9" ht="22.5" x14ac:dyDescent="0.55000000000000004">
      <c r="A41" s="2" t="s">
        <v>331</v>
      </c>
      <c r="C41" s="3">
        <v>0</v>
      </c>
      <c r="E41" s="10">
        <v>0</v>
      </c>
      <c r="G41" s="3">
        <v>74246575342</v>
      </c>
      <c r="I41" s="10">
        <v>2.6131597171441139E-3</v>
      </c>
    </row>
    <row r="42" spans="1:9" ht="22.5" x14ac:dyDescent="0.55000000000000004">
      <c r="A42" s="2" t="s">
        <v>334</v>
      </c>
      <c r="C42" s="3">
        <v>0</v>
      </c>
      <c r="E42" s="10">
        <v>0</v>
      </c>
      <c r="G42" s="3">
        <v>64794520546</v>
      </c>
      <c r="I42" s="10">
        <v>2.2804880925826805E-3</v>
      </c>
    </row>
    <row r="43" spans="1:9" ht="22.5" x14ac:dyDescent="0.55000000000000004">
      <c r="A43" s="2" t="s">
        <v>419</v>
      </c>
      <c r="C43" s="3">
        <v>0</v>
      </c>
      <c r="E43" s="10">
        <v>0</v>
      </c>
      <c r="G43" s="3">
        <v>18191780822</v>
      </c>
      <c r="I43" s="10">
        <v>6.4027234398613135E-4</v>
      </c>
    </row>
    <row r="44" spans="1:9" ht="22.5" x14ac:dyDescent="0.55000000000000004">
      <c r="A44" s="2" t="s">
        <v>339</v>
      </c>
      <c r="C44" s="3">
        <v>95506</v>
      </c>
      <c r="E44" s="10">
        <v>1.6470251210266653E-8</v>
      </c>
      <c r="G44" s="3">
        <v>263270</v>
      </c>
      <c r="I44" s="10">
        <v>9.2659702560497786E-9</v>
      </c>
    </row>
    <row r="45" spans="1:9" ht="22.5" x14ac:dyDescent="0.55000000000000004">
      <c r="A45" s="2" t="s">
        <v>331</v>
      </c>
      <c r="C45" s="3">
        <v>0</v>
      </c>
      <c r="E45" s="10">
        <v>0</v>
      </c>
      <c r="G45" s="3">
        <v>53534246575</v>
      </c>
      <c r="I45" s="10">
        <v>1.8841749399627179E-3</v>
      </c>
    </row>
    <row r="46" spans="1:9" ht="22.5" x14ac:dyDescent="0.55000000000000004">
      <c r="A46" s="2" t="s">
        <v>343</v>
      </c>
      <c r="C46" s="3">
        <v>0</v>
      </c>
      <c r="E46" s="10">
        <v>0</v>
      </c>
      <c r="G46" s="3">
        <v>55479452054</v>
      </c>
      <c r="I46" s="10">
        <v>1.9526377960052562E-3</v>
      </c>
    </row>
    <row r="47" spans="1:9" ht="22.5" x14ac:dyDescent="0.55000000000000004">
      <c r="A47" s="2" t="s">
        <v>339</v>
      </c>
      <c r="C47" s="3">
        <v>0</v>
      </c>
      <c r="E47" s="10">
        <v>0</v>
      </c>
      <c r="G47" s="3">
        <v>55479452054</v>
      </c>
      <c r="I47" s="10">
        <v>1.9526377960052562E-3</v>
      </c>
    </row>
    <row r="48" spans="1:9" ht="22.5" x14ac:dyDescent="0.55000000000000004">
      <c r="A48" s="2" t="s">
        <v>336</v>
      </c>
      <c r="C48" s="3">
        <v>70245901620</v>
      </c>
      <c r="E48" s="10">
        <v>1.2114083368302275E-2</v>
      </c>
      <c r="G48" s="3">
        <v>436303166376</v>
      </c>
      <c r="I48" s="10">
        <v>1.5355992563757184E-2</v>
      </c>
    </row>
    <row r="49" spans="1:9" ht="22.5" x14ac:dyDescent="0.55000000000000004">
      <c r="A49" s="2" t="s">
        <v>420</v>
      </c>
      <c r="C49" s="3">
        <v>0</v>
      </c>
      <c r="E49" s="10">
        <v>0</v>
      </c>
      <c r="G49" s="3">
        <v>97164308673</v>
      </c>
      <c r="I49" s="10">
        <v>3.4197652376406636E-3</v>
      </c>
    </row>
    <row r="50" spans="1:9" ht="22.5" x14ac:dyDescent="0.55000000000000004">
      <c r="A50" s="2" t="s">
        <v>339</v>
      </c>
      <c r="C50" s="3">
        <v>99672131137</v>
      </c>
      <c r="E50" s="10">
        <v>1.718871105992326E-2</v>
      </c>
      <c r="G50" s="3">
        <v>654096114944</v>
      </c>
      <c r="I50" s="10">
        <v>2.3021366451433208E-2</v>
      </c>
    </row>
    <row r="51" spans="1:9" ht="22.5" x14ac:dyDescent="0.55000000000000004">
      <c r="A51" s="2" t="s">
        <v>334</v>
      </c>
      <c r="C51" s="3">
        <v>245416666646</v>
      </c>
      <c r="E51" s="10">
        <v>4.2322724759134386E-2</v>
      </c>
      <c r="G51" s="3">
        <v>1871514091253</v>
      </c>
      <c r="I51" s="10">
        <v>6.5869236537882514E-2</v>
      </c>
    </row>
    <row r="52" spans="1:9" ht="22.5" x14ac:dyDescent="0.55000000000000004">
      <c r="A52" s="2" t="s">
        <v>339</v>
      </c>
      <c r="C52" s="3">
        <v>34631147529</v>
      </c>
      <c r="E52" s="10">
        <v>5.972228964697875E-3</v>
      </c>
      <c r="G52" s="3">
        <v>297459577772</v>
      </c>
      <c r="I52" s="10">
        <v>1.0469296159883306E-2</v>
      </c>
    </row>
    <row r="53" spans="1:9" ht="22.5" x14ac:dyDescent="0.55000000000000004">
      <c r="A53" s="2" t="s">
        <v>343</v>
      </c>
      <c r="C53" s="3">
        <v>33545081955</v>
      </c>
      <c r="E53" s="10">
        <v>5.784934210079291E-3</v>
      </c>
      <c r="G53" s="3">
        <v>296373512198</v>
      </c>
      <c r="I53" s="10">
        <v>1.0431071328703134E-2</v>
      </c>
    </row>
    <row r="54" spans="1:9" ht="22.5" x14ac:dyDescent="0.55000000000000004">
      <c r="A54" s="2" t="s">
        <v>334</v>
      </c>
      <c r="C54" s="3">
        <v>103333333323</v>
      </c>
      <c r="E54" s="10">
        <v>1.7820094635143637E-2</v>
      </c>
      <c r="G54" s="3">
        <v>508192529354</v>
      </c>
      <c r="I54" s="10">
        <v>1.7886188556770113E-2</v>
      </c>
    </row>
    <row r="55" spans="1:9" ht="22.5" x14ac:dyDescent="0.55000000000000004">
      <c r="A55" s="2" t="s">
        <v>339</v>
      </c>
      <c r="C55" s="3">
        <v>45081967192</v>
      </c>
      <c r="E55" s="10">
        <v>7.774499243034359E-3</v>
      </c>
      <c r="G55" s="3">
        <v>247125533318</v>
      </c>
      <c r="I55" s="10">
        <v>8.6977545532534156E-3</v>
      </c>
    </row>
    <row r="56" spans="1:9" ht="22.5" x14ac:dyDescent="0.55000000000000004">
      <c r="A56" s="2" t="s">
        <v>331</v>
      </c>
      <c r="C56" s="3">
        <v>297892956057</v>
      </c>
      <c r="E56" s="10">
        <v>5.1372393567186508E-2</v>
      </c>
      <c r="G56" s="3">
        <v>1450365296786</v>
      </c>
      <c r="I56" s="10">
        <v>5.1046612604648781E-2</v>
      </c>
    </row>
    <row r="57" spans="1:9" ht="22.5" x14ac:dyDescent="0.55000000000000004">
      <c r="A57" s="2" t="s">
        <v>332</v>
      </c>
      <c r="C57" s="3">
        <v>0</v>
      </c>
      <c r="E57" s="10">
        <v>0</v>
      </c>
      <c r="G57" s="3">
        <v>78204057152</v>
      </c>
      <c r="I57" s="10">
        <v>2.7524460343861775E-3</v>
      </c>
    </row>
    <row r="58" spans="1:9" ht="22.5" x14ac:dyDescent="0.55000000000000004">
      <c r="A58" s="2" t="s">
        <v>331</v>
      </c>
      <c r="C58" s="3">
        <v>77711991916</v>
      </c>
      <c r="E58" s="10">
        <v>1.3401629519681813E-2</v>
      </c>
      <c r="G58" s="3">
        <v>362006849310</v>
      </c>
      <c r="I58" s="10">
        <v>1.2741082152135656E-2</v>
      </c>
    </row>
    <row r="59" spans="1:9" ht="22.5" x14ac:dyDescent="0.55000000000000004">
      <c r="A59" s="2" t="s">
        <v>334</v>
      </c>
      <c r="C59" s="3">
        <v>77500000000</v>
      </c>
      <c r="E59" s="10">
        <v>1.3365070977694234E-2</v>
      </c>
      <c r="G59" s="3">
        <v>364007410729</v>
      </c>
      <c r="I59" s="10">
        <v>1.2811493298881791E-2</v>
      </c>
    </row>
    <row r="60" spans="1:9" ht="22.5" x14ac:dyDescent="0.55000000000000004">
      <c r="A60" s="2" t="s">
        <v>355</v>
      </c>
      <c r="C60" s="3">
        <v>0</v>
      </c>
      <c r="E60" s="10">
        <v>0</v>
      </c>
      <c r="G60" s="3">
        <v>110818549255</v>
      </c>
      <c r="I60" s="10">
        <v>3.9003357056079969E-3</v>
      </c>
    </row>
    <row r="61" spans="1:9" ht="22.5" x14ac:dyDescent="0.55000000000000004">
      <c r="A61" s="2" t="s">
        <v>332</v>
      </c>
      <c r="C61" s="3">
        <v>0</v>
      </c>
      <c r="E61" s="10">
        <v>0</v>
      </c>
      <c r="G61" s="3">
        <v>104648551502</v>
      </c>
      <c r="I61" s="10">
        <v>3.683178355134369E-3</v>
      </c>
    </row>
    <row r="62" spans="1:9" ht="22.5" x14ac:dyDescent="0.55000000000000004">
      <c r="A62" s="2" t="s">
        <v>360</v>
      </c>
      <c r="C62" s="3">
        <v>0</v>
      </c>
      <c r="E62" s="10">
        <v>0</v>
      </c>
      <c r="G62" s="3">
        <v>114933752514</v>
      </c>
      <c r="I62" s="10">
        <v>4.0451731386443972E-3</v>
      </c>
    </row>
    <row r="63" spans="1:9" ht="22.5" x14ac:dyDescent="0.55000000000000004">
      <c r="A63" s="2" t="s">
        <v>369</v>
      </c>
      <c r="C63" s="3">
        <v>0</v>
      </c>
      <c r="E63" s="10">
        <v>0</v>
      </c>
      <c r="G63" s="3">
        <v>128572497929</v>
      </c>
      <c r="I63" s="10">
        <v>4.5251982434616009E-3</v>
      </c>
    </row>
    <row r="64" spans="1:9" ht="22.5" x14ac:dyDescent="0.55000000000000004">
      <c r="A64" s="2" t="s">
        <v>346</v>
      </c>
      <c r="C64" s="3">
        <v>31079</v>
      </c>
      <c r="E64" s="10">
        <v>5.3596521408485043E-9</v>
      </c>
      <c r="G64" s="3">
        <v>774747</v>
      </c>
      <c r="I64" s="10">
        <v>2.7267758035339378E-8</v>
      </c>
    </row>
    <row r="65" spans="1:9" ht="22.5" x14ac:dyDescent="0.55000000000000004">
      <c r="A65" s="2" t="s">
        <v>356</v>
      </c>
      <c r="C65" s="3">
        <v>0</v>
      </c>
      <c r="E65" s="10">
        <v>0</v>
      </c>
      <c r="G65" s="3">
        <v>353673179130</v>
      </c>
      <c r="I65" s="10">
        <v>1.2447772849854315E-2</v>
      </c>
    </row>
    <row r="66" spans="1:9" ht="22.5" x14ac:dyDescent="0.55000000000000004">
      <c r="A66" s="2" t="s">
        <v>346</v>
      </c>
      <c r="C66" s="3">
        <v>0</v>
      </c>
      <c r="E66" s="10">
        <v>0</v>
      </c>
      <c r="G66" s="3">
        <v>145857474328</v>
      </c>
      <c r="I66" s="10">
        <v>5.1335549768138878E-3</v>
      </c>
    </row>
    <row r="67" spans="1:9" ht="22.5" x14ac:dyDescent="0.55000000000000004">
      <c r="A67" s="2" t="s">
        <v>331</v>
      </c>
      <c r="C67" s="3">
        <v>129871809286</v>
      </c>
      <c r="E67" s="10">
        <v>2.2396721923986569E-2</v>
      </c>
      <c r="G67" s="3">
        <v>525490867571</v>
      </c>
      <c r="I67" s="10">
        <v>1.8495015568574767E-2</v>
      </c>
    </row>
    <row r="68" spans="1:9" ht="22.5" x14ac:dyDescent="0.55000000000000004">
      <c r="A68" s="2" t="s">
        <v>334</v>
      </c>
      <c r="C68" s="3">
        <v>129166666646</v>
      </c>
      <c r="E68" s="10">
        <v>2.2275118292593037E-2</v>
      </c>
      <c r="G68" s="3">
        <v>524487237022</v>
      </c>
      <c r="I68" s="10">
        <v>1.8459692095277026E-2</v>
      </c>
    </row>
    <row r="69" spans="1:9" ht="22.5" x14ac:dyDescent="0.55000000000000004">
      <c r="A69" s="2" t="s">
        <v>356</v>
      </c>
      <c r="C69" s="3">
        <v>0</v>
      </c>
      <c r="E69" s="10">
        <v>0</v>
      </c>
      <c r="G69" s="3">
        <v>126254210645</v>
      </c>
      <c r="I69" s="10">
        <v>4.4436045145197448E-3</v>
      </c>
    </row>
    <row r="70" spans="1:9" ht="22.5" x14ac:dyDescent="0.55000000000000004">
      <c r="A70" s="2" t="s">
        <v>334</v>
      </c>
      <c r="C70" s="3">
        <v>180833333323</v>
      </c>
      <c r="E70" s="10">
        <v>3.1185165612837872E-2</v>
      </c>
      <c r="G70" s="3">
        <v>688333333312</v>
      </c>
      <c r="I70" s="10">
        <v>2.422636909908683E-2</v>
      </c>
    </row>
    <row r="71" spans="1:9" ht="22.5" x14ac:dyDescent="0.55000000000000004">
      <c r="A71" s="2" t="s">
        <v>348</v>
      </c>
      <c r="C71" s="3">
        <v>210737704901</v>
      </c>
      <c r="E71" s="10">
        <v>3.6342250111977385E-2</v>
      </c>
      <c r="G71" s="3">
        <v>1087868852430</v>
      </c>
      <c r="I71" s="10">
        <v>3.8288298815282354E-2</v>
      </c>
    </row>
    <row r="72" spans="1:9" ht="22.5" x14ac:dyDescent="0.55000000000000004">
      <c r="A72" s="2" t="s">
        <v>350</v>
      </c>
      <c r="C72" s="3">
        <v>1943981</v>
      </c>
      <c r="E72" s="10">
        <v>3.3524443928114859E-7</v>
      </c>
      <c r="G72" s="3">
        <v>6489949</v>
      </c>
      <c r="I72" s="10">
        <v>2.2841825653238123E-7</v>
      </c>
    </row>
    <row r="73" spans="1:9" ht="22.5" x14ac:dyDescent="0.55000000000000004">
      <c r="A73" s="2" t="s">
        <v>350</v>
      </c>
      <c r="C73" s="3">
        <v>148647540977</v>
      </c>
      <c r="E73" s="10">
        <v>2.5634644333126674E-2</v>
      </c>
      <c r="G73" s="3">
        <v>561024590139</v>
      </c>
      <c r="I73" s="10">
        <v>1.9745649580812444E-2</v>
      </c>
    </row>
    <row r="74" spans="1:9" ht="22.5" x14ac:dyDescent="0.55000000000000004">
      <c r="A74" s="2" t="s">
        <v>352</v>
      </c>
      <c r="C74" s="3">
        <v>34303278687</v>
      </c>
      <c r="E74" s="10">
        <v>5.9156871537984629E-3</v>
      </c>
      <c r="G74" s="3">
        <v>129467213109</v>
      </c>
      <c r="I74" s="10">
        <v>4.5566883648028716E-3</v>
      </c>
    </row>
    <row r="75" spans="1:9" ht="22.5" x14ac:dyDescent="0.55000000000000004">
      <c r="A75" s="2" t="s">
        <v>334</v>
      </c>
      <c r="C75" s="3">
        <v>77500000000</v>
      </c>
      <c r="E75" s="10">
        <v>1.3365070977694234E-2</v>
      </c>
      <c r="G75" s="3">
        <v>282704918029</v>
      </c>
      <c r="I75" s="10">
        <v>9.949995676285581E-3</v>
      </c>
    </row>
    <row r="76" spans="1:9" ht="22.5" x14ac:dyDescent="0.55000000000000004">
      <c r="A76" s="2" t="s">
        <v>354</v>
      </c>
      <c r="C76" s="3">
        <v>114344262290</v>
      </c>
      <c r="E76" s="10">
        <v>1.9718957179328211E-2</v>
      </c>
      <c r="G76" s="3">
        <v>420491803260</v>
      </c>
      <c r="I76" s="10">
        <v>1.4799500672009327E-2</v>
      </c>
    </row>
    <row r="77" spans="1:9" ht="22.5" x14ac:dyDescent="0.55000000000000004">
      <c r="A77" s="2" t="s">
        <v>334</v>
      </c>
      <c r="C77" s="3">
        <v>77500000000</v>
      </c>
      <c r="E77" s="10">
        <v>1.3365070977694234E-2</v>
      </c>
      <c r="G77" s="3">
        <v>258114754094</v>
      </c>
      <c r="I77" s="10">
        <v>9.0845278006708198E-3</v>
      </c>
    </row>
    <row r="78" spans="1:9" ht="22.5" x14ac:dyDescent="0.55000000000000004">
      <c r="A78" s="2" t="s">
        <v>331</v>
      </c>
      <c r="C78" s="3">
        <v>259743618546</v>
      </c>
      <c r="E78" s="10">
        <v>4.4793443843489371E-2</v>
      </c>
      <c r="G78" s="3">
        <v>812625570773</v>
      </c>
      <c r="I78" s="10">
        <v>2.8600920606556356E-2</v>
      </c>
    </row>
    <row r="79" spans="1:9" ht="22.5" x14ac:dyDescent="0.55000000000000004">
      <c r="A79" s="2" t="s">
        <v>355</v>
      </c>
      <c r="C79" s="3">
        <v>71147540977</v>
      </c>
      <c r="E79" s="10">
        <v>1.2269573355432439E-2</v>
      </c>
      <c r="G79" s="3">
        <v>211311475390</v>
      </c>
      <c r="I79" s="10">
        <v>7.4372539435778283E-3</v>
      </c>
    </row>
    <row r="80" spans="1:9" ht="22.5" x14ac:dyDescent="0.55000000000000004">
      <c r="A80" s="2" t="s">
        <v>356</v>
      </c>
      <c r="C80" s="3">
        <v>355737704918</v>
      </c>
      <c r="E80" s="10">
        <v>6.1347866782853124E-2</v>
      </c>
      <c r="G80" s="3">
        <v>1055737704918</v>
      </c>
      <c r="I80" s="10">
        <v>3.7157420792192218E-2</v>
      </c>
    </row>
    <row r="81" spans="1:9" ht="22.5" x14ac:dyDescent="0.55000000000000004">
      <c r="A81" s="2" t="s">
        <v>358</v>
      </c>
      <c r="C81" s="3">
        <v>118579234972</v>
      </c>
      <c r="E81" s="10">
        <v>2.0449288927502741E-2</v>
      </c>
      <c r="G81" s="3">
        <v>348360655735</v>
      </c>
      <c r="I81" s="10">
        <v>1.2260794904161152E-2</v>
      </c>
    </row>
    <row r="82" spans="1:9" ht="22.5" x14ac:dyDescent="0.55000000000000004">
      <c r="A82" s="2" t="s">
        <v>358</v>
      </c>
      <c r="C82" s="3">
        <v>94863387959</v>
      </c>
      <c r="E82" s="10">
        <v>1.6359431138794574E-2</v>
      </c>
      <c r="G82" s="3">
        <v>278688524534</v>
      </c>
      <c r="I82" s="10">
        <v>9.8086359214283551E-3</v>
      </c>
    </row>
    <row r="83" spans="1:9" ht="22.5" x14ac:dyDescent="0.55000000000000004">
      <c r="A83" s="2" t="s">
        <v>358</v>
      </c>
      <c r="C83" s="3">
        <v>71147540977</v>
      </c>
      <c r="E83" s="10">
        <v>1.2269573355432439E-2</v>
      </c>
      <c r="G83" s="3">
        <v>209016393423</v>
      </c>
      <c r="I83" s="10">
        <v>7.3564769418631689E-3</v>
      </c>
    </row>
    <row r="84" spans="1:9" ht="22.5" x14ac:dyDescent="0.55000000000000004">
      <c r="A84" s="2" t="s">
        <v>358</v>
      </c>
      <c r="C84" s="3">
        <v>29071038236</v>
      </c>
      <c r="E84" s="10">
        <v>5.0133740570245545E-3</v>
      </c>
      <c r="G84" s="3">
        <v>120983606494</v>
      </c>
      <c r="I84" s="10">
        <v>4.2581019456946661E-3</v>
      </c>
    </row>
    <row r="85" spans="1:9" ht="22.5" x14ac:dyDescent="0.55000000000000004">
      <c r="A85" s="2" t="s">
        <v>356</v>
      </c>
      <c r="C85" s="3">
        <v>152459016393</v>
      </c>
      <c r="E85" s="10">
        <v>2.6291942906863146E-2</v>
      </c>
      <c r="G85" s="3">
        <v>422950819670</v>
      </c>
      <c r="I85" s="10">
        <v>1.4886047460151531E-2</v>
      </c>
    </row>
    <row r="86" spans="1:9" ht="22.5" x14ac:dyDescent="0.55000000000000004">
      <c r="A86" s="2" t="s">
        <v>360</v>
      </c>
      <c r="C86" s="3">
        <v>47431693964</v>
      </c>
      <c r="E86" s="10">
        <v>8.179715566724274E-3</v>
      </c>
      <c r="G86" s="3">
        <v>131693989002</v>
      </c>
      <c r="I86" s="10">
        <v>4.6350612868654942E-3</v>
      </c>
    </row>
    <row r="87" spans="1:9" ht="22.5" x14ac:dyDescent="0.55000000000000004">
      <c r="A87" s="2" t="s">
        <v>361</v>
      </c>
      <c r="C87" s="3">
        <v>23715846982</v>
      </c>
      <c r="E87" s="10">
        <v>4.089857783362137E-3</v>
      </c>
      <c r="G87" s="3">
        <v>65846994501</v>
      </c>
      <c r="I87" s="10">
        <v>2.3175306434327471E-3</v>
      </c>
    </row>
    <row r="88" spans="1:9" ht="22.5" x14ac:dyDescent="0.55000000000000004">
      <c r="A88" s="2" t="s">
        <v>339</v>
      </c>
      <c r="C88" s="3">
        <v>22527322378</v>
      </c>
      <c r="E88" s="10">
        <v>3.8848937099273504E-3</v>
      </c>
      <c r="G88" s="3">
        <v>66910921420</v>
      </c>
      <c r="I88" s="10">
        <v>2.3549762892946559E-3</v>
      </c>
    </row>
    <row r="89" spans="1:9" ht="22.5" x14ac:dyDescent="0.55000000000000004">
      <c r="A89" s="2" t="s">
        <v>356</v>
      </c>
      <c r="C89" s="3">
        <v>50819672131</v>
      </c>
      <c r="E89" s="10">
        <v>8.7639809689543813E-3</v>
      </c>
      <c r="G89" s="3">
        <v>136065573770</v>
      </c>
      <c r="I89" s="10">
        <v>4.7889222449392903E-3</v>
      </c>
    </row>
    <row r="90" spans="1:9" ht="22.5" x14ac:dyDescent="0.55000000000000004">
      <c r="A90" s="2" t="s">
        <v>343</v>
      </c>
      <c r="C90" s="3">
        <v>45081967192</v>
      </c>
      <c r="E90" s="10">
        <v>7.774499243034359E-3</v>
      </c>
      <c r="G90" s="3">
        <v>100819672100</v>
      </c>
      <c r="I90" s="10">
        <v>3.5484182888414618E-3</v>
      </c>
    </row>
    <row r="91" spans="1:9" ht="22.5" x14ac:dyDescent="0.55000000000000004">
      <c r="A91" s="2" t="s">
        <v>361</v>
      </c>
      <c r="C91" s="3">
        <v>47431693964</v>
      </c>
      <c r="E91" s="10">
        <v>8.179715566724274E-3</v>
      </c>
      <c r="G91" s="3">
        <v>96502732190</v>
      </c>
      <c r="I91" s="10">
        <v>3.3964805944470601E-3</v>
      </c>
    </row>
    <row r="92" spans="1:9" ht="22.5" x14ac:dyDescent="0.55000000000000004">
      <c r="A92" s="2" t="s">
        <v>364</v>
      </c>
      <c r="C92" s="3">
        <v>23715846982</v>
      </c>
      <c r="E92" s="10">
        <v>4.089857783362137E-3</v>
      </c>
      <c r="G92" s="3">
        <v>46666666642</v>
      </c>
      <c r="I92" s="10">
        <v>1.6424657008157497E-3</v>
      </c>
    </row>
    <row r="93" spans="1:9" ht="22.5" x14ac:dyDescent="0.55000000000000004">
      <c r="A93" s="2" t="s">
        <v>348</v>
      </c>
      <c r="C93" s="3">
        <v>46830601096</v>
      </c>
      <c r="E93" s="10">
        <v>8.0760555816274237E-3</v>
      </c>
      <c r="G93" s="3">
        <v>95956284139</v>
      </c>
      <c r="I93" s="10">
        <v>3.3772479762716415E-3</v>
      </c>
    </row>
    <row r="94" spans="1:9" ht="22.5" x14ac:dyDescent="0.55000000000000004">
      <c r="A94" s="2" t="s">
        <v>334</v>
      </c>
      <c r="C94" s="3">
        <v>258333333386</v>
      </c>
      <c r="E94" s="10">
        <v>4.4550236601396613E-2</v>
      </c>
      <c r="G94" s="3">
        <v>483333333377</v>
      </c>
      <c r="I94" s="10">
        <v>1.7011251911834519E-2</v>
      </c>
    </row>
    <row r="95" spans="1:9" ht="22.5" x14ac:dyDescent="0.55000000000000004">
      <c r="A95" s="2" t="s">
        <v>339</v>
      </c>
      <c r="C95" s="3">
        <v>45081967192</v>
      </c>
      <c r="E95" s="10">
        <v>7.774499243034359E-3</v>
      </c>
      <c r="G95" s="3">
        <v>87704918004</v>
      </c>
      <c r="I95" s="10">
        <v>3.0868354219407783E-3</v>
      </c>
    </row>
    <row r="96" spans="1:9" ht="22.5" x14ac:dyDescent="0.55000000000000004">
      <c r="A96" s="2" t="s">
        <v>348</v>
      </c>
      <c r="C96" s="3">
        <v>70245901630</v>
      </c>
      <c r="E96" s="10">
        <v>1.2114083370026802E-2</v>
      </c>
      <c r="G96" s="3">
        <v>132049180310</v>
      </c>
      <c r="I96" s="10">
        <v>4.6475624913139141E-3</v>
      </c>
    </row>
    <row r="97" spans="1:9" ht="22.5" x14ac:dyDescent="0.55000000000000004">
      <c r="A97" s="2" t="s">
        <v>334</v>
      </c>
      <c r="C97" s="3">
        <v>51666666661</v>
      </c>
      <c r="E97" s="10">
        <v>8.9100473174855924E-3</v>
      </c>
      <c r="G97" s="3">
        <v>91666666645</v>
      </c>
      <c r="I97" s="10">
        <v>3.2262719132593928E-3</v>
      </c>
    </row>
    <row r="98" spans="1:9" ht="22.5" x14ac:dyDescent="0.55000000000000004">
      <c r="A98" s="2" t="s">
        <v>334</v>
      </c>
      <c r="C98" s="3">
        <v>25833333330</v>
      </c>
      <c r="E98" s="10">
        <v>4.4550236586565701E-3</v>
      </c>
      <c r="G98" s="3">
        <v>44999999989</v>
      </c>
      <c r="I98" s="10">
        <v>1.5838062119509035E-3</v>
      </c>
    </row>
    <row r="99" spans="1:9" ht="22.5" x14ac:dyDescent="0.55000000000000004">
      <c r="A99" s="2" t="s">
        <v>339</v>
      </c>
      <c r="C99" s="3">
        <v>45081967192</v>
      </c>
      <c r="E99" s="10">
        <v>7.774499243034359E-3</v>
      </c>
      <c r="G99" s="3">
        <v>82786885218</v>
      </c>
      <c r="I99" s="10">
        <v>2.9137418468530218E-3</v>
      </c>
    </row>
    <row r="100" spans="1:9" ht="22.5" x14ac:dyDescent="0.55000000000000004">
      <c r="A100" s="2" t="s">
        <v>331</v>
      </c>
      <c r="C100" s="3">
        <v>129520547942</v>
      </c>
      <c r="E100" s="10">
        <v>2.2336146016963598E-2</v>
      </c>
      <c r="G100" s="3">
        <v>217020547930</v>
      </c>
      <c r="I100" s="10">
        <v>7.6381887114787298E-3</v>
      </c>
    </row>
    <row r="101" spans="1:9" ht="22.5" x14ac:dyDescent="0.55000000000000004">
      <c r="A101" s="2" t="s">
        <v>365</v>
      </c>
      <c r="C101" s="3">
        <v>35573770473</v>
      </c>
      <c r="E101" s="10">
        <v>6.1347866750432051E-3</v>
      </c>
      <c r="G101" s="3">
        <v>60819672099</v>
      </c>
      <c r="I101" s="10">
        <v>2.140590544505772E-3</v>
      </c>
    </row>
    <row r="102" spans="1:9" ht="22.5" x14ac:dyDescent="0.55000000000000004">
      <c r="A102" s="2" t="s">
        <v>331</v>
      </c>
      <c r="C102" s="3">
        <v>64583333323</v>
      </c>
      <c r="E102" s="10">
        <v>1.1137559146296518E-2</v>
      </c>
      <c r="G102" s="3">
        <v>97916666651</v>
      </c>
      <c r="I102" s="10">
        <v>3.4462449985175193E-3</v>
      </c>
    </row>
    <row r="103" spans="1:9" ht="22.5" x14ac:dyDescent="0.55000000000000004">
      <c r="A103" s="2" t="s">
        <v>350</v>
      </c>
      <c r="C103" s="3">
        <v>91475409832</v>
      </c>
      <c r="E103" s="10">
        <v>1.5775165743462567E-2</v>
      </c>
      <c r="G103" s="3">
        <v>123934426224</v>
      </c>
      <c r="I103" s="10">
        <v>4.361958092802749E-3</v>
      </c>
    </row>
    <row r="104" spans="1:9" ht="22.5" x14ac:dyDescent="0.55000000000000004">
      <c r="A104" s="2" t="s">
        <v>354</v>
      </c>
      <c r="C104" s="3">
        <v>114344262290</v>
      </c>
      <c r="E104" s="10">
        <v>1.9718957179328211E-2</v>
      </c>
      <c r="G104" s="3">
        <v>136475409830</v>
      </c>
      <c r="I104" s="10">
        <v>4.8033467093363605E-3</v>
      </c>
    </row>
    <row r="105" spans="1:9" ht="22.5" x14ac:dyDescent="0.55000000000000004">
      <c r="A105" s="2" t="s">
        <v>352</v>
      </c>
      <c r="C105" s="3">
        <v>66393442620</v>
      </c>
      <c r="E105" s="10">
        <v>1.1449717071867992E-2</v>
      </c>
      <c r="G105" s="3">
        <v>66393442620</v>
      </c>
      <c r="I105" s="10">
        <v>2.3367632640014725E-3</v>
      </c>
    </row>
    <row r="106" spans="1:9" ht="22.5" x14ac:dyDescent="0.55000000000000004">
      <c r="A106" s="2" t="s">
        <v>366</v>
      </c>
      <c r="C106" s="3">
        <v>110655737700</v>
      </c>
      <c r="E106" s="10">
        <v>1.9082861786446654E-2</v>
      </c>
      <c r="G106" s="3">
        <v>110655737700</v>
      </c>
      <c r="I106" s="10">
        <v>3.8946054400024544E-3</v>
      </c>
    </row>
    <row r="107" spans="1:9" ht="22.5" x14ac:dyDescent="0.55000000000000004">
      <c r="A107" s="2" t="s">
        <v>350</v>
      </c>
      <c r="C107" s="3">
        <v>64180327866</v>
      </c>
      <c r="E107" s="10">
        <v>1.1068059836139059E-2</v>
      </c>
      <c r="G107" s="3">
        <v>64180327866</v>
      </c>
      <c r="I107" s="10">
        <v>2.2588711552014233E-3</v>
      </c>
    </row>
    <row r="108" spans="1:9" ht="22.5" x14ac:dyDescent="0.55000000000000004">
      <c r="A108" s="2" t="s">
        <v>366</v>
      </c>
      <c r="C108" s="3">
        <v>41311475408</v>
      </c>
      <c r="E108" s="10">
        <v>7.1242684002734182E-3</v>
      </c>
      <c r="G108" s="3">
        <v>41311475408</v>
      </c>
      <c r="I108" s="10">
        <v>1.4539860309342495E-3</v>
      </c>
    </row>
    <row r="109" spans="1:9" ht="22.5" x14ac:dyDescent="0.55000000000000004">
      <c r="A109" s="2" t="s">
        <v>368</v>
      </c>
      <c r="C109" s="3">
        <v>76721311472</v>
      </c>
      <c r="E109" s="10">
        <v>1.3230784171936348E-2</v>
      </c>
      <c r="G109" s="3">
        <v>76721311472</v>
      </c>
      <c r="I109" s="10">
        <v>2.7002597717350348E-3</v>
      </c>
    </row>
    <row r="110" spans="1:9" ht="22.5" x14ac:dyDescent="0.55000000000000004">
      <c r="A110" s="2" t="s">
        <v>366</v>
      </c>
      <c r="C110" s="3">
        <v>84836065570</v>
      </c>
      <c r="E110" s="10">
        <v>1.4630194036275768E-2</v>
      </c>
      <c r="G110" s="3">
        <v>84836065570</v>
      </c>
      <c r="I110" s="10">
        <v>2.9858641706685483E-3</v>
      </c>
    </row>
    <row r="111" spans="1:9" ht="22.5" x14ac:dyDescent="0.55000000000000004">
      <c r="A111" s="2" t="s">
        <v>354</v>
      </c>
      <c r="C111" s="3">
        <v>61967213112</v>
      </c>
      <c r="E111" s="10">
        <v>1.0686402600410127E-2</v>
      </c>
      <c r="G111" s="3">
        <v>61967213112</v>
      </c>
      <c r="I111" s="10">
        <v>2.1809790464013745E-3</v>
      </c>
    </row>
    <row r="112" spans="1:9" ht="22.5" x14ac:dyDescent="0.55000000000000004">
      <c r="A112" s="2" t="s">
        <v>352</v>
      </c>
      <c r="C112" s="3">
        <v>46475409834</v>
      </c>
      <c r="E112" s="10">
        <v>8.014801950307595E-3</v>
      </c>
      <c r="G112" s="3">
        <v>46475409834</v>
      </c>
      <c r="I112" s="10">
        <v>1.6357342848010309E-3</v>
      </c>
    </row>
    <row r="113" spans="1:9" ht="22.5" x14ac:dyDescent="0.55000000000000004">
      <c r="A113" s="2" t="s">
        <v>334</v>
      </c>
      <c r="C113" s="3">
        <v>33333333320</v>
      </c>
      <c r="E113" s="10">
        <v>5.7484176225153574E-3</v>
      </c>
      <c r="G113" s="3">
        <v>33333333320</v>
      </c>
      <c r="I113" s="10">
        <v>1.1731897864478028E-3</v>
      </c>
    </row>
    <row r="114" spans="1:9" ht="22.5" x14ac:dyDescent="0.55000000000000004">
      <c r="A114" s="2" t="s">
        <v>369</v>
      </c>
      <c r="C114" s="3">
        <v>12240437152</v>
      </c>
      <c r="E114" s="10">
        <v>2.1108943397998123E-3</v>
      </c>
      <c r="G114" s="3">
        <v>12240437152</v>
      </c>
      <c r="I114" s="10">
        <v>4.3081067562380316E-4</v>
      </c>
    </row>
    <row r="115" spans="1:9" ht="22.5" x14ac:dyDescent="0.55000000000000004">
      <c r="A115" s="2" t="s">
        <v>371</v>
      </c>
      <c r="C115" s="3">
        <v>24480874304</v>
      </c>
      <c r="E115" s="10">
        <v>4.2217886795996246E-3</v>
      </c>
      <c r="G115" s="3">
        <v>24480874304</v>
      </c>
      <c r="I115" s="10">
        <v>8.6162135124760633E-4</v>
      </c>
    </row>
    <row r="116" spans="1:9" ht="22.5" x14ac:dyDescent="0.55000000000000004">
      <c r="A116" s="2" t="s">
        <v>355</v>
      </c>
      <c r="C116" s="3">
        <v>7650273220</v>
      </c>
      <c r="E116" s="10">
        <v>1.3193089623748828E-3</v>
      </c>
      <c r="G116" s="3">
        <v>7650273220</v>
      </c>
      <c r="I116" s="10">
        <v>2.6925667226487696E-4</v>
      </c>
    </row>
    <row r="117" spans="1:9" ht="22.5" x14ac:dyDescent="0.55000000000000004">
      <c r="A117" s="2" t="s">
        <v>372</v>
      </c>
      <c r="C117" s="3">
        <v>3825136610</v>
      </c>
      <c r="E117" s="10">
        <v>6.5965448118744142E-4</v>
      </c>
      <c r="G117" s="3">
        <v>3825136610</v>
      </c>
      <c r="I117" s="10">
        <v>1.3462833613243848E-4</v>
      </c>
    </row>
    <row r="118" spans="1:9" ht="23.25" thickBot="1" x14ac:dyDescent="0.6">
      <c r="A118" s="2" t="s">
        <v>332</v>
      </c>
      <c r="C118" s="3">
        <v>3825136610</v>
      </c>
      <c r="E118" s="10">
        <v>6.5965448118744142E-4</v>
      </c>
      <c r="G118" s="3">
        <v>3825136610</v>
      </c>
      <c r="I118" s="10">
        <v>1.3462833613243848E-4</v>
      </c>
    </row>
    <row r="119" spans="1:9" ht="22.5" thickBot="1" x14ac:dyDescent="0.55000000000000004">
      <c r="A119" s="1" t="s">
        <v>45</v>
      </c>
      <c r="C119" s="4">
        <f>SUM(C9:C118)</f>
        <v>5798697225727</v>
      </c>
      <c r="E119" s="20">
        <f>SUM(E9:E118)</f>
        <v>0.99999999999999978</v>
      </c>
      <c r="G119" s="4">
        <f>SUM(G9:G118)</f>
        <v>28412566922294</v>
      </c>
      <c r="I119" s="20">
        <f>SUM(I9:I118)</f>
        <v>0.99999999999999967</v>
      </c>
    </row>
    <row r="120" spans="1:9" ht="22.5" thickTop="1" x14ac:dyDescent="0.5"/>
  </sheetData>
  <mergeCells count="10">
    <mergeCell ref="G7"/>
    <mergeCell ref="I7"/>
    <mergeCell ref="G6:I6"/>
    <mergeCell ref="A2:I2"/>
    <mergeCell ref="A3:I3"/>
    <mergeCell ref="A4:I4"/>
    <mergeCell ref="A7"/>
    <mergeCell ref="C7"/>
    <mergeCell ref="E7"/>
    <mergeCell ref="C6:E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N14" sqref="N14"/>
    </sheetView>
  </sheetViews>
  <sheetFormatPr defaultRowHeight="21.75" x14ac:dyDescent="0.5"/>
  <cols>
    <col min="1" max="1" width="40.7109375" style="1" bestFit="1" customWidth="1"/>
    <col min="2" max="2" width="1" style="1" customWidth="1"/>
    <col min="3" max="3" width="11" style="1" customWidth="1"/>
    <col min="4" max="4" width="1" style="1" customWidth="1"/>
    <col min="5" max="5" width="19" style="1" customWidth="1"/>
    <col min="6" max="6" width="1" style="1" customWidth="1"/>
    <col min="7" max="7" width="9.140625" style="1" customWidth="1"/>
    <col min="8" max="16384" width="9.140625" style="1"/>
  </cols>
  <sheetData>
    <row r="2" spans="1:5" ht="22.5" x14ac:dyDescent="0.5">
      <c r="A2" s="29" t="s">
        <v>0</v>
      </c>
      <c r="B2" s="29" t="s">
        <v>0</v>
      </c>
      <c r="C2" s="29" t="s">
        <v>0</v>
      </c>
      <c r="D2" s="29" t="s">
        <v>0</v>
      </c>
      <c r="E2" s="29" t="s">
        <v>0</v>
      </c>
    </row>
    <row r="3" spans="1:5" ht="22.5" x14ac:dyDescent="0.5">
      <c r="A3" s="29" t="s">
        <v>374</v>
      </c>
      <c r="B3" s="29" t="s">
        <v>374</v>
      </c>
      <c r="C3" s="29" t="s">
        <v>374</v>
      </c>
      <c r="D3" s="29" t="s">
        <v>374</v>
      </c>
      <c r="E3" s="29" t="s">
        <v>374</v>
      </c>
    </row>
    <row r="4" spans="1:5" ht="22.5" x14ac:dyDescent="0.5">
      <c r="A4" s="29" t="s">
        <v>2</v>
      </c>
      <c r="B4" s="29" t="s">
        <v>2</v>
      </c>
      <c r="C4" s="29" t="s">
        <v>2</v>
      </c>
      <c r="D4" s="29" t="s">
        <v>2</v>
      </c>
      <c r="E4" s="29" t="s">
        <v>2</v>
      </c>
    </row>
    <row r="6" spans="1:5" ht="25.5" x14ac:dyDescent="0.5">
      <c r="A6" s="32"/>
      <c r="B6" s="32"/>
      <c r="C6" s="32"/>
      <c r="D6" s="32"/>
      <c r="E6" s="32"/>
    </row>
    <row r="7" spans="1:5" ht="23.25" thickBot="1" x14ac:dyDescent="0.55000000000000004">
      <c r="C7" s="28"/>
      <c r="E7" s="28"/>
    </row>
    <row r="8" spans="1:5" ht="23.25" thickBot="1" x14ac:dyDescent="0.55000000000000004">
      <c r="A8" s="21" t="s">
        <v>470</v>
      </c>
      <c r="C8" s="28" t="s">
        <v>326</v>
      </c>
      <c r="E8" s="28" t="s">
        <v>326</v>
      </c>
    </row>
    <row r="9" spans="1:5" ht="22.5" x14ac:dyDescent="0.55000000000000004">
      <c r="A9" s="22" t="s">
        <v>479</v>
      </c>
      <c r="C9" s="3">
        <v>0</v>
      </c>
      <c r="E9" s="3">
        <v>264250564</v>
      </c>
    </row>
    <row r="10" spans="1:5" ht="23.25" thickBot="1" x14ac:dyDescent="0.6">
      <c r="A10" s="22" t="s">
        <v>480</v>
      </c>
      <c r="C10" s="3">
        <v>0</v>
      </c>
      <c r="E10" s="3">
        <v>535488077</v>
      </c>
    </row>
    <row r="11" spans="1:5" ht="23.25" thickBot="1" x14ac:dyDescent="0.6">
      <c r="A11" s="2" t="s">
        <v>45</v>
      </c>
      <c r="C11" s="4">
        <f ca="1">SUM(C9:C11)</f>
        <v>0</v>
      </c>
      <c r="E11" s="4">
        <f ca="1">SUM(E9:E11)</f>
        <v>799738641</v>
      </c>
    </row>
    <row r="12" spans="1:5" ht="22.5" thickTop="1" x14ac:dyDescent="0.5">
      <c r="A12" s="1" t="s">
        <v>45</v>
      </c>
    </row>
  </sheetData>
  <mergeCells count="8">
    <mergeCell ref="A2:E2"/>
    <mergeCell ref="A3:E3"/>
    <mergeCell ref="A4:E4"/>
    <mergeCell ref="A6:E6"/>
    <mergeCell ref="C8"/>
    <mergeCell ref="C7"/>
    <mergeCell ref="E8"/>
    <mergeCell ref="E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4"/>
  <sheetViews>
    <sheetView rightToLeft="1" workbookViewId="0">
      <selection activeCell="E13" sqref="E13"/>
    </sheetView>
  </sheetViews>
  <sheetFormatPr defaultRowHeight="21.75" x14ac:dyDescent="0.5"/>
  <cols>
    <col min="1" max="1" width="28.140625" style="1" bestFit="1" customWidth="1"/>
    <col min="2" max="2" width="1" style="1" customWidth="1"/>
    <col min="3" max="3" width="20" style="1" customWidth="1"/>
    <col min="4" max="4" width="1" style="1" customWidth="1"/>
    <col min="5" max="5" width="35" style="1" customWidth="1"/>
    <col min="6" max="6" width="1" style="1" customWidth="1"/>
    <col min="7" max="7" width="24" style="1" customWidth="1"/>
    <col min="8" max="8" width="1" style="1" customWidth="1"/>
    <col min="9" max="9" width="23" style="1" customWidth="1"/>
    <col min="10" max="10" width="1" style="1" customWidth="1"/>
    <col min="11" max="11" width="21" style="1" customWidth="1"/>
    <col min="12" max="12" width="1" style="1" customWidth="1"/>
    <col min="13" max="13" width="24" style="1" customWidth="1"/>
    <col min="14" max="14" width="1" style="1" customWidth="1"/>
    <col min="15" max="15" width="23" style="1" customWidth="1"/>
    <col min="16" max="16" width="1" style="1" customWidth="1"/>
    <col min="17" max="17" width="21" style="1" customWidth="1"/>
    <col min="18" max="18" width="1" style="1" customWidth="1"/>
    <col min="19" max="19" width="24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29" t="s">
        <v>0</v>
      </c>
      <c r="B2" s="29" t="s">
        <v>0</v>
      </c>
      <c r="C2" s="29" t="s">
        <v>0</v>
      </c>
      <c r="D2" s="29" t="s">
        <v>0</v>
      </c>
      <c r="E2" s="29" t="s">
        <v>0</v>
      </c>
      <c r="F2" s="29" t="s">
        <v>0</v>
      </c>
      <c r="G2" s="29" t="s">
        <v>0</v>
      </c>
      <c r="H2" s="29" t="s">
        <v>0</v>
      </c>
      <c r="I2" s="29" t="s">
        <v>0</v>
      </c>
      <c r="J2" s="29" t="s">
        <v>0</v>
      </c>
      <c r="K2" s="29" t="s">
        <v>0</v>
      </c>
      <c r="L2" s="29" t="s">
        <v>0</v>
      </c>
      <c r="M2" s="29" t="s">
        <v>0</v>
      </c>
      <c r="N2" s="29" t="s">
        <v>0</v>
      </c>
      <c r="O2" s="29" t="s">
        <v>0</v>
      </c>
      <c r="P2" s="29" t="s">
        <v>0</v>
      </c>
      <c r="Q2" s="29" t="s">
        <v>0</v>
      </c>
      <c r="R2" s="29" t="s">
        <v>0</v>
      </c>
      <c r="S2" s="29" t="s">
        <v>0</v>
      </c>
    </row>
    <row r="3" spans="1:19" ht="22.5" x14ac:dyDescent="0.5">
      <c r="A3" s="29" t="s">
        <v>374</v>
      </c>
      <c r="B3" s="29" t="s">
        <v>374</v>
      </c>
      <c r="C3" s="29" t="s">
        <v>374</v>
      </c>
      <c r="D3" s="29" t="s">
        <v>374</v>
      </c>
      <c r="E3" s="29" t="s">
        <v>374</v>
      </c>
      <c r="F3" s="29" t="s">
        <v>374</v>
      </c>
      <c r="G3" s="29" t="s">
        <v>374</v>
      </c>
      <c r="H3" s="29" t="s">
        <v>374</v>
      </c>
      <c r="I3" s="29" t="s">
        <v>374</v>
      </c>
      <c r="J3" s="29" t="s">
        <v>374</v>
      </c>
      <c r="K3" s="29" t="s">
        <v>374</v>
      </c>
      <c r="L3" s="29" t="s">
        <v>374</v>
      </c>
      <c r="M3" s="29" t="s">
        <v>374</v>
      </c>
      <c r="N3" s="29" t="s">
        <v>374</v>
      </c>
      <c r="O3" s="29" t="s">
        <v>374</v>
      </c>
      <c r="P3" s="29" t="s">
        <v>374</v>
      </c>
      <c r="Q3" s="29" t="s">
        <v>374</v>
      </c>
      <c r="R3" s="29" t="s">
        <v>374</v>
      </c>
      <c r="S3" s="29" t="s">
        <v>374</v>
      </c>
    </row>
    <row r="4" spans="1:19" ht="22.5" x14ac:dyDescent="0.5">
      <c r="A4" s="29" t="s">
        <v>2</v>
      </c>
      <c r="B4" s="29" t="s">
        <v>2</v>
      </c>
      <c r="C4" s="29" t="s">
        <v>2</v>
      </c>
      <c r="D4" s="29" t="s">
        <v>2</v>
      </c>
      <c r="E4" s="29" t="s">
        <v>2</v>
      </c>
      <c r="F4" s="29" t="s">
        <v>2</v>
      </c>
      <c r="G4" s="29" t="s">
        <v>2</v>
      </c>
      <c r="H4" s="29" t="s">
        <v>2</v>
      </c>
      <c r="I4" s="29" t="s">
        <v>2</v>
      </c>
      <c r="J4" s="29" t="s">
        <v>2</v>
      </c>
      <c r="K4" s="29" t="s">
        <v>2</v>
      </c>
      <c r="L4" s="29" t="s">
        <v>2</v>
      </c>
      <c r="M4" s="29" t="s">
        <v>2</v>
      </c>
      <c r="N4" s="29" t="s">
        <v>2</v>
      </c>
      <c r="O4" s="29" t="s">
        <v>2</v>
      </c>
      <c r="P4" s="29" t="s">
        <v>2</v>
      </c>
      <c r="Q4" s="29" t="s">
        <v>2</v>
      </c>
      <c r="R4" s="29" t="s">
        <v>2</v>
      </c>
      <c r="S4" s="29" t="s">
        <v>2</v>
      </c>
    </row>
    <row r="6" spans="1:19" ht="22.5" x14ac:dyDescent="0.5">
      <c r="A6" s="28" t="s">
        <v>3</v>
      </c>
      <c r="C6" s="28" t="s">
        <v>421</v>
      </c>
      <c r="D6" s="28" t="s">
        <v>421</v>
      </c>
      <c r="E6" s="28" t="s">
        <v>421</v>
      </c>
      <c r="F6" s="28" t="s">
        <v>421</v>
      </c>
      <c r="G6" s="28" t="s">
        <v>421</v>
      </c>
      <c r="I6" s="28" t="s">
        <v>376</v>
      </c>
      <c r="J6" s="28" t="s">
        <v>376</v>
      </c>
      <c r="K6" s="28" t="s">
        <v>376</v>
      </c>
      <c r="L6" s="28" t="s">
        <v>376</v>
      </c>
      <c r="M6" s="28" t="s">
        <v>376</v>
      </c>
      <c r="O6" s="28" t="s">
        <v>377</v>
      </c>
      <c r="P6" s="28" t="s">
        <v>377</v>
      </c>
      <c r="Q6" s="28" t="s">
        <v>377</v>
      </c>
      <c r="R6" s="28" t="s">
        <v>377</v>
      </c>
      <c r="S6" s="28" t="s">
        <v>377</v>
      </c>
    </row>
    <row r="7" spans="1:19" ht="22.5" x14ac:dyDescent="0.5">
      <c r="A7" s="28" t="s">
        <v>3</v>
      </c>
      <c r="C7" s="28" t="s">
        <v>422</v>
      </c>
      <c r="E7" s="28" t="s">
        <v>423</v>
      </c>
      <c r="G7" s="28" t="s">
        <v>424</v>
      </c>
      <c r="I7" s="28" t="s">
        <v>425</v>
      </c>
      <c r="K7" s="28" t="s">
        <v>380</v>
      </c>
      <c r="M7" s="28" t="s">
        <v>426</v>
      </c>
      <c r="O7" s="28" t="s">
        <v>425</v>
      </c>
      <c r="Q7" s="28" t="s">
        <v>380</v>
      </c>
      <c r="S7" s="28" t="s">
        <v>426</v>
      </c>
    </row>
    <row r="8" spans="1:19" ht="22.5" x14ac:dyDescent="0.55000000000000004">
      <c r="A8" s="2" t="s">
        <v>20</v>
      </c>
      <c r="C8" s="1" t="s">
        <v>427</v>
      </c>
      <c r="E8" s="3">
        <v>581000000</v>
      </c>
      <c r="G8" s="3">
        <v>220</v>
      </c>
      <c r="I8" s="3">
        <v>0</v>
      </c>
      <c r="K8" s="3">
        <v>0</v>
      </c>
      <c r="M8" s="3">
        <v>0</v>
      </c>
      <c r="O8" s="3">
        <v>127820000000</v>
      </c>
      <c r="Q8" s="3">
        <v>0</v>
      </c>
      <c r="S8" s="3">
        <v>127820000000</v>
      </c>
    </row>
    <row r="9" spans="1:19" ht="22.5" x14ac:dyDescent="0.55000000000000004">
      <c r="A9" s="2" t="s">
        <v>16</v>
      </c>
      <c r="C9" s="1" t="s">
        <v>428</v>
      </c>
      <c r="E9" s="3">
        <v>1010898688</v>
      </c>
      <c r="G9" s="3">
        <v>17</v>
      </c>
      <c r="I9" s="3">
        <v>0</v>
      </c>
      <c r="K9" s="3">
        <v>0</v>
      </c>
      <c r="M9" s="3">
        <v>0</v>
      </c>
      <c r="O9" s="3">
        <v>17185277696</v>
      </c>
      <c r="Q9" s="3">
        <v>2178994540</v>
      </c>
      <c r="S9" s="3">
        <v>15006283156</v>
      </c>
    </row>
    <row r="10" spans="1:19" ht="22.5" x14ac:dyDescent="0.55000000000000004">
      <c r="A10" s="2" t="s">
        <v>15</v>
      </c>
      <c r="C10" s="1" t="s">
        <v>367</v>
      </c>
      <c r="E10" s="3">
        <v>24102426</v>
      </c>
      <c r="G10" s="3">
        <v>850</v>
      </c>
      <c r="I10" s="3">
        <v>20487062100</v>
      </c>
      <c r="K10" s="3">
        <v>2629682598</v>
      </c>
      <c r="M10" s="3">
        <v>17857379502</v>
      </c>
      <c r="O10" s="3">
        <v>20487062100</v>
      </c>
      <c r="Q10" s="3">
        <v>2629682598</v>
      </c>
      <c r="S10" s="3">
        <v>17857379502</v>
      </c>
    </row>
    <row r="11" spans="1:19" ht="22.5" x14ac:dyDescent="0.55000000000000004">
      <c r="A11" s="2" t="s">
        <v>41</v>
      </c>
      <c r="C11" s="1" t="s">
        <v>429</v>
      </c>
      <c r="E11" s="3">
        <v>86200000</v>
      </c>
      <c r="G11" s="3">
        <v>3500</v>
      </c>
      <c r="I11" s="3">
        <v>0</v>
      </c>
      <c r="K11" s="3">
        <v>0</v>
      </c>
      <c r="M11" s="3">
        <v>0</v>
      </c>
      <c r="O11" s="3">
        <v>301700000000</v>
      </c>
      <c r="Q11" s="3">
        <v>21851207116</v>
      </c>
      <c r="S11" s="3">
        <v>279848792884</v>
      </c>
    </row>
    <row r="12" spans="1:19" ht="22.5" x14ac:dyDescent="0.55000000000000004">
      <c r="A12" s="2" t="s">
        <v>21</v>
      </c>
      <c r="C12" s="1" t="s">
        <v>430</v>
      </c>
      <c r="E12" s="3">
        <v>144200000</v>
      </c>
      <c r="G12" s="3">
        <v>700</v>
      </c>
      <c r="I12" s="3">
        <v>0</v>
      </c>
      <c r="K12" s="3">
        <v>0</v>
      </c>
      <c r="M12" s="3">
        <v>0</v>
      </c>
      <c r="O12" s="3">
        <v>100940000000</v>
      </c>
      <c r="Q12" s="3">
        <v>0</v>
      </c>
      <c r="S12" s="3">
        <v>100940000000</v>
      </c>
    </row>
    <row r="13" spans="1:19" ht="22.5" x14ac:dyDescent="0.55000000000000004">
      <c r="A13" s="2" t="s">
        <v>42</v>
      </c>
      <c r="C13" s="1" t="s">
        <v>370</v>
      </c>
      <c r="E13" s="3">
        <v>971000000</v>
      </c>
      <c r="G13" s="3">
        <v>670</v>
      </c>
      <c r="I13" s="3">
        <v>650570000000</v>
      </c>
      <c r="K13" s="3">
        <v>34995016202</v>
      </c>
      <c r="M13" s="3">
        <v>615574983798</v>
      </c>
      <c r="O13" s="3">
        <v>650570000000</v>
      </c>
      <c r="Q13" s="3">
        <v>34995016202</v>
      </c>
      <c r="S13" s="3">
        <v>615574983798</v>
      </c>
    </row>
    <row r="14" spans="1:19" x14ac:dyDescent="0.5">
      <c r="A14" s="1" t="s">
        <v>45</v>
      </c>
      <c r="C14" s="1" t="s">
        <v>45</v>
      </c>
      <c r="E14" s="1" t="s">
        <v>45</v>
      </c>
      <c r="G14" s="1" t="s">
        <v>45</v>
      </c>
      <c r="I14" s="4">
        <f>SUM(I8:I13)</f>
        <v>671057062100</v>
      </c>
      <c r="K14" s="4">
        <f>SUM(K8:K13)</f>
        <v>37624698800</v>
      </c>
      <c r="M14" s="4">
        <f>SUM(M8:M13)</f>
        <v>633432363300</v>
      </c>
      <c r="O14" s="4">
        <f>SUM(O8:O13)</f>
        <v>1218702339796</v>
      </c>
      <c r="Q14" s="4">
        <f>SUM(Q8:Q13)</f>
        <v>61654900456</v>
      </c>
      <c r="S14" s="4">
        <f>SUM(S8:S13)</f>
        <v>1157047439340</v>
      </c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CA86C-88B8-4AF3-998D-1D0DF02FE711}">
  <dimension ref="A2:S18"/>
  <sheetViews>
    <sheetView rightToLeft="1" workbookViewId="0">
      <selection activeCell="I18" sqref="I18"/>
    </sheetView>
  </sheetViews>
  <sheetFormatPr defaultRowHeight="21.75" x14ac:dyDescent="0.5"/>
  <cols>
    <col min="1" max="1" width="28.140625" style="1" bestFit="1" customWidth="1"/>
    <col min="2" max="2" width="1" style="1" customWidth="1"/>
    <col min="3" max="3" width="20" style="1" customWidth="1"/>
    <col min="4" max="4" width="1" style="1" customWidth="1"/>
    <col min="5" max="5" width="36.7109375" style="1" customWidth="1"/>
    <col min="6" max="6" width="1" style="1" customWidth="1"/>
    <col min="7" max="7" width="24" style="1" customWidth="1"/>
    <col min="8" max="8" width="1" style="1" customWidth="1"/>
    <col min="9" max="9" width="24.7109375" style="1" customWidth="1"/>
    <col min="10" max="10" width="1" style="1" customWidth="1"/>
    <col min="11" max="11" width="32.85546875" style="1" customWidth="1"/>
    <col min="12" max="12" width="1" style="1" customWidth="1"/>
    <col min="13" max="13" width="24" style="1" customWidth="1"/>
    <col min="14" max="14" width="1" style="1" customWidth="1"/>
    <col min="15" max="15" width="23" style="1" customWidth="1"/>
    <col min="16" max="16" width="1" style="1" customWidth="1"/>
    <col min="17" max="17" width="21" style="1" customWidth="1"/>
    <col min="18" max="18" width="1" style="1" customWidth="1"/>
    <col min="19" max="19" width="24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29" t="s">
        <v>0</v>
      </c>
      <c r="B2" s="29" t="s">
        <v>0</v>
      </c>
      <c r="C2" s="29" t="s">
        <v>0</v>
      </c>
      <c r="D2" s="29" t="s">
        <v>0</v>
      </c>
      <c r="E2" s="29" t="s">
        <v>0</v>
      </c>
      <c r="F2" s="29" t="s">
        <v>0</v>
      </c>
      <c r="G2" s="29" t="s">
        <v>0</v>
      </c>
      <c r="H2" s="29" t="s">
        <v>0</v>
      </c>
      <c r="I2" s="29" t="s">
        <v>0</v>
      </c>
      <c r="J2" s="29" t="s">
        <v>0</v>
      </c>
      <c r="K2" s="29" t="s">
        <v>0</v>
      </c>
      <c r="L2" s="29" t="s">
        <v>0</v>
      </c>
      <c r="M2" s="29" t="s">
        <v>0</v>
      </c>
      <c r="N2" s="29" t="s">
        <v>0</v>
      </c>
      <c r="O2" s="29" t="s">
        <v>0</v>
      </c>
      <c r="P2" s="29" t="s">
        <v>0</v>
      </c>
      <c r="Q2" s="29" t="s">
        <v>0</v>
      </c>
      <c r="R2" s="29" t="s">
        <v>0</v>
      </c>
      <c r="S2" s="29" t="s">
        <v>0</v>
      </c>
    </row>
    <row r="3" spans="1:19" ht="22.5" x14ac:dyDescent="0.5">
      <c r="A3" s="29" t="s">
        <v>374</v>
      </c>
      <c r="B3" s="29" t="s">
        <v>374</v>
      </c>
      <c r="C3" s="29" t="s">
        <v>374</v>
      </c>
      <c r="D3" s="29" t="s">
        <v>374</v>
      </c>
      <c r="E3" s="29" t="s">
        <v>374</v>
      </c>
      <c r="F3" s="29" t="s">
        <v>374</v>
      </c>
      <c r="G3" s="29" t="s">
        <v>374</v>
      </c>
      <c r="H3" s="29" t="s">
        <v>374</v>
      </c>
      <c r="I3" s="29" t="s">
        <v>374</v>
      </c>
      <c r="J3" s="29" t="s">
        <v>374</v>
      </c>
      <c r="K3" s="29" t="s">
        <v>374</v>
      </c>
      <c r="L3" s="29" t="s">
        <v>374</v>
      </c>
      <c r="M3" s="29" t="s">
        <v>374</v>
      </c>
      <c r="N3" s="29" t="s">
        <v>374</v>
      </c>
      <c r="O3" s="29" t="s">
        <v>374</v>
      </c>
      <c r="P3" s="29" t="s">
        <v>374</v>
      </c>
      <c r="Q3" s="29" t="s">
        <v>374</v>
      </c>
      <c r="R3" s="29" t="s">
        <v>374</v>
      </c>
      <c r="S3" s="29" t="s">
        <v>374</v>
      </c>
    </row>
    <row r="4" spans="1:19" ht="22.5" x14ac:dyDescent="0.5">
      <c r="A4" s="29" t="s">
        <v>2</v>
      </c>
      <c r="B4" s="29" t="s">
        <v>2</v>
      </c>
      <c r="C4" s="29" t="s">
        <v>2</v>
      </c>
      <c r="D4" s="29" t="s">
        <v>2</v>
      </c>
      <c r="E4" s="29" t="s">
        <v>2</v>
      </c>
      <c r="F4" s="29" t="s">
        <v>2</v>
      </c>
      <c r="G4" s="29" t="s">
        <v>2</v>
      </c>
      <c r="H4" s="29" t="s">
        <v>2</v>
      </c>
      <c r="I4" s="29" t="s">
        <v>2</v>
      </c>
      <c r="J4" s="29" t="s">
        <v>2</v>
      </c>
      <c r="K4" s="29" t="s">
        <v>2</v>
      </c>
      <c r="L4" s="29" t="s">
        <v>2</v>
      </c>
      <c r="M4" s="29" t="s">
        <v>2</v>
      </c>
      <c r="N4" s="29" t="s">
        <v>2</v>
      </c>
      <c r="O4" s="29" t="s">
        <v>2</v>
      </c>
      <c r="P4" s="29" t="s">
        <v>2</v>
      </c>
      <c r="Q4" s="29" t="s">
        <v>2</v>
      </c>
      <c r="R4" s="29" t="s">
        <v>2</v>
      </c>
      <c r="S4" s="29" t="s">
        <v>2</v>
      </c>
    </row>
    <row r="5" spans="1:19" x14ac:dyDescent="0.5">
      <c r="I5" s="14"/>
      <c r="J5" s="14"/>
      <c r="K5" s="14"/>
    </row>
    <row r="6" spans="1:19" ht="23.25" thickBot="1" x14ac:dyDescent="0.55000000000000004">
      <c r="A6" s="28" t="s">
        <v>481</v>
      </c>
      <c r="C6" s="31"/>
      <c r="D6" s="31"/>
      <c r="E6" s="31"/>
      <c r="F6" s="31"/>
      <c r="G6" s="31"/>
      <c r="I6" s="24" t="s">
        <v>476</v>
      </c>
      <c r="J6" s="25"/>
      <c r="K6" s="25" t="s">
        <v>477</v>
      </c>
      <c r="L6" s="23"/>
      <c r="M6" s="23"/>
      <c r="O6" s="31"/>
      <c r="P6" s="31"/>
      <c r="Q6" s="31"/>
      <c r="R6" s="31"/>
      <c r="S6" s="31"/>
    </row>
    <row r="7" spans="1:19" ht="23.25" thickBot="1" x14ac:dyDescent="0.55000000000000004">
      <c r="A7" s="28" t="s">
        <v>3</v>
      </c>
      <c r="C7" s="6" t="s">
        <v>482</v>
      </c>
      <c r="E7" s="6" t="s">
        <v>483</v>
      </c>
      <c r="G7" s="6" t="s">
        <v>484</v>
      </c>
      <c r="I7" s="6" t="s">
        <v>485</v>
      </c>
      <c r="K7" s="6" t="s">
        <v>485</v>
      </c>
    </row>
    <row r="8" spans="1:19" ht="22.5" x14ac:dyDescent="0.55000000000000004">
      <c r="A8" s="2" t="s">
        <v>486</v>
      </c>
      <c r="C8" s="1" t="s">
        <v>131</v>
      </c>
      <c r="E8" s="3">
        <v>6344450</v>
      </c>
      <c r="G8" s="3">
        <v>200</v>
      </c>
      <c r="I8" s="1">
        <v>0</v>
      </c>
      <c r="K8" s="3">
        <v>1268890000</v>
      </c>
    </row>
    <row r="9" spans="1:19" ht="22.5" x14ac:dyDescent="0.55000000000000004">
      <c r="A9" s="2" t="s">
        <v>486</v>
      </c>
      <c r="C9" s="1" t="s">
        <v>487</v>
      </c>
      <c r="E9" s="3">
        <v>6344450</v>
      </c>
      <c r="G9" s="3">
        <v>200</v>
      </c>
      <c r="I9" s="1">
        <v>0</v>
      </c>
      <c r="K9" s="3">
        <v>1268890000</v>
      </c>
    </row>
    <row r="10" spans="1:19" ht="22.5" x14ac:dyDescent="0.55000000000000004">
      <c r="A10" s="2" t="s">
        <v>486</v>
      </c>
      <c r="C10" s="1" t="s">
        <v>488</v>
      </c>
      <c r="E10" s="3">
        <v>12122125</v>
      </c>
      <c r="G10" s="3">
        <v>200</v>
      </c>
      <c r="I10" s="1">
        <v>0</v>
      </c>
      <c r="K10" s="3">
        <v>2424427200</v>
      </c>
    </row>
    <row r="11" spans="1:19" ht="22.5" x14ac:dyDescent="0.55000000000000004">
      <c r="A11" s="2" t="s">
        <v>486</v>
      </c>
      <c r="C11" s="1" t="s">
        <v>489</v>
      </c>
      <c r="E11" s="3">
        <v>12122125</v>
      </c>
      <c r="G11" s="3">
        <v>200</v>
      </c>
      <c r="I11" s="1">
        <v>0</v>
      </c>
      <c r="K11" s="3">
        <v>2424425000</v>
      </c>
    </row>
    <row r="12" spans="1:19" ht="22.5" x14ac:dyDescent="0.55000000000000004">
      <c r="A12" s="2" t="s">
        <v>486</v>
      </c>
      <c r="C12" s="1" t="s">
        <v>79</v>
      </c>
      <c r="E12" s="3">
        <v>12122125</v>
      </c>
      <c r="G12" s="3">
        <v>200</v>
      </c>
      <c r="I12" s="1">
        <v>0</v>
      </c>
      <c r="K12" s="3">
        <v>2424425000</v>
      </c>
    </row>
    <row r="13" spans="1:19" ht="22.5" x14ac:dyDescent="0.55000000000000004">
      <c r="A13" s="2" t="s">
        <v>486</v>
      </c>
      <c r="C13" s="1" t="s">
        <v>490</v>
      </c>
      <c r="E13" s="3">
        <v>12122125</v>
      </c>
      <c r="G13" s="3">
        <v>200</v>
      </c>
      <c r="I13" s="1">
        <v>0</v>
      </c>
      <c r="K13" s="3">
        <v>2424425000</v>
      </c>
    </row>
    <row r="14" spans="1:19" ht="22.5" x14ac:dyDescent="0.55000000000000004">
      <c r="A14" s="2" t="s">
        <v>486</v>
      </c>
      <c r="C14" s="1" t="s">
        <v>491</v>
      </c>
      <c r="E14" s="3">
        <v>12122125</v>
      </c>
      <c r="G14" s="3">
        <v>200</v>
      </c>
      <c r="I14" s="1">
        <v>0</v>
      </c>
      <c r="K14" s="3">
        <v>2424425000</v>
      </c>
    </row>
    <row r="15" spans="1:19" ht="22.5" x14ac:dyDescent="0.55000000000000004">
      <c r="A15" s="2" t="s">
        <v>486</v>
      </c>
      <c r="C15" s="1" t="s">
        <v>492</v>
      </c>
      <c r="E15" s="3">
        <v>12122125</v>
      </c>
      <c r="G15" s="3">
        <v>200</v>
      </c>
      <c r="I15" s="1">
        <v>0</v>
      </c>
      <c r="K15" s="3">
        <v>2424425000</v>
      </c>
    </row>
    <row r="16" spans="1:19" ht="23.25" thickBot="1" x14ac:dyDescent="0.6">
      <c r="A16" s="2" t="s">
        <v>486</v>
      </c>
      <c r="C16" s="1" t="s">
        <v>493</v>
      </c>
      <c r="E16" s="3">
        <v>12122125</v>
      </c>
      <c r="G16" s="3">
        <v>200</v>
      </c>
      <c r="I16" s="1">
        <v>2424425000</v>
      </c>
      <c r="K16" s="3">
        <v>2424425000</v>
      </c>
    </row>
    <row r="17" spans="1:11" ht="22.5" thickBot="1" x14ac:dyDescent="0.55000000000000004">
      <c r="A17" s="1" t="s">
        <v>45</v>
      </c>
      <c r="C17" s="1" t="s">
        <v>45</v>
      </c>
      <c r="E17" s="1" t="s">
        <v>45</v>
      </c>
      <c r="G17" s="1" t="s">
        <v>45</v>
      </c>
      <c r="I17" s="4">
        <f>SUM(I8:I16)</f>
        <v>2424425000</v>
      </c>
      <c r="K17" s="4">
        <f>SUM(K8:K16)</f>
        <v>19508757200</v>
      </c>
    </row>
    <row r="18" spans="1:11" ht="22.5" thickTop="1" x14ac:dyDescent="0.5"/>
  </sheetData>
  <mergeCells count="6">
    <mergeCell ref="A2:S2"/>
    <mergeCell ref="A3:S3"/>
    <mergeCell ref="A4:S4"/>
    <mergeCell ref="A6:A7"/>
    <mergeCell ref="C6:G6"/>
    <mergeCell ref="O6:S6"/>
  </mergeCells>
  <phoneticPr fontId="7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82"/>
  <sheetViews>
    <sheetView rightToLeft="1" topLeftCell="A73" workbookViewId="0">
      <selection activeCell="G21" sqref="G21"/>
    </sheetView>
  </sheetViews>
  <sheetFormatPr defaultRowHeight="21.75" x14ac:dyDescent="0.5"/>
  <cols>
    <col min="1" max="1" width="60" style="1" bestFit="1" customWidth="1"/>
    <col min="2" max="2" width="1" style="1" customWidth="1"/>
    <col min="3" max="3" width="19" style="1" customWidth="1"/>
    <col min="4" max="4" width="1" style="1" customWidth="1"/>
    <col min="5" max="5" width="20" style="1" customWidth="1"/>
    <col min="6" max="6" width="1" style="1" customWidth="1"/>
    <col min="7" max="7" width="22.140625" style="1" bestFit="1" customWidth="1"/>
    <col min="8" max="8" width="1" style="1" customWidth="1"/>
    <col min="9" max="9" width="22" style="1" customWidth="1"/>
    <col min="10" max="10" width="1" style="1" customWidth="1"/>
    <col min="11" max="11" width="21" style="1" customWidth="1"/>
    <col min="12" max="12" width="1" style="1" customWidth="1"/>
    <col min="13" max="13" width="22" style="1" customWidth="1"/>
    <col min="14" max="14" width="1" style="1" customWidth="1"/>
    <col min="15" max="15" width="23" style="1" customWidth="1"/>
    <col min="16" max="16" width="1" style="1" customWidth="1"/>
    <col min="17" max="17" width="20" style="1" customWidth="1"/>
    <col min="18" max="18" width="1" style="1" customWidth="1"/>
    <col min="19" max="19" width="23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29" t="s">
        <v>0</v>
      </c>
      <c r="B2" s="29" t="s">
        <v>0</v>
      </c>
      <c r="C2" s="29" t="s">
        <v>0</v>
      </c>
      <c r="D2" s="29" t="s">
        <v>0</v>
      </c>
      <c r="E2" s="29" t="s">
        <v>0</v>
      </c>
      <c r="F2" s="29" t="s">
        <v>0</v>
      </c>
      <c r="G2" s="29" t="s">
        <v>0</v>
      </c>
      <c r="H2" s="29" t="s">
        <v>0</v>
      </c>
      <c r="I2" s="29" t="s">
        <v>0</v>
      </c>
      <c r="J2" s="29" t="s">
        <v>0</v>
      </c>
      <c r="K2" s="29" t="s">
        <v>0</v>
      </c>
      <c r="L2" s="29" t="s">
        <v>0</v>
      </c>
      <c r="M2" s="29" t="s">
        <v>0</v>
      </c>
      <c r="N2" s="29" t="s">
        <v>0</v>
      </c>
      <c r="O2" s="29" t="s">
        <v>0</v>
      </c>
      <c r="P2" s="29" t="s">
        <v>0</v>
      </c>
      <c r="Q2" s="29" t="s">
        <v>0</v>
      </c>
      <c r="R2" s="29" t="s">
        <v>0</v>
      </c>
      <c r="S2" s="29" t="s">
        <v>0</v>
      </c>
    </row>
    <row r="3" spans="1:19" ht="22.5" x14ac:dyDescent="0.5">
      <c r="A3" s="29" t="s">
        <v>374</v>
      </c>
      <c r="B3" s="29" t="s">
        <v>374</v>
      </c>
      <c r="C3" s="29" t="s">
        <v>374</v>
      </c>
      <c r="D3" s="29" t="s">
        <v>374</v>
      </c>
      <c r="E3" s="29" t="s">
        <v>374</v>
      </c>
      <c r="F3" s="29" t="s">
        <v>374</v>
      </c>
      <c r="G3" s="29" t="s">
        <v>374</v>
      </c>
      <c r="H3" s="29" t="s">
        <v>374</v>
      </c>
      <c r="I3" s="29" t="s">
        <v>374</v>
      </c>
      <c r="J3" s="29" t="s">
        <v>374</v>
      </c>
      <c r="K3" s="29" t="s">
        <v>374</v>
      </c>
      <c r="L3" s="29" t="s">
        <v>374</v>
      </c>
      <c r="M3" s="29" t="s">
        <v>374</v>
      </c>
      <c r="N3" s="29" t="s">
        <v>374</v>
      </c>
      <c r="O3" s="29" t="s">
        <v>374</v>
      </c>
      <c r="P3" s="29" t="s">
        <v>374</v>
      </c>
      <c r="Q3" s="29" t="s">
        <v>374</v>
      </c>
      <c r="R3" s="29" t="s">
        <v>374</v>
      </c>
      <c r="S3" s="29" t="s">
        <v>374</v>
      </c>
    </row>
    <row r="4" spans="1:19" ht="22.5" x14ac:dyDescent="0.5">
      <c r="A4" s="29" t="s">
        <v>2</v>
      </c>
      <c r="B4" s="29" t="s">
        <v>2</v>
      </c>
      <c r="C4" s="29" t="s">
        <v>2</v>
      </c>
      <c r="D4" s="29" t="s">
        <v>2</v>
      </c>
      <c r="E4" s="29" t="s">
        <v>2</v>
      </c>
      <c r="F4" s="29" t="s">
        <v>2</v>
      </c>
      <c r="G4" s="29" t="s">
        <v>2</v>
      </c>
      <c r="H4" s="29" t="s">
        <v>2</v>
      </c>
      <c r="I4" s="29" t="s">
        <v>2</v>
      </c>
      <c r="J4" s="29" t="s">
        <v>2</v>
      </c>
      <c r="K4" s="29" t="s">
        <v>2</v>
      </c>
      <c r="L4" s="29" t="s">
        <v>2</v>
      </c>
      <c r="M4" s="29" t="s">
        <v>2</v>
      </c>
      <c r="N4" s="29" t="s">
        <v>2</v>
      </c>
      <c r="O4" s="29" t="s">
        <v>2</v>
      </c>
      <c r="P4" s="29" t="s">
        <v>2</v>
      </c>
      <c r="Q4" s="29" t="s">
        <v>2</v>
      </c>
      <c r="R4" s="29" t="s">
        <v>2</v>
      </c>
      <c r="S4" s="29" t="s">
        <v>2</v>
      </c>
    </row>
    <row r="6" spans="1:19" ht="22.5" x14ac:dyDescent="0.5">
      <c r="A6" s="28" t="s">
        <v>375</v>
      </c>
      <c r="B6" s="28" t="s">
        <v>375</v>
      </c>
      <c r="C6" s="28" t="s">
        <v>375</v>
      </c>
      <c r="D6" s="28" t="s">
        <v>375</v>
      </c>
      <c r="E6" s="28" t="s">
        <v>375</v>
      </c>
      <c r="F6" s="28" t="s">
        <v>375</v>
      </c>
      <c r="G6" s="28" t="s">
        <v>375</v>
      </c>
      <c r="I6" s="28" t="s">
        <v>476</v>
      </c>
      <c r="J6" s="28" t="s">
        <v>376</v>
      </c>
      <c r="K6" s="28" t="s">
        <v>376</v>
      </c>
      <c r="L6" s="28" t="s">
        <v>376</v>
      </c>
      <c r="M6" s="28" t="s">
        <v>376</v>
      </c>
      <c r="O6" s="28" t="s">
        <v>477</v>
      </c>
      <c r="P6" s="28" t="s">
        <v>377</v>
      </c>
      <c r="Q6" s="28" t="s">
        <v>377</v>
      </c>
      <c r="R6" s="28" t="s">
        <v>377</v>
      </c>
      <c r="S6" s="28" t="s">
        <v>377</v>
      </c>
    </row>
    <row r="7" spans="1:19" ht="22.5" x14ac:dyDescent="0.5">
      <c r="A7" s="28" t="s">
        <v>378</v>
      </c>
      <c r="C7" s="28" t="s">
        <v>494</v>
      </c>
      <c r="E7" s="28" t="s">
        <v>61</v>
      </c>
      <c r="G7" s="28" t="s">
        <v>495</v>
      </c>
      <c r="I7" s="28" t="s">
        <v>379</v>
      </c>
      <c r="K7" s="28" t="s">
        <v>380</v>
      </c>
      <c r="M7" s="28" t="s">
        <v>381</v>
      </c>
      <c r="O7" s="28" t="s">
        <v>379</v>
      </c>
      <c r="Q7" s="28" t="s">
        <v>380</v>
      </c>
      <c r="S7" s="28" t="s">
        <v>381</v>
      </c>
    </row>
    <row r="8" spans="1:19" ht="22.5" x14ac:dyDescent="0.55000000000000004">
      <c r="A8" s="2" t="s">
        <v>277</v>
      </c>
      <c r="C8" s="1" t="s">
        <v>45</v>
      </c>
      <c r="E8" s="1" t="s">
        <v>279</v>
      </c>
      <c r="G8" s="3">
        <v>23</v>
      </c>
      <c r="I8" s="3">
        <v>62087431692</v>
      </c>
      <c r="K8" s="1" t="s">
        <v>45</v>
      </c>
      <c r="M8" s="3">
        <v>62087431692</v>
      </c>
      <c r="O8" s="3">
        <v>62087431692</v>
      </c>
      <c r="Q8" s="1" t="s">
        <v>45</v>
      </c>
      <c r="S8" s="3">
        <v>62087431692</v>
      </c>
    </row>
    <row r="9" spans="1:19" ht="22.5" x14ac:dyDescent="0.55000000000000004">
      <c r="A9" s="2" t="s">
        <v>220</v>
      </c>
      <c r="C9" s="1" t="s">
        <v>45</v>
      </c>
      <c r="E9" s="1" t="s">
        <v>222</v>
      </c>
      <c r="G9" s="3">
        <v>23</v>
      </c>
      <c r="I9" s="3">
        <v>39604097775</v>
      </c>
      <c r="K9" s="1" t="s">
        <v>45</v>
      </c>
      <c r="M9" s="3">
        <v>39604097775</v>
      </c>
      <c r="O9" s="3">
        <v>206364644691</v>
      </c>
      <c r="Q9" s="1" t="s">
        <v>45</v>
      </c>
      <c r="S9" s="3">
        <v>206364644691</v>
      </c>
    </row>
    <row r="10" spans="1:19" ht="22.5" x14ac:dyDescent="0.55000000000000004">
      <c r="A10" s="2" t="s">
        <v>227</v>
      </c>
      <c r="C10" s="1" t="s">
        <v>45</v>
      </c>
      <c r="E10" s="1" t="s">
        <v>229</v>
      </c>
      <c r="G10" s="3">
        <v>23</v>
      </c>
      <c r="I10" s="3">
        <v>37662515754</v>
      </c>
      <c r="K10" s="1" t="s">
        <v>45</v>
      </c>
      <c r="M10" s="3">
        <v>37662515754</v>
      </c>
      <c r="O10" s="3">
        <v>275191007034</v>
      </c>
      <c r="Q10" s="1" t="s">
        <v>45</v>
      </c>
      <c r="S10" s="3">
        <v>275191007034</v>
      </c>
    </row>
    <row r="11" spans="1:19" ht="22.5" x14ac:dyDescent="0.55000000000000004">
      <c r="A11" s="2" t="s">
        <v>203</v>
      </c>
      <c r="C11" s="1" t="s">
        <v>45</v>
      </c>
      <c r="E11" s="1" t="s">
        <v>205</v>
      </c>
      <c r="G11" s="3">
        <v>23</v>
      </c>
      <c r="I11" s="3">
        <v>28864177210</v>
      </c>
      <c r="K11" s="1" t="s">
        <v>45</v>
      </c>
      <c r="M11" s="3">
        <v>28864177210</v>
      </c>
      <c r="O11" s="3">
        <v>309887941430</v>
      </c>
      <c r="Q11" s="1" t="s">
        <v>45</v>
      </c>
      <c r="S11" s="3">
        <v>309887941430</v>
      </c>
    </row>
    <row r="12" spans="1:19" ht="22.5" x14ac:dyDescent="0.55000000000000004">
      <c r="A12" s="2" t="s">
        <v>253</v>
      </c>
      <c r="C12" s="1" t="s">
        <v>45</v>
      </c>
      <c r="E12" s="1" t="s">
        <v>255</v>
      </c>
      <c r="G12" s="3">
        <v>20.5</v>
      </c>
      <c r="I12" s="3">
        <v>44227507058</v>
      </c>
      <c r="K12" s="1" t="s">
        <v>45</v>
      </c>
      <c r="M12" s="3">
        <v>44227507058</v>
      </c>
      <c r="O12" s="3">
        <v>321855341714</v>
      </c>
      <c r="Q12" s="1" t="s">
        <v>45</v>
      </c>
      <c r="S12" s="3">
        <v>321855341714</v>
      </c>
    </row>
    <row r="13" spans="1:19" ht="22.5" x14ac:dyDescent="0.55000000000000004">
      <c r="A13" s="2" t="s">
        <v>197</v>
      </c>
      <c r="C13" s="1" t="s">
        <v>45</v>
      </c>
      <c r="E13" s="1" t="s">
        <v>199</v>
      </c>
      <c r="G13" s="3">
        <v>18</v>
      </c>
      <c r="I13" s="3">
        <v>15650514181</v>
      </c>
      <c r="K13" s="1" t="s">
        <v>45</v>
      </c>
      <c r="M13" s="3">
        <v>15650514181</v>
      </c>
      <c r="O13" s="3">
        <v>178492086730</v>
      </c>
      <c r="Q13" s="1" t="s">
        <v>45</v>
      </c>
      <c r="S13" s="3">
        <v>178492086730</v>
      </c>
    </row>
    <row r="14" spans="1:19" ht="22.5" x14ac:dyDescent="0.55000000000000004">
      <c r="A14" s="2" t="s">
        <v>178</v>
      </c>
      <c r="C14" s="1" t="s">
        <v>45</v>
      </c>
      <c r="E14" s="1" t="s">
        <v>180</v>
      </c>
      <c r="G14" s="3">
        <v>19</v>
      </c>
      <c r="I14" s="3">
        <v>67068133090</v>
      </c>
      <c r="K14" s="1" t="s">
        <v>45</v>
      </c>
      <c r="M14" s="3">
        <v>67068133090</v>
      </c>
      <c r="O14" s="3">
        <v>528164326127</v>
      </c>
      <c r="Q14" s="1" t="s">
        <v>45</v>
      </c>
      <c r="S14" s="3">
        <v>528164326127</v>
      </c>
    </row>
    <row r="15" spans="1:19" ht="22.5" x14ac:dyDescent="0.55000000000000004">
      <c r="A15" s="2" t="s">
        <v>270</v>
      </c>
      <c r="C15" s="1" t="s">
        <v>45</v>
      </c>
      <c r="E15" s="1" t="s">
        <v>272</v>
      </c>
      <c r="G15" s="3">
        <v>23</v>
      </c>
      <c r="I15" s="3">
        <v>48636611301</v>
      </c>
      <c r="K15" s="1" t="s">
        <v>45</v>
      </c>
      <c r="M15" s="3">
        <v>48636611301</v>
      </c>
      <c r="O15" s="3">
        <v>421391969715</v>
      </c>
      <c r="Q15" s="1" t="s">
        <v>45</v>
      </c>
      <c r="S15" s="3">
        <v>421391969715</v>
      </c>
    </row>
    <row r="16" spans="1:19" ht="22.5" x14ac:dyDescent="0.55000000000000004">
      <c r="A16" s="2" t="s">
        <v>249</v>
      </c>
      <c r="C16" s="1" t="s">
        <v>45</v>
      </c>
      <c r="E16" s="1" t="s">
        <v>251</v>
      </c>
      <c r="G16" s="3">
        <v>20.5</v>
      </c>
      <c r="I16" s="3">
        <v>174804745124</v>
      </c>
      <c r="K16" s="1" t="s">
        <v>45</v>
      </c>
      <c r="M16" s="3">
        <v>174804745124</v>
      </c>
      <c r="O16" s="3">
        <v>1456433338680</v>
      </c>
      <c r="Q16" s="1" t="s">
        <v>45</v>
      </c>
      <c r="S16" s="3">
        <v>1456433338680</v>
      </c>
    </row>
    <row r="17" spans="1:19" ht="22.5" x14ac:dyDescent="0.55000000000000004">
      <c r="A17" s="2" t="s">
        <v>223</v>
      </c>
      <c r="C17" s="1" t="s">
        <v>45</v>
      </c>
      <c r="E17" s="1" t="s">
        <v>225</v>
      </c>
      <c r="G17" s="3">
        <v>23</v>
      </c>
      <c r="I17" s="3">
        <v>28766131507</v>
      </c>
      <c r="K17" s="1" t="s">
        <v>45</v>
      </c>
      <c r="M17" s="3">
        <v>28766131507</v>
      </c>
      <c r="O17" s="3">
        <v>225653202166</v>
      </c>
      <c r="Q17" s="1" t="s">
        <v>45</v>
      </c>
      <c r="S17" s="3">
        <v>225653202166</v>
      </c>
    </row>
    <row r="18" spans="1:19" ht="22.5" x14ac:dyDescent="0.55000000000000004">
      <c r="A18" s="2" t="s">
        <v>246</v>
      </c>
      <c r="C18" s="1" t="s">
        <v>45</v>
      </c>
      <c r="E18" s="1" t="s">
        <v>247</v>
      </c>
      <c r="G18" s="3">
        <v>20.5</v>
      </c>
      <c r="I18" s="3">
        <v>262501385003</v>
      </c>
      <c r="K18" s="1" t="s">
        <v>45</v>
      </c>
      <c r="M18" s="3">
        <v>262501385003</v>
      </c>
      <c r="O18" s="3">
        <v>2158193530616</v>
      </c>
      <c r="Q18" s="1" t="s">
        <v>45</v>
      </c>
      <c r="S18" s="3">
        <v>2158193530616</v>
      </c>
    </row>
    <row r="19" spans="1:19" ht="22.5" x14ac:dyDescent="0.55000000000000004">
      <c r="A19" s="2" t="s">
        <v>242</v>
      </c>
      <c r="C19" s="1" t="s">
        <v>45</v>
      </c>
      <c r="E19" s="1" t="s">
        <v>244</v>
      </c>
      <c r="G19" s="3">
        <v>20.5</v>
      </c>
      <c r="I19" s="3">
        <v>468415811201</v>
      </c>
      <c r="K19" s="1" t="s">
        <v>45</v>
      </c>
      <c r="M19" s="3">
        <v>468415811201</v>
      </c>
      <c r="O19" s="3">
        <v>3241224781198</v>
      </c>
      <c r="Q19" s="1" t="s">
        <v>45</v>
      </c>
      <c r="S19" s="3">
        <v>3241224781198</v>
      </c>
    </row>
    <row r="20" spans="1:19" ht="22.5" x14ac:dyDescent="0.55000000000000004">
      <c r="A20" s="2" t="s">
        <v>382</v>
      </c>
      <c r="C20" s="1" t="s">
        <v>45</v>
      </c>
      <c r="E20" s="1" t="s">
        <v>383</v>
      </c>
      <c r="G20" s="3">
        <v>16</v>
      </c>
      <c r="I20" s="3">
        <v>0</v>
      </c>
      <c r="K20" s="1" t="s">
        <v>45</v>
      </c>
      <c r="M20" s="3">
        <v>0</v>
      </c>
      <c r="O20" s="3">
        <v>59639220112</v>
      </c>
      <c r="Q20" s="1" t="s">
        <v>45</v>
      </c>
      <c r="S20" s="3">
        <v>59639220112</v>
      </c>
    </row>
    <row r="21" spans="1:19" ht="22.5" x14ac:dyDescent="0.55000000000000004">
      <c r="A21" s="2" t="s">
        <v>200</v>
      </c>
      <c r="C21" s="1" t="s">
        <v>45</v>
      </c>
      <c r="E21" s="1" t="s">
        <v>202</v>
      </c>
      <c r="G21" s="3">
        <v>18</v>
      </c>
      <c r="I21" s="3">
        <v>93443636947</v>
      </c>
      <c r="K21" s="1" t="s">
        <v>45</v>
      </c>
      <c r="M21" s="3">
        <v>93443636947</v>
      </c>
      <c r="O21" s="3">
        <v>762377088621</v>
      </c>
      <c r="Q21" s="1" t="s">
        <v>45</v>
      </c>
      <c r="S21" s="3">
        <v>762377088621</v>
      </c>
    </row>
    <row r="22" spans="1:19" ht="22.5" x14ac:dyDescent="0.55000000000000004">
      <c r="A22" s="2" t="s">
        <v>194</v>
      </c>
      <c r="C22" s="1" t="s">
        <v>45</v>
      </c>
      <c r="E22" s="1" t="s">
        <v>196</v>
      </c>
      <c r="G22" s="3">
        <v>18</v>
      </c>
      <c r="I22" s="3">
        <v>38980124731</v>
      </c>
      <c r="K22" s="1" t="s">
        <v>45</v>
      </c>
      <c r="M22" s="3">
        <v>38980124731</v>
      </c>
      <c r="O22" s="3">
        <v>558507475007</v>
      </c>
      <c r="Q22" s="1" t="s">
        <v>45</v>
      </c>
      <c r="S22" s="3">
        <v>558507475007</v>
      </c>
    </row>
    <row r="23" spans="1:19" ht="22.5" x14ac:dyDescent="0.55000000000000004">
      <c r="A23" s="2" t="s">
        <v>240</v>
      </c>
      <c r="C23" s="1" t="s">
        <v>45</v>
      </c>
      <c r="E23" s="1" t="s">
        <v>241</v>
      </c>
      <c r="G23" s="3">
        <v>18</v>
      </c>
      <c r="I23" s="3">
        <v>43409041725</v>
      </c>
      <c r="K23" s="1" t="s">
        <v>45</v>
      </c>
      <c r="M23" s="3">
        <v>43409041725</v>
      </c>
      <c r="O23" s="3">
        <v>372491955545</v>
      </c>
      <c r="Q23" s="1" t="s">
        <v>45</v>
      </c>
      <c r="S23" s="3">
        <v>372491955545</v>
      </c>
    </row>
    <row r="24" spans="1:19" ht="22.5" x14ac:dyDescent="0.55000000000000004">
      <c r="A24" s="2" t="s">
        <v>237</v>
      </c>
      <c r="C24" s="1" t="s">
        <v>45</v>
      </c>
      <c r="E24" s="1" t="s">
        <v>239</v>
      </c>
      <c r="G24" s="3">
        <v>18</v>
      </c>
      <c r="I24" s="3">
        <v>81177095666</v>
      </c>
      <c r="K24" s="1" t="s">
        <v>45</v>
      </c>
      <c r="M24" s="3">
        <v>81177095666</v>
      </c>
      <c r="O24" s="3">
        <v>517545837831</v>
      </c>
      <c r="Q24" s="1" t="s">
        <v>45</v>
      </c>
      <c r="S24" s="3">
        <v>517545837831</v>
      </c>
    </row>
    <row r="25" spans="1:19" ht="22.5" x14ac:dyDescent="0.55000000000000004">
      <c r="A25" s="2" t="s">
        <v>213</v>
      </c>
      <c r="C25" s="1" t="s">
        <v>45</v>
      </c>
      <c r="E25" s="1" t="s">
        <v>214</v>
      </c>
      <c r="G25" s="3">
        <v>18</v>
      </c>
      <c r="I25" s="3">
        <v>38663304872</v>
      </c>
      <c r="K25" s="1" t="s">
        <v>45</v>
      </c>
      <c r="M25" s="3">
        <v>38663304872</v>
      </c>
      <c r="O25" s="3">
        <v>361942997934</v>
      </c>
      <c r="Q25" s="1" t="s">
        <v>45</v>
      </c>
      <c r="S25" s="3">
        <v>361942997934</v>
      </c>
    </row>
    <row r="26" spans="1:19" ht="22.5" x14ac:dyDescent="0.55000000000000004">
      <c r="A26" s="2" t="s">
        <v>384</v>
      </c>
      <c r="C26" s="1" t="s">
        <v>45</v>
      </c>
      <c r="E26" s="1" t="s">
        <v>385</v>
      </c>
      <c r="G26" s="3">
        <v>18</v>
      </c>
      <c r="I26" s="3">
        <v>0</v>
      </c>
      <c r="K26" s="1" t="s">
        <v>45</v>
      </c>
      <c r="M26" s="3">
        <v>0</v>
      </c>
      <c r="O26" s="3">
        <v>112665566866</v>
      </c>
      <c r="Q26" s="1" t="s">
        <v>45</v>
      </c>
      <c r="S26" s="3">
        <v>112665566866</v>
      </c>
    </row>
    <row r="27" spans="1:19" ht="22.5" x14ac:dyDescent="0.55000000000000004">
      <c r="A27" s="2" t="s">
        <v>386</v>
      </c>
      <c r="C27" s="1" t="s">
        <v>45</v>
      </c>
      <c r="E27" s="1" t="s">
        <v>387</v>
      </c>
      <c r="G27" s="3">
        <v>18</v>
      </c>
      <c r="I27" s="3">
        <v>0</v>
      </c>
      <c r="K27" s="1" t="s">
        <v>45</v>
      </c>
      <c r="M27" s="3">
        <v>0</v>
      </c>
      <c r="O27" s="3">
        <v>123125170149</v>
      </c>
      <c r="Q27" s="1" t="s">
        <v>45</v>
      </c>
      <c r="S27" s="3">
        <v>123125170149</v>
      </c>
    </row>
    <row r="28" spans="1:19" ht="22.5" x14ac:dyDescent="0.55000000000000004">
      <c r="A28" s="2" t="s">
        <v>388</v>
      </c>
      <c r="C28" s="1" t="s">
        <v>45</v>
      </c>
      <c r="E28" s="1" t="s">
        <v>389</v>
      </c>
      <c r="G28" s="3">
        <v>19</v>
      </c>
      <c r="I28" s="3">
        <v>0</v>
      </c>
      <c r="K28" s="1" t="s">
        <v>45</v>
      </c>
      <c r="M28" s="3">
        <v>0</v>
      </c>
      <c r="O28" s="3">
        <v>129588298170</v>
      </c>
      <c r="Q28" s="1" t="s">
        <v>45</v>
      </c>
      <c r="S28" s="3">
        <v>129588298170</v>
      </c>
    </row>
    <row r="29" spans="1:19" ht="22.5" x14ac:dyDescent="0.55000000000000004">
      <c r="A29" s="2" t="s">
        <v>390</v>
      </c>
      <c r="C29" s="1" t="s">
        <v>45</v>
      </c>
      <c r="E29" s="1" t="s">
        <v>391</v>
      </c>
      <c r="G29" s="3">
        <v>18</v>
      </c>
      <c r="I29" s="3">
        <v>0</v>
      </c>
      <c r="K29" s="1" t="s">
        <v>45</v>
      </c>
      <c r="M29" s="3">
        <v>0</v>
      </c>
      <c r="O29" s="3">
        <v>730440000000</v>
      </c>
      <c r="Q29" s="1" t="s">
        <v>45</v>
      </c>
      <c r="S29" s="3">
        <v>730440000000</v>
      </c>
    </row>
    <row r="30" spans="1:19" ht="22.5" x14ac:dyDescent="0.55000000000000004">
      <c r="A30" s="2" t="s">
        <v>234</v>
      </c>
      <c r="C30" s="1" t="s">
        <v>45</v>
      </c>
      <c r="E30" s="1" t="s">
        <v>236</v>
      </c>
      <c r="G30" s="3">
        <v>18</v>
      </c>
      <c r="I30" s="3">
        <v>3092639502</v>
      </c>
      <c r="K30" s="1" t="s">
        <v>45</v>
      </c>
      <c r="M30" s="3">
        <v>3092639502</v>
      </c>
      <c r="O30" s="3">
        <v>26325112100</v>
      </c>
      <c r="Q30" s="1" t="s">
        <v>45</v>
      </c>
      <c r="S30" s="3">
        <v>26325112100</v>
      </c>
    </row>
    <row r="31" spans="1:19" ht="22.5" x14ac:dyDescent="0.55000000000000004">
      <c r="A31" s="2" t="s">
        <v>231</v>
      </c>
      <c r="C31" s="1" t="s">
        <v>45</v>
      </c>
      <c r="E31" s="1" t="s">
        <v>233</v>
      </c>
      <c r="G31" s="3">
        <v>18</v>
      </c>
      <c r="I31" s="3">
        <v>85415783040</v>
      </c>
      <c r="K31" s="1" t="s">
        <v>45</v>
      </c>
      <c r="M31" s="3">
        <v>85415783040</v>
      </c>
      <c r="O31" s="3">
        <v>795177952719</v>
      </c>
      <c r="Q31" s="1" t="s">
        <v>45</v>
      </c>
      <c r="S31" s="3">
        <v>795177952719</v>
      </c>
    </row>
    <row r="32" spans="1:19" ht="22.5" x14ac:dyDescent="0.55000000000000004">
      <c r="A32" s="2" t="s">
        <v>392</v>
      </c>
      <c r="C32" s="1" t="s">
        <v>45</v>
      </c>
      <c r="E32" s="1" t="s">
        <v>363</v>
      </c>
      <c r="G32" s="3">
        <v>18</v>
      </c>
      <c r="I32" s="3">
        <v>0</v>
      </c>
      <c r="K32" s="1" t="s">
        <v>45</v>
      </c>
      <c r="M32" s="3">
        <v>0</v>
      </c>
      <c r="O32" s="3">
        <v>418139066218</v>
      </c>
      <c r="Q32" s="1" t="s">
        <v>45</v>
      </c>
      <c r="S32" s="3">
        <v>418139066218</v>
      </c>
    </row>
    <row r="33" spans="1:19" ht="22.5" x14ac:dyDescent="0.55000000000000004">
      <c r="A33" s="2" t="s">
        <v>167</v>
      </c>
      <c r="C33" s="1" t="s">
        <v>45</v>
      </c>
      <c r="E33" s="1" t="s">
        <v>169</v>
      </c>
      <c r="G33" s="3">
        <v>20</v>
      </c>
      <c r="I33" s="3">
        <v>36045755959</v>
      </c>
      <c r="K33" s="1" t="s">
        <v>45</v>
      </c>
      <c r="M33" s="3">
        <v>36045755959</v>
      </c>
      <c r="O33" s="3">
        <v>301458072536</v>
      </c>
      <c r="Q33" s="1" t="s">
        <v>45</v>
      </c>
      <c r="S33" s="3">
        <v>301458072536</v>
      </c>
    </row>
    <row r="34" spans="1:19" ht="22.5" x14ac:dyDescent="0.55000000000000004">
      <c r="A34" s="2" t="s">
        <v>393</v>
      </c>
      <c r="C34" s="1" t="s">
        <v>45</v>
      </c>
      <c r="E34" s="1" t="s">
        <v>394</v>
      </c>
      <c r="G34" s="3">
        <v>18</v>
      </c>
      <c r="I34" s="3">
        <v>0</v>
      </c>
      <c r="K34" s="1" t="s">
        <v>45</v>
      </c>
      <c r="M34" s="3">
        <v>0</v>
      </c>
      <c r="O34" s="3">
        <v>226938915109</v>
      </c>
      <c r="Q34" s="1" t="s">
        <v>45</v>
      </c>
      <c r="S34" s="3">
        <v>226938915109</v>
      </c>
    </row>
    <row r="35" spans="1:19" ht="22.5" x14ac:dyDescent="0.55000000000000004">
      <c r="A35" s="2" t="s">
        <v>395</v>
      </c>
      <c r="C35" s="1" t="s">
        <v>45</v>
      </c>
      <c r="E35" s="1" t="s">
        <v>211</v>
      </c>
      <c r="G35" s="3">
        <v>18</v>
      </c>
      <c r="I35" s="3">
        <v>0</v>
      </c>
      <c r="K35" s="1" t="s">
        <v>45</v>
      </c>
      <c r="M35" s="3">
        <v>0</v>
      </c>
      <c r="O35" s="3">
        <v>8680264275</v>
      </c>
      <c r="Q35" s="1" t="s">
        <v>45</v>
      </c>
      <c r="S35" s="3">
        <v>8680264275</v>
      </c>
    </row>
    <row r="36" spans="1:19" ht="22.5" x14ac:dyDescent="0.55000000000000004">
      <c r="A36" s="2" t="s">
        <v>209</v>
      </c>
      <c r="C36" s="1" t="s">
        <v>45</v>
      </c>
      <c r="E36" s="1" t="s">
        <v>211</v>
      </c>
      <c r="G36" s="3">
        <v>18</v>
      </c>
      <c r="I36" s="3">
        <v>37321858251</v>
      </c>
      <c r="K36" s="1" t="s">
        <v>45</v>
      </c>
      <c r="M36" s="3">
        <v>37321858251</v>
      </c>
      <c r="O36" s="3">
        <v>642206947429</v>
      </c>
      <c r="Q36" s="1" t="s">
        <v>45</v>
      </c>
      <c r="S36" s="3">
        <v>642206947429</v>
      </c>
    </row>
    <row r="37" spans="1:19" ht="22.5" x14ac:dyDescent="0.55000000000000004">
      <c r="A37" s="2" t="s">
        <v>266</v>
      </c>
      <c r="C37" s="1" t="s">
        <v>45</v>
      </c>
      <c r="E37" s="1" t="s">
        <v>268</v>
      </c>
      <c r="G37" s="3">
        <v>17</v>
      </c>
      <c r="I37" s="3">
        <v>82419766221</v>
      </c>
      <c r="K37" s="1" t="s">
        <v>45</v>
      </c>
      <c r="M37" s="3">
        <v>82419766221</v>
      </c>
      <c r="O37" s="3">
        <v>756310864005</v>
      </c>
      <c r="Q37" s="1" t="s">
        <v>45</v>
      </c>
      <c r="S37" s="3">
        <v>756310864005</v>
      </c>
    </row>
    <row r="38" spans="1:19" ht="22.5" x14ac:dyDescent="0.55000000000000004">
      <c r="A38" s="2" t="s">
        <v>274</v>
      </c>
      <c r="C38" s="1" t="s">
        <v>45</v>
      </c>
      <c r="E38" s="1" t="s">
        <v>92</v>
      </c>
      <c r="G38" s="3">
        <v>18</v>
      </c>
      <c r="I38" s="3">
        <v>119183186555</v>
      </c>
      <c r="K38" s="1" t="s">
        <v>45</v>
      </c>
      <c r="M38" s="3">
        <v>119183186555</v>
      </c>
      <c r="O38" s="3">
        <v>732005792501</v>
      </c>
      <c r="Q38" s="1" t="s">
        <v>45</v>
      </c>
      <c r="S38" s="3">
        <v>732005792501</v>
      </c>
    </row>
    <row r="39" spans="1:19" ht="22.5" x14ac:dyDescent="0.55000000000000004">
      <c r="A39" s="2" t="s">
        <v>396</v>
      </c>
      <c r="C39" s="1" t="s">
        <v>45</v>
      </c>
      <c r="E39" s="1" t="s">
        <v>397</v>
      </c>
      <c r="G39" s="3">
        <v>15</v>
      </c>
      <c r="I39" s="3">
        <v>0</v>
      </c>
      <c r="K39" s="1" t="s">
        <v>45</v>
      </c>
      <c r="M39" s="3">
        <v>0</v>
      </c>
      <c r="O39" s="3">
        <v>264113827095</v>
      </c>
      <c r="Q39" s="1" t="s">
        <v>45</v>
      </c>
      <c r="S39" s="3">
        <v>264113827095</v>
      </c>
    </row>
    <row r="40" spans="1:19" ht="22.5" x14ac:dyDescent="0.55000000000000004">
      <c r="A40" s="2" t="s">
        <v>190</v>
      </c>
      <c r="C40" s="1" t="s">
        <v>45</v>
      </c>
      <c r="E40" s="1" t="s">
        <v>192</v>
      </c>
      <c r="G40" s="3">
        <v>18</v>
      </c>
      <c r="I40" s="3">
        <v>70196851152</v>
      </c>
      <c r="K40" s="1" t="s">
        <v>45</v>
      </c>
      <c r="M40" s="3">
        <v>70196851152</v>
      </c>
      <c r="O40" s="3">
        <v>577624307322</v>
      </c>
      <c r="Q40" s="1" t="s">
        <v>45</v>
      </c>
      <c r="S40" s="3">
        <v>577624307322</v>
      </c>
    </row>
    <row r="41" spans="1:19" ht="22.5" x14ac:dyDescent="0.55000000000000004">
      <c r="A41" s="2" t="s">
        <v>175</v>
      </c>
      <c r="C41" s="1" t="s">
        <v>45</v>
      </c>
      <c r="E41" s="1" t="s">
        <v>177</v>
      </c>
      <c r="G41" s="3">
        <v>18</v>
      </c>
      <c r="I41" s="3">
        <v>79009488042</v>
      </c>
      <c r="K41" s="1" t="s">
        <v>45</v>
      </c>
      <c r="M41" s="3">
        <v>79009488042</v>
      </c>
      <c r="O41" s="3">
        <v>584624205226</v>
      </c>
      <c r="Q41" s="1" t="s">
        <v>45</v>
      </c>
      <c r="S41" s="3">
        <v>584624205226</v>
      </c>
    </row>
    <row r="42" spans="1:19" ht="22.5" x14ac:dyDescent="0.55000000000000004">
      <c r="A42" s="2" t="s">
        <v>398</v>
      </c>
      <c r="C42" s="1" t="s">
        <v>45</v>
      </c>
      <c r="E42" s="1" t="s">
        <v>399</v>
      </c>
      <c r="G42" s="3">
        <v>18</v>
      </c>
      <c r="I42" s="3">
        <v>0</v>
      </c>
      <c r="K42" s="1" t="s">
        <v>45</v>
      </c>
      <c r="M42" s="3">
        <v>0</v>
      </c>
      <c r="O42" s="3">
        <v>22418136987</v>
      </c>
      <c r="Q42" s="1" t="s">
        <v>45</v>
      </c>
      <c r="S42" s="3">
        <v>22418136987</v>
      </c>
    </row>
    <row r="43" spans="1:19" ht="22.5" x14ac:dyDescent="0.55000000000000004">
      <c r="A43" s="2" t="s">
        <v>400</v>
      </c>
      <c r="C43" s="1" t="s">
        <v>45</v>
      </c>
      <c r="E43" s="1" t="s">
        <v>401</v>
      </c>
      <c r="G43" s="3">
        <v>17</v>
      </c>
      <c r="I43" s="3">
        <v>0</v>
      </c>
      <c r="K43" s="1" t="s">
        <v>45</v>
      </c>
      <c r="M43" s="3">
        <v>0</v>
      </c>
      <c r="O43" s="3">
        <v>29782466021</v>
      </c>
      <c r="Q43" s="1" t="s">
        <v>45</v>
      </c>
      <c r="S43" s="3">
        <v>29782466021</v>
      </c>
    </row>
    <row r="44" spans="1:19" ht="22.5" x14ac:dyDescent="0.55000000000000004">
      <c r="A44" s="2" t="s">
        <v>82</v>
      </c>
      <c r="C44" s="1" t="s">
        <v>45</v>
      </c>
      <c r="E44" s="1" t="s">
        <v>84</v>
      </c>
      <c r="G44" s="3">
        <v>18</v>
      </c>
      <c r="I44" s="3">
        <v>42188279407</v>
      </c>
      <c r="K44" s="1" t="s">
        <v>45</v>
      </c>
      <c r="M44" s="3">
        <v>42188279407</v>
      </c>
      <c r="O44" s="3">
        <v>413300928513</v>
      </c>
      <c r="Q44" s="1" t="s">
        <v>45</v>
      </c>
      <c r="S44" s="3">
        <v>413300928513</v>
      </c>
    </row>
    <row r="45" spans="1:19" ht="22.5" x14ac:dyDescent="0.55000000000000004">
      <c r="A45" s="2" t="s">
        <v>218</v>
      </c>
      <c r="C45" s="1" t="s">
        <v>45</v>
      </c>
      <c r="E45" s="1" t="s">
        <v>217</v>
      </c>
      <c r="G45" s="3">
        <v>18.5</v>
      </c>
      <c r="I45" s="3">
        <v>161550018261</v>
      </c>
      <c r="K45" s="1" t="s">
        <v>45</v>
      </c>
      <c r="M45" s="3">
        <v>161550018261</v>
      </c>
      <c r="O45" s="3">
        <v>1381817789876</v>
      </c>
      <c r="Q45" s="1" t="s">
        <v>45</v>
      </c>
      <c r="S45" s="3">
        <v>1381817789876</v>
      </c>
    </row>
    <row r="46" spans="1:19" ht="22.5" x14ac:dyDescent="0.55000000000000004">
      <c r="A46" s="2" t="s">
        <v>215</v>
      </c>
      <c r="C46" s="1" t="s">
        <v>45</v>
      </c>
      <c r="E46" s="1" t="s">
        <v>217</v>
      </c>
      <c r="G46" s="3">
        <v>18.5</v>
      </c>
      <c r="I46" s="3">
        <v>70403448816</v>
      </c>
      <c r="K46" s="1" t="s">
        <v>45</v>
      </c>
      <c r="M46" s="3">
        <v>70403448816</v>
      </c>
      <c r="O46" s="3">
        <v>868812554458</v>
      </c>
      <c r="Q46" s="1" t="s">
        <v>45</v>
      </c>
      <c r="S46" s="3">
        <v>868812554458</v>
      </c>
    </row>
    <row r="47" spans="1:19" ht="22.5" x14ac:dyDescent="0.55000000000000004">
      <c r="A47" s="2" t="s">
        <v>86</v>
      </c>
      <c r="C47" s="1" t="s">
        <v>45</v>
      </c>
      <c r="E47" s="1" t="s">
        <v>88</v>
      </c>
      <c r="G47" s="3">
        <v>18</v>
      </c>
      <c r="I47" s="3">
        <v>126972567661</v>
      </c>
      <c r="K47" s="1" t="s">
        <v>45</v>
      </c>
      <c r="M47" s="3">
        <v>126972567661</v>
      </c>
      <c r="O47" s="3">
        <v>1121369646682</v>
      </c>
      <c r="Q47" s="1" t="s">
        <v>45</v>
      </c>
      <c r="S47" s="3">
        <v>1121369646682</v>
      </c>
    </row>
    <row r="48" spans="1:19" ht="22.5" x14ac:dyDescent="0.55000000000000004">
      <c r="A48" s="2" t="s">
        <v>171</v>
      </c>
      <c r="C48" s="1" t="s">
        <v>45</v>
      </c>
      <c r="E48" s="1" t="s">
        <v>173</v>
      </c>
      <c r="G48" s="3">
        <v>18</v>
      </c>
      <c r="I48" s="3">
        <v>117245113719</v>
      </c>
      <c r="K48" s="1" t="s">
        <v>45</v>
      </c>
      <c r="M48" s="3">
        <v>117245113719</v>
      </c>
      <c r="O48" s="3">
        <v>989696063791</v>
      </c>
      <c r="Q48" s="1" t="s">
        <v>45</v>
      </c>
      <c r="S48" s="3">
        <v>989696063791</v>
      </c>
    </row>
    <row r="49" spans="1:19" ht="22.5" x14ac:dyDescent="0.55000000000000004">
      <c r="A49" s="2" t="s">
        <v>402</v>
      </c>
      <c r="C49" s="1" t="s">
        <v>45</v>
      </c>
      <c r="E49" s="1" t="s">
        <v>403</v>
      </c>
      <c r="G49" s="3">
        <v>20</v>
      </c>
      <c r="I49" s="3">
        <v>0</v>
      </c>
      <c r="K49" s="1" t="s">
        <v>45</v>
      </c>
      <c r="M49" s="3">
        <v>0</v>
      </c>
      <c r="O49" s="3">
        <v>285984814631</v>
      </c>
      <c r="Q49" s="1" t="s">
        <v>45</v>
      </c>
      <c r="S49" s="3">
        <v>285984814631</v>
      </c>
    </row>
    <row r="50" spans="1:19" ht="22.5" x14ac:dyDescent="0.55000000000000004">
      <c r="A50" s="2" t="s">
        <v>404</v>
      </c>
      <c r="C50" s="1" t="s">
        <v>45</v>
      </c>
      <c r="E50" s="1" t="s">
        <v>403</v>
      </c>
      <c r="G50" s="3">
        <v>18</v>
      </c>
      <c r="I50" s="3">
        <v>0</v>
      </c>
      <c r="K50" s="1" t="s">
        <v>45</v>
      </c>
      <c r="M50" s="3">
        <v>0</v>
      </c>
      <c r="O50" s="3">
        <v>13482992461</v>
      </c>
      <c r="Q50" s="1" t="s">
        <v>45</v>
      </c>
      <c r="S50" s="3">
        <v>13482992461</v>
      </c>
    </row>
    <row r="51" spans="1:19" ht="22.5" x14ac:dyDescent="0.55000000000000004">
      <c r="A51" s="2" t="s">
        <v>263</v>
      </c>
      <c r="C51" s="1" t="s">
        <v>45</v>
      </c>
      <c r="E51" s="1" t="s">
        <v>265</v>
      </c>
      <c r="G51" s="3">
        <v>18</v>
      </c>
      <c r="I51" s="3">
        <v>2773687551</v>
      </c>
      <c r="K51" s="1" t="s">
        <v>45</v>
      </c>
      <c r="M51" s="3">
        <v>2773687551</v>
      </c>
      <c r="O51" s="3">
        <v>23172244192</v>
      </c>
      <c r="Q51" s="1" t="s">
        <v>45</v>
      </c>
      <c r="S51" s="3">
        <v>23172244192</v>
      </c>
    </row>
    <row r="52" spans="1:19" ht="22.5" x14ac:dyDescent="0.55000000000000004">
      <c r="A52" s="2" t="s">
        <v>259</v>
      </c>
      <c r="C52" s="1" t="s">
        <v>45</v>
      </c>
      <c r="E52" s="1" t="s">
        <v>261</v>
      </c>
      <c r="G52" s="3">
        <v>18</v>
      </c>
      <c r="I52" s="3">
        <v>1961856105</v>
      </c>
      <c r="K52" s="1" t="s">
        <v>45</v>
      </c>
      <c r="M52" s="3">
        <v>1961856105</v>
      </c>
      <c r="O52" s="3">
        <v>17027883486</v>
      </c>
      <c r="Q52" s="1" t="s">
        <v>45</v>
      </c>
      <c r="S52" s="3">
        <v>17027883486</v>
      </c>
    </row>
    <row r="53" spans="1:19" ht="22.5" x14ac:dyDescent="0.55000000000000004">
      <c r="A53" s="2" t="s">
        <v>405</v>
      </c>
      <c r="C53" s="1" t="s">
        <v>45</v>
      </c>
      <c r="E53" s="1" t="s">
        <v>406</v>
      </c>
      <c r="G53" s="3">
        <v>17</v>
      </c>
      <c r="I53" s="3">
        <v>0</v>
      </c>
      <c r="K53" s="1" t="s">
        <v>45</v>
      </c>
      <c r="M53" s="3">
        <v>0</v>
      </c>
      <c r="O53" s="3">
        <v>37919768878</v>
      </c>
      <c r="Q53" s="1" t="s">
        <v>45</v>
      </c>
      <c r="S53" s="3">
        <v>37919768878</v>
      </c>
    </row>
    <row r="54" spans="1:19" ht="22.5" x14ac:dyDescent="0.55000000000000004">
      <c r="A54" s="2" t="s">
        <v>407</v>
      </c>
      <c r="C54" s="1" t="s">
        <v>45</v>
      </c>
      <c r="E54" s="1" t="s">
        <v>340</v>
      </c>
      <c r="G54" s="3">
        <v>17</v>
      </c>
      <c r="I54" s="3">
        <v>0</v>
      </c>
      <c r="K54" s="1" t="s">
        <v>45</v>
      </c>
      <c r="M54" s="3">
        <v>0</v>
      </c>
      <c r="O54" s="3">
        <v>293577386691</v>
      </c>
      <c r="Q54" s="1" t="s">
        <v>45</v>
      </c>
      <c r="S54" s="3">
        <v>293577386691</v>
      </c>
    </row>
    <row r="55" spans="1:19" ht="22.5" x14ac:dyDescent="0.55000000000000004">
      <c r="A55" s="2" t="s">
        <v>90</v>
      </c>
      <c r="C55" s="1" t="s">
        <v>45</v>
      </c>
      <c r="E55" s="1" t="s">
        <v>92</v>
      </c>
      <c r="G55" s="3">
        <v>18</v>
      </c>
      <c r="I55" s="3">
        <v>75316706372</v>
      </c>
      <c r="K55" s="1" t="s">
        <v>45</v>
      </c>
      <c r="M55" s="3">
        <v>75316706372</v>
      </c>
      <c r="O55" s="3">
        <v>673095205480</v>
      </c>
      <c r="Q55" s="1" t="s">
        <v>45</v>
      </c>
      <c r="S55" s="3">
        <v>673095205480</v>
      </c>
    </row>
    <row r="56" spans="1:19" ht="22.5" x14ac:dyDescent="0.55000000000000004">
      <c r="A56" s="2" t="s">
        <v>189</v>
      </c>
      <c r="C56" s="1" t="s">
        <v>45</v>
      </c>
      <c r="E56" s="1" t="s">
        <v>187</v>
      </c>
      <c r="G56" s="3">
        <v>20</v>
      </c>
      <c r="I56" s="3">
        <v>33603335319</v>
      </c>
      <c r="K56" s="1" t="s">
        <v>45</v>
      </c>
      <c r="M56" s="3">
        <v>33603335319</v>
      </c>
      <c r="O56" s="3">
        <v>299150287863</v>
      </c>
      <c r="Q56" s="1" t="s">
        <v>45</v>
      </c>
      <c r="S56" s="3">
        <v>299150287863</v>
      </c>
    </row>
    <row r="57" spans="1:19" ht="22.5" x14ac:dyDescent="0.55000000000000004">
      <c r="A57" s="2" t="s">
        <v>185</v>
      </c>
      <c r="C57" s="1" t="s">
        <v>45</v>
      </c>
      <c r="E57" s="1" t="s">
        <v>187</v>
      </c>
      <c r="G57" s="3">
        <v>20</v>
      </c>
      <c r="I57" s="3">
        <v>87368671829</v>
      </c>
      <c r="K57" s="1" t="s">
        <v>45</v>
      </c>
      <c r="M57" s="3">
        <v>87368671829</v>
      </c>
      <c r="O57" s="3">
        <v>775501642778</v>
      </c>
      <c r="Q57" s="1" t="s">
        <v>45</v>
      </c>
      <c r="S57" s="3">
        <v>775501642778</v>
      </c>
    </row>
    <row r="58" spans="1:19" ht="22.5" x14ac:dyDescent="0.55000000000000004">
      <c r="A58" s="2" t="s">
        <v>256</v>
      </c>
      <c r="C58" s="1" t="s">
        <v>45</v>
      </c>
      <c r="E58" s="1" t="s">
        <v>258</v>
      </c>
      <c r="G58" s="3">
        <v>18</v>
      </c>
      <c r="I58" s="3">
        <v>14763149993</v>
      </c>
      <c r="K58" s="1" t="s">
        <v>45</v>
      </c>
      <c r="M58" s="3">
        <v>14763149993</v>
      </c>
      <c r="O58" s="3">
        <v>59166916988</v>
      </c>
      <c r="Q58" s="1" t="s">
        <v>45</v>
      </c>
      <c r="S58" s="3">
        <v>59166916988</v>
      </c>
    </row>
    <row r="59" spans="1:19" ht="22.5" x14ac:dyDescent="0.55000000000000004">
      <c r="A59" s="2" t="s">
        <v>408</v>
      </c>
      <c r="C59" s="1" t="s">
        <v>45</v>
      </c>
      <c r="E59" s="1" t="s">
        <v>337</v>
      </c>
      <c r="G59" s="3">
        <v>17</v>
      </c>
      <c r="I59" s="3">
        <v>0</v>
      </c>
      <c r="K59" s="1" t="s">
        <v>45</v>
      </c>
      <c r="M59" s="3">
        <v>0</v>
      </c>
      <c r="O59" s="3">
        <v>185102520603</v>
      </c>
      <c r="Q59" s="1" t="s">
        <v>45</v>
      </c>
      <c r="S59" s="3">
        <v>185102520603</v>
      </c>
    </row>
    <row r="60" spans="1:19" ht="22.5" x14ac:dyDescent="0.55000000000000004">
      <c r="A60" s="2" t="s">
        <v>206</v>
      </c>
      <c r="C60" s="1" t="s">
        <v>45</v>
      </c>
      <c r="E60" s="1" t="s">
        <v>118</v>
      </c>
      <c r="G60" s="3">
        <v>18</v>
      </c>
      <c r="I60" s="3">
        <v>46311673617</v>
      </c>
      <c r="K60" s="1" t="s">
        <v>45</v>
      </c>
      <c r="M60" s="3">
        <v>46311673617</v>
      </c>
      <c r="O60" s="3">
        <v>403887071059</v>
      </c>
      <c r="Q60" s="1" t="s">
        <v>45</v>
      </c>
      <c r="S60" s="3">
        <v>403887071059</v>
      </c>
    </row>
    <row r="61" spans="1:19" ht="22.5" x14ac:dyDescent="0.55000000000000004">
      <c r="A61" s="2" t="s">
        <v>409</v>
      </c>
      <c r="C61" s="1" t="s">
        <v>45</v>
      </c>
      <c r="E61" s="1" t="s">
        <v>118</v>
      </c>
      <c r="G61" s="3">
        <v>18</v>
      </c>
      <c r="I61" s="3">
        <v>0</v>
      </c>
      <c r="K61" s="1" t="s">
        <v>45</v>
      </c>
      <c r="M61" s="3">
        <v>0</v>
      </c>
      <c r="O61" s="3">
        <v>229272329420</v>
      </c>
      <c r="Q61" s="1" t="s">
        <v>45</v>
      </c>
      <c r="S61" s="3">
        <v>229272329420</v>
      </c>
    </row>
    <row r="62" spans="1:19" ht="22.5" x14ac:dyDescent="0.55000000000000004">
      <c r="A62" s="2" t="s">
        <v>181</v>
      </c>
      <c r="C62" s="1" t="s">
        <v>45</v>
      </c>
      <c r="E62" s="1" t="s">
        <v>183</v>
      </c>
      <c r="G62" s="3">
        <v>18</v>
      </c>
      <c r="I62" s="3">
        <v>58045514277</v>
      </c>
      <c r="K62" s="1" t="s">
        <v>45</v>
      </c>
      <c r="M62" s="3">
        <v>58045514277</v>
      </c>
      <c r="O62" s="3">
        <v>485307743867</v>
      </c>
      <c r="Q62" s="1" t="s">
        <v>45</v>
      </c>
      <c r="S62" s="3">
        <v>485307743867</v>
      </c>
    </row>
    <row r="63" spans="1:19" ht="22.5" x14ac:dyDescent="0.55000000000000004">
      <c r="A63" s="2" t="s">
        <v>410</v>
      </c>
      <c r="C63" s="1" t="s">
        <v>45</v>
      </c>
      <c r="E63" s="1" t="s">
        <v>411</v>
      </c>
      <c r="G63" s="3">
        <v>21</v>
      </c>
      <c r="I63" s="3">
        <v>0</v>
      </c>
      <c r="K63" s="1" t="s">
        <v>45</v>
      </c>
      <c r="M63" s="3">
        <v>0</v>
      </c>
      <c r="O63" s="3">
        <v>110964935767</v>
      </c>
      <c r="Q63" s="1" t="s">
        <v>45</v>
      </c>
      <c r="S63" s="3">
        <v>110964935767</v>
      </c>
    </row>
    <row r="64" spans="1:19" ht="22.5" x14ac:dyDescent="0.55000000000000004">
      <c r="A64" s="2" t="s">
        <v>412</v>
      </c>
      <c r="C64" s="1" t="s">
        <v>45</v>
      </c>
      <c r="E64" s="1" t="s">
        <v>413</v>
      </c>
      <c r="G64" s="3">
        <v>18</v>
      </c>
      <c r="I64" s="3">
        <v>0</v>
      </c>
      <c r="K64" s="1" t="s">
        <v>45</v>
      </c>
      <c r="M64" s="3">
        <v>0</v>
      </c>
      <c r="O64" s="3">
        <v>217565099103</v>
      </c>
      <c r="Q64" s="1" t="s">
        <v>45</v>
      </c>
      <c r="S64" s="3">
        <v>217565099103</v>
      </c>
    </row>
    <row r="65" spans="1:19" ht="22.5" x14ac:dyDescent="0.55000000000000004">
      <c r="A65" s="2" t="s">
        <v>414</v>
      </c>
      <c r="C65" s="1" t="s">
        <v>45</v>
      </c>
      <c r="E65" s="1" t="s">
        <v>415</v>
      </c>
      <c r="G65" s="3">
        <v>20</v>
      </c>
      <c r="I65" s="3">
        <v>0</v>
      </c>
      <c r="K65" s="1" t="s">
        <v>45</v>
      </c>
      <c r="M65" s="3">
        <v>0</v>
      </c>
      <c r="O65" s="3">
        <v>-1</v>
      </c>
      <c r="Q65" s="1" t="s">
        <v>45</v>
      </c>
      <c r="S65" s="3">
        <v>-1</v>
      </c>
    </row>
    <row r="66" spans="1:19" ht="22.5" x14ac:dyDescent="0.55000000000000004">
      <c r="A66" s="2" t="s">
        <v>416</v>
      </c>
      <c r="C66" s="1" t="s">
        <v>45</v>
      </c>
      <c r="E66" s="1" t="s">
        <v>417</v>
      </c>
      <c r="G66" s="3">
        <v>18</v>
      </c>
      <c r="I66" s="3">
        <v>0</v>
      </c>
      <c r="K66" s="1" t="s">
        <v>45</v>
      </c>
      <c r="M66" s="3">
        <v>0</v>
      </c>
      <c r="O66" s="3">
        <v>-1</v>
      </c>
      <c r="Q66" s="1" t="s">
        <v>45</v>
      </c>
      <c r="S66" s="3">
        <v>-1</v>
      </c>
    </row>
    <row r="67" spans="1:19" ht="22.5" x14ac:dyDescent="0.55000000000000004">
      <c r="A67" s="2" t="s">
        <v>496</v>
      </c>
      <c r="G67" s="3"/>
      <c r="I67" s="3">
        <v>0</v>
      </c>
      <c r="M67" s="3">
        <v>0</v>
      </c>
      <c r="O67" s="3">
        <v>47578288299</v>
      </c>
      <c r="S67" s="3">
        <v>47578288299</v>
      </c>
    </row>
    <row r="68" spans="1:19" ht="22.5" x14ac:dyDescent="0.55000000000000004">
      <c r="A68" s="2" t="s">
        <v>497</v>
      </c>
      <c r="G68" s="3"/>
      <c r="I68" s="3">
        <v>45786271167</v>
      </c>
      <c r="M68" s="3">
        <v>45786271167</v>
      </c>
      <c r="O68" s="3">
        <v>128707346895</v>
      </c>
      <c r="S68" s="3">
        <v>128707346895</v>
      </c>
    </row>
    <row r="69" spans="1:19" ht="22.5" x14ac:dyDescent="0.55000000000000004">
      <c r="A69" s="2" t="s">
        <v>498</v>
      </c>
      <c r="G69" s="3"/>
      <c r="I69" s="3">
        <v>0</v>
      </c>
      <c r="M69" s="3">
        <v>0</v>
      </c>
      <c r="O69" s="3">
        <v>2920492164</v>
      </c>
      <c r="S69" s="3">
        <v>2920492164</v>
      </c>
    </row>
    <row r="70" spans="1:19" ht="22.5" x14ac:dyDescent="0.55000000000000004">
      <c r="A70" s="2" t="s">
        <v>499</v>
      </c>
      <c r="G70" s="3"/>
      <c r="I70" s="3">
        <v>0</v>
      </c>
      <c r="M70" s="3">
        <v>0</v>
      </c>
      <c r="O70" s="3">
        <v>380000000000</v>
      </c>
      <c r="S70" s="3">
        <v>380000000000</v>
      </c>
    </row>
    <row r="71" spans="1:19" ht="22.5" x14ac:dyDescent="0.55000000000000004">
      <c r="A71" s="2" t="s">
        <v>500</v>
      </c>
      <c r="G71" s="3"/>
      <c r="I71" s="3">
        <v>0</v>
      </c>
      <c r="M71" s="3">
        <v>0</v>
      </c>
      <c r="O71" s="3">
        <v>540000000000</v>
      </c>
      <c r="S71" s="3">
        <v>540000000000</v>
      </c>
    </row>
    <row r="72" spans="1:19" ht="22.5" x14ac:dyDescent="0.55000000000000004">
      <c r="A72" s="2" t="s">
        <v>78</v>
      </c>
      <c r="G72" s="3"/>
      <c r="I72" s="3">
        <v>38535547952</v>
      </c>
      <c r="M72" s="3">
        <v>38535547952</v>
      </c>
      <c r="O72" s="3">
        <v>172788424685</v>
      </c>
      <c r="S72" s="3">
        <v>172788424685</v>
      </c>
    </row>
    <row r="73" spans="1:19" ht="23.25" thickBot="1" x14ac:dyDescent="0.6">
      <c r="A73" s="2" t="s">
        <v>501</v>
      </c>
      <c r="G73" s="3"/>
      <c r="I73" s="3">
        <v>13737254905</v>
      </c>
      <c r="M73" s="3">
        <v>13737254905</v>
      </c>
      <c r="O73" s="3">
        <v>120533333360</v>
      </c>
      <c r="S73" s="3">
        <v>120533333360</v>
      </c>
    </row>
    <row r="74" spans="1:19" ht="22.5" thickBot="1" x14ac:dyDescent="0.55000000000000004">
      <c r="A74" s="1" t="s">
        <v>45</v>
      </c>
      <c r="C74" s="1" t="s">
        <v>45</v>
      </c>
      <c r="E74" s="1" t="s">
        <v>45</v>
      </c>
      <c r="G74" s="16"/>
      <c r="I74" s="4">
        <f>SUM(I8:I73)</f>
        <v>3023210690510</v>
      </c>
      <c r="K74" s="4">
        <f>SUM(K8:K66)</f>
        <v>0</v>
      </c>
      <c r="M74" s="4">
        <f>SUM(M8:M73)</f>
        <v>3023210690510</v>
      </c>
      <c r="O74" s="4">
        <f>SUM(O8:O73)</f>
        <v>28776772853559</v>
      </c>
      <c r="Q74" s="4">
        <f>SUM(Q8:Q66)</f>
        <v>0</v>
      </c>
      <c r="S74" s="4">
        <f>SUM(S8:S73)</f>
        <v>28776772853559</v>
      </c>
    </row>
    <row r="75" spans="1:19" ht="22.5" thickTop="1" x14ac:dyDescent="0.5"/>
    <row r="76" spans="1:19" x14ac:dyDescent="0.5">
      <c r="O76" s="3"/>
    </row>
    <row r="78" spans="1:19" x14ac:dyDescent="0.5">
      <c r="O78" s="3"/>
    </row>
    <row r="82" spans="15:15" x14ac:dyDescent="0.5">
      <c r="O82" s="3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FF39E-1B26-454F-934B-95DAAD8B8F89}">
  <dimension ref="A2:M119"/>
  <sheetViews>
    <sheetView rightToLeft="1" topLeftCell="A115" workbookViewId="0">
      <selection activeCell="G130" sqref="G130"/>
    </sheetView>
  </sheetViews>
  <sheetFormatPr defaultRowHeight="21.75" x14ac:dyDescent="0.5"/>
  <cols>
    <col min="1" max="1" width="60" style="1" bestFit="1" customWidth="1"/>
    <col min="2" max="2" width="1" style="1" customWidth="1"/>
    <col min="3" max="3" width="22" style="1" customWidth="1"/>
    <col min="4" max="4" width="1" style="1" customWidth="1"/>
    <col min="5" max="5" width="21" style="1" customWidth="1"/>
    <col min="6" max="6" width="1" style="1" customWidth="1"/>
    <col min="7" max="7" width="22" style="1" customWidth="1"/>
    <col min="8" max="8" width="1" style="1" customWidth="1"/>
    <col min="9" max="9" width="23" style="1" customWidth="1"/>
    <col min="10" max="10" width="1" style="1" customWidth="1"/>
    <col min="11" max="11" width="20" style="1" customWidth="1"/>
    <col min="12" max="12" width="1" style="1" customWidth="1"/>
    <col min="13" max="13" width="23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2.5" x14ac:dyDescent="0.5">
      <c r="A2" s="29" t="s">
        <v>0</v>
      </c>
      <c r="B2" s="29" t="s">
        <v>0</v>
      </c>
      <c r="C2" s="29" t="s">
        <v>0</v>
      </c>
      <c r="D2" s="29" t="s">
        <v>0</v>
      </c>
      <c r="E2" s="29" t="s">
        <v>0</v>
      </c>
      <c r="F2" s="29" t="s">
        <v>0</v>
      </c>
      <c r="G2" s="29" t="s">
        <v>0</v>
      </c>
      <c r="H2" s="29" t="s">
        <v>0</v>
      </c>
      <c r="I2" s="29" t="s">
        <v>0</v>
      </c>
      <c r="J2" s="29" t="s">
        <v>0</v>
      </c>
      <c r="K2" s="29" t="s">
        <v>0</v>
      </c>
      <c r="L2" s="29" t="s">
        <v>0</v>
      </c>
      <c r="M2" s="29" t="s">
        <v>0</v>
      </c>
    </row>
    <row r="3" spans="1:13" ht="22.5" x14ac:dyDescent="0.5">
      <c r="A3" s="29" t="s">
        <v>374</v>
      </c>
      <c r="B3" s="29" t="s">
        <v>374</v>
      </c>
      <c r="C3" s="29" t="s">
        <v>374</v>
      </c>
      <c r="D3" s="29" t="s">
        <v>374</v>
      </c>
      <c r="E3" s="29" t="s">
        <v>374</v>
      </c>
      <c r="F3" s="29" t="s">
        <v>374</v>
      </c>
      <c r="G3" s="29" t="s">
        <v>374</v>
      </c>
      <c r="H3" s="29" t="s">
        <v>374</v>
      </c>
      <c r="I3" s="29" t="s">
        <v>374</v>
      </c>
      <c r="J3" s="29" t="s">
        <v>374</v>
      </c>
      <c r="K3" s="29" t="s">
        <v>374</v>
      </c>
      <c r="L3" s="29" t="s">
        <v>374</v>
      </c>
      <c r="M3" s="29" t="s">
        <v>374</v>
      </c>
    </row>
    <row r="4" spans="1:13" ht="22.5" x14ac:dyDescent="0.5">
      <c r="A4" s="29" t="s">
        <v>2</v>
      </c>
      <c r="B4" s="29" t="s">
        <v>2</v>
      </c>
      <c r="C4" s="29" t="s">
        <v>2</v>
      </c>
      <c r="D4" s="29" t="s">
        <v>2</v>
      </c>
      <c r="E4" s="29" t="s">
        <v>2</v>
      </c>
      <c r="F4" s="29" t="s">
        <v>2</v>
      </c>
      <c r="G4" s="29" t="s">
        <v>2</v>
      </c>
      <c r="H4" s="29" t="s">
        <v>2</v>
      </c>
      <c r="I4" s="29" t="s">
        <v>2</v>
      </c>
      <c r="J4" s="29" t="s">
        <v>2</v>
      </c>
      <c r="K4" s="29" t="s">
        <v>2</v>
      </c>
      <c r="L4" s="29" t="s">
        <v>2</v>
      </c>
      <c r="M4" s="29" t="s">
        <v>2</v>
      </c>
    </row>
    <row r="6" spans="1:13" ht="23.25" thickBot="1" x14ac:dyDescent="0.55000000000000004">
      <c r="A6" s="6" t="s">
        <v>375</v>
      </c>
      <c r="C6" s="28" t="s">
        <v>476</v>
      </c>
      <c r="D6" s="28" t="s">
        <v>376</v>
      </c>
      <c r="E6" s="28" t="s">
        <v>376</v>
      </c>
      <c r="F6" s="28" t="s">
        <v>376</v>
      </c>
      <c r="G6" s="28" t="s">
        <v>376</v>
      </c>
      <c r="I6" s="28" t="s">
        <v>477</v>
      </c>
      <c r="J6" s="28" t="s">
        <v>377</v>
      </c>
      <c r="K6" s="28" t="s">
        <v>377</v>
      </c>
      <c r="L6" s="28" t="s">
        <v>377</v>
      </c>
      <c r="M6" s="28" t="s">
        <v>377</v>
      </c>
    </row>
    <row r="7" spans="1:13" ht="23.25" thickBot="1" x14ac:dyDescent="0.55000000000000004">
      <c r="A7" s="6" t="s">
        <v>378</v>
      </c>
      <c r="C7" s="6" t="s">
        <v>379</v>
      </c>
      <c r="E7" s="6" t="s">
        <v>380</v>
      </c>
      <c r="G7" s="6" t="s">
        <v>381</v>
      </c>
      <c r="I7" s="6" t="s">
        <v>379</v>
      </c>
      <c r="K7" s="6" t="s">
        <v>380</v>
      </c>
      <c r="M7" s="6" t="s">
        <v>381</v>
      </c>
    </row>
    <row r="8" spans="1:13" ht="22.5" x14ac:dyDescent="0.55000000000000004">
      <c r="A8" s="2" t="s">
        <v>329</v>
      </c>
      <c r="C8" s="3">
        <v>54964</v>
      </c>
      <c r="D8" s="3"/>
      <c r="E8" s="3">
        <v>0</v>
      </c>
      <c r="F8" s="3"/>
      <c r="G8" s="3">
        <v>54964</v>
      </c>
      <c r="H8" s="3"/>
      <c r="I8" s="3">
        <v>9523820927</v>
      </c>
      <c r="J8" s="3"/>
      <c r="K8" s="3">
        <v>0</v>
      </c>
      <c r="L8" s="3"/>
      <c r="M8" s="3">
        <v>9523820927</v>
      </c>
    </row>
    <row r="9" spans="1:13" ht="22.5" x14ac:dyDescent="0.55000000000000004">
      <c r="A9" s="2" t="s">
        <v>330</v>
      </c>
      <c r="C9" s="3">
        <v>53584614637</v>
      </c>
      <c r="D9" s="3"/>
      <c r="E9" s="3">
        <v>0</v>
      </c>
      <c r="F9" s="3"/>
      <c r="G9" s="3">
        <v>53584614637</v>
      </c>
      <c r="H9" s="3"/>
      <c r="I9" s="3">
        <v>558249177983</v>
      </c>
      <c r="J9" s="3"/>
      <c r="K9" s="3">
        <v>0</v>
      </c>
      <c r="L9" s="3"/>
      <c r="M9" s="3">
        <v>558249177983</v>
      </c>
    </row>
    <row r="10" spans="1:13" ht="22.5" x14ac:dyDescent="0.55000000000000004">
      <c r="A10" s="2" t="s">
        <v>331</v>
      </c>
      <c r="C10" s="3">
        <v>0</v>
      </c>
      <c r="D10" s="3"/>
      <c r="E10" s="3">
        <v>0</v>
      </c>
      <c r="F10" s="3"/>
      <c r="G10" s="3">
        <v>0</v>
      </c>
      <c r="H10" s="3"/>
      <c r="I10" s="3">
        <v>123724065408</v>
      </c>
      <c r="J10" s="3"/>
      <c r="K10" s="3">
        <v>0</v>
      </c>
      <c r="L10" s="3"/>
      <c r="M10" s="3">
        <v>123724065408</v>
      </c>
    </row>
    <row r="11" spans="1:13" ht="22.5" x14ac:dyDescent="0.55000000000000004">
      <c r="A11" s="2" t="s">
        <v>331</v>
      </c>
      <c r="C11" s="3">
        <v>0</v>
      </c>
      <c r="D11" s="3"/>
      <c r="E11" s="3">
        <v>0</v>
      </c>
      <c r="F11" s="3"/>
      <c r="G11" s="3">
        <v>0</v>
      </c>
      <c r="H11" s="3"/>
      <c r="I11" s="3">
        <v>27419960242</v>
      </c>
      <c r="J11" s="3"/>
      <c r="K11" s="3">
        <v>0</v>
      </c>
      <c r="L11" s="3"/>
      <c r="M11" s="3">
        <v>27419960242</v>
      </c>
    </row>
    <row r="12" spans="1:13" ht="22.5" x14ac:dyDescent="0.55000000000000004">
      <c r="A12" s="2" t="s">
        <v>331</v>
      </c>
      <c r="C12" s="3">
        <v>0</v>
      </c>
      <c r="D12" s="3"/>
      <c r="E12" s="3">
        <v>0</v>
      </c>
      <c r="F12" s="3"/>
      <c r="G12" s="3">
        <v>0</v>
      </c>
      <c r="H12" s="3"/>
      <c r="I12" s="3">
        <v>79890410992</v>
      </c>
      <c r="J12" s="3"/>
      <c r="K12" s="3">
        <v>0</v>
      </c>
      <c r="L12" s="3"/>
      <c r="M12" s="3">
        <v>79890410992</v>
      </c>
    </row>
    <row r="13" spans="1:13" ht="22.5" x14ac:dyDescent="0.55000000000000004">
      <c r="A13" s="2" t="s">
        <v>355</v>
      </c>
      <c r="C13" s="3">
        <v>0</v>
      </c>
      <c r="D13" s="3"/>
      <c r="E13" s="3">
        <v>0</v>
      </c>
      <c r="F13" s="3"/>
      <c r="G13" s="3">
        <v>0</v>
      </c>
      <c r="H13" s="3"/>
      <c r="I13" s="3">
        <v>71013698656</v>
      </c>
      <c r="J13" s="3"/>
      <c r="K13" s="3">
        <v>0</v>
      </c>
      <c r="L13" s="3"/>
      <c r="M13" s="3">
        <v>71013698656</v>
      </c>
    </row>
    <row r="14" spans="1:13" ht="22.5" x14ac:dyDescent="0.55000000000000004">
      <c r="A14" s="2" t="s">
        <v>332</v>
      </c>
      <c r="C14" s="3">
        <v>0</v>
      </c>
      <c r="D14" s="3"/>
      <c r="E14" s="3">
        <v>0</v>
      </c>
      <c r="F14" s="3"/>
      <c r="G14" s="3">
        <v>0</v>
      </c>
      <c r="H14" s="3"/>
      <c r="I14" s="3">
        <v>122301369889</v>
      </c>
      <c r="J14" s="3"/>
      <c r="K14" s="3">
        <v>0</v>
      </c>
      <c r="L14" s="3"/>
      <c r="M14" s="3">
        <v>122301369889</v>
      </c>
    </row>
    <row r="15" spans="1:13" ht="22.5" x14ac:dyDescent="0.55000000000000004">
      <c r="A15" s="2" t="s">
        <v>332</v>
      </c>
      <c r="C15" s="3">
        <v>236086</v>
      </c>
      <c r="D15" s="3"/>
      <c r="E15" s="3">
        <v>0</v>
      </c>
      <c r="F15" s="3"/>
      <c r="G15" s="3">
        <v>236086</v>
      </c>
      <c r="H15" s="3"/>
      <c r="I15" s="3">
        <v>10029156</v>
      </c>
      <c r="J15" s="3"/>
      <c r="K15" s="3">
        <v>0</v>
      </c>
      <c r="L15" s="3"/>
      <c r="M15" s="3">
        <v>10029156</v>
      </c>
    </row>
    <row r="16" spans="1:13" ht="22.5" x14ac:dyDescent="0.55000000000000004">
      <c r="A16" s="2" t="s">
        <v>355</v>
      </c>
      <c r="C16" s="3">
        <v>0</v>
      </c>
      <c r="D16" s="3"/>
      <c r="E16" s="3">
        <v>0</v>
      </c>
      <c r="F16" s="3"/>
      <c r="G16" s="3">
        <v>0</v>
      </c>
      <c r="H16" s="3"/>
      <c r="I16" s="3">
        <v>187890410984</v>
      </c>
      <c r="J16" s="3"/>
      <c r="K16" s="3">
        <v>0</v>
      </c>
      <c r="L16" s="3"/>
      <c r="M16" s="3">
        <v>187890410984</v>
      </c>
    </row>
    <row r="17" spans="1:13" ht="22.5" x14ac:dyDescent="0.55000000000000004">
      <c r="A17" s="2" t="s">
        <v>332</v>
      </c>
      <c r="C17" s="3">
        <v>0</v>
      </c>
      <c r="D17" s="3"/>
      <c r="E17" s="3">
        <v>0</v>
      </c>
      <c r="F17" s="3"/>
      <c r="G17" s="3">
        <v>0</v>
      </c>
      <c r="H17" s="3"/>
      <c r="I17" s="3">
        <v>193808219203</v>
      </c>
      <c r="J17" s="3"/>
      <c r="K17" s="3">
        <v>0</v>
      </c>
      <c r="L17" s="3"/>
      <c r="M17" s="3">
        <v>193808219203</v>
      </c>
    </row>
    <row r="18" spans="1:13" ht="22.5" x14ac:dyDescent="0.55000000000000004">
      <c r="A18" s="2" t="s">
        <v>360</v>
      </c>
      <c r="C18" s="3">
        <v>0</v>
      </c>
      <c r="D18" s="3"/>
      <c r="E18" s="3">
        <v>0</v>
      </c>
      <c r="F18" s="3"/>
      <c r="G18" s="3">
        <v>0</v>
      </c>
      <c r="H18" s="3"/>
      <c r="I18" s="3">
        <v>260383561667</v>
      </c>
      <c r="J18" s="3"/>
      <c r="K18" s="3">
        <v>0</v>
      </c>
      <c r="L18" s="3"/>
      <c r="M18" s="3">
        <v>260383561667</v>
      </c>
    </row>
    <row r="19" spans="1:13" ht="22.5" x14ac:dyDescent="0.55000000000000004">
      <c r="A19" s="2" t="s">
        <v>369</v>
      </c>
      <c r="C19" s="3">
        <v>0</v>
      </c>
      <c r="D19" s="3"/>
      <c r="E19" s="3">
        <v>0</v>
      </c>
      <c r="F19" s="3"/>
      <c r="G19" s="3">
        <v>0</v>
      </c>
      <c r="H19" s="3"/>
      <c r="I19" s="3">
        <v>272438356190</v>
      </c>
      <c r="J19" s="3"/>
      <c r="K19" s="3">
        <v>0</v>
      </c>
      <c r="L19" s="3"/>
      <c r="M19" s="3">
        <v>272438356190</v>
      </c>
    </row>
    <row r="20" spans="1:13" ht="22.5" x14ac:dyDescent="0.55000000000000004">
      <c r="A20" s="2" t="s">
        <v>356</v>
      </c>
      <c r="C20" s="3">
        <v>0</v>
      </c>
      <c r="D20" s="3"/>
      <c r="E20" s="3">
        <v>0</v>
      </c>
      <c r="F20" s="3"/>
      <c r="G20" s="3">
        <v>0</v>
      </c>
      <c r="H20" s="3"/>
      <c r="I20" s="3">
        <v>102575342466</v>
      </c>
      <c r="J20" s="3"/>
      <c r="K20" s="3">
        <v>0</v>
      </c>
      <c r="L20" s="3"/>
      <c r="M20" s="3">
        <v>102575342466</v>
      </c>
    </row>
    <row r="21" spans="1:13" ht="22.5" x14ac:dyDescent="0.55000000000000004">
      <c r="A21" s="2" t="s">
        <v>331</v>
      </c>
      <c r="C21" s="3">
        <v>259037353096</v>
      </c>
      <c r="D21" s="3"/>
      <c r="E21" s="3">
        <v>33320005</v>
      </c>
      <c r="F21" s="3"/>
      <c r="G21" s="3">
        <v>259004033091</v>
      </c>
      <c r="H21" s="3"/>
      <c r="I21" s="3">
        <v>1922831050211</v>
      </c>
      <c r="J21" s="3"/>
      <c r="K21" s="3">
        <v>1532464639</v>
      </c>
      <c r="L21" s="3"/>
      <c r="M21" s="3">
        <v>1921298585572</v>
      </c>
    </row>
    <row r="22" spans="1:13" ht="22.5" x14ac:dyDescent="0.55000000000000004">
      <c r="A22" s="2" t="s">
        <v>336</v>
      </c>
      <c r="C22" s="3">
        <v>0</v>
      </c>
      <c r="D22" s="3"/>
      <c r="E22" s="3">
        <v>0</v>
      </c>
      <c r="F22" s="3"/>
      <c r="G22" s="3">
        <v>0</v>
      </c>
      <c r="H22" s="3"/>
      <c r="I22" s="3">
        <v>1132128768419</v>
      </c>
      <c r="J22" s="3"/>
      <c r="K22" s="3">
        <v>218176095</v>
      </c>
      <c r="L22" s="3"/>
      <c r="M22" s="3">
        <v>1131910592324</v>
      </c>
    </row>
    <row r="23" spans="1:13" ht="22.5" x14ac:dyDescent="0.55000000000000004">
      <c r="A23" s="2" t="s">
        <v>356</v>
      </c>
      <c r="C23" s="3">
        <v>0</v>
      </c>
      <c r="D23" s="3"/>
      <c r="E23" s="3">
        <v>0</v>
      </c>
      <c r="F23" s="3"/>
      <c r="G23" s="3">
        <v>0</v>
      </c>
      <c r="H23" s="3"/>
      <c r="I23" s="3">
        <v>174520547945</v>
      </c>
      <c r="J23" s="3"/>
      <c r="K23" s="3">
        <v>0</v>
      </c>
      <c r="L23" s="3"/>
      <c r="M23" s="3">
        <v>174520547945</v>
      </c>
    </row>
    <row r="24" spans="1:13" ht="22.5" x14ac:dyDescent="0.55000000000000004">
      <c r="A24" s="2" t="s">
        <v>336</v>
      </c>
      <c r="C24" s="3">
        <v>0</v>
      </c>
      <c r="D24" s="3"/>
      <c r="E24" s="3">
        <v>0</v>
      </c>
      <c r="F24" s="3"/>
      <c r="G24" s="3">
        <v>0</v>
      </c>
      <c r="H24" s="3"/>
      <c r="I24" s="3">
        <v>117534246574</v>
      </c>
      <c r="J24" s="3"/>
      <c r="K24" s="3">
        <v>0</v>
      </c>
      <c r="L24" s="3"/>
      <c r="M24" s="3">
        <v>117534246574</v>
      </c>
    </row>
    <row r="25" spans="1:13" ht="22.5" x14ac:dyDescent="0.55000000000000004">
      <c r="A25" s="2" t="s">
        <v>331</v>
      </c>
      <c r="C25" s="3">
        <v>0</v>
      </c>
      <c r="D25" s="3"/>
      <c r="E25" s="3">
        <v>0</v>
      </c>
      <c r="F25" s="3"/>
      <c r="G25" s="3">
        <v>0</v>
      </c>
      <c r="H25" s="3"/>
      <c r="I25" s="3">
        <v>305410958906</v>
      </c>
      <c r="J25" s="3"/>
      <c r="K25" s="3">
        <v>0</v>
      </c>
      <c r="L25" s="3"/>
      <c r="M25" s="3">
        <v>305410958906</v>
      </c>
    </row>
    <row r="26" spans="1:13" ht="22.5" x14ac:dyDescent="0.55000000000000004">
      <c r="A26" s="2" t="s">
        <v>334</v>
      </c>
      <c r="C26" s="3">
        <v>5884</v>
      </c>
      <c r="D26" s="3"/>
      <c r="E26" s="3">
        <v>0</v>
      </c>
      <c r="F26" s="3"/>
      <c r="G26" s="3">
        <v>5884</v>
      </c>
      <c r="H26" s="3"/>
      <c r="I26" s="3">
        <v>9694437620</v>
      </c>
      <c r="J26" s="3"/>
      <c r="K26" s="3">
        <v>0</v>
      </c>
      <c r="L26" s="3"/>
      <c r="M26" s="3">
        <v>9694437620</v>
      </c>
    </row>
    <row r="27" spans="1:13" ht="22.5" x14ac:dyDescent="0.55000000000000004">
      <c r="A27" s="2" t="s">
        <v>418</v>
      </c>
      <c r="C27" s="3">
        <v>0</v>
      </c>
      <c r="D27" s="3"/>
      <c r="E27" s="3">
        <v>0</v>
      </c>
      <c r="F27" s="3"/>
      <c r="G27" s="3">
        <v>0</v>
      </c>
      <c r="H27" s="3"/>
      <c r="I27" s="3">
        <v>181369862994</v>
      </c>
      <c r="J27" s="3"/>
      <c r="K27" s="3">
        <v>0</v>
      </c>
      <c r="L27" s="3"/>
      <c r="M27" s="3">
        <v>181369862994</v>
      </c>
    </row>
    <row r="28" spans="1:13" ht="22.5" x14ac:dyDescent="0.55000000000000004">
      <c r="A28" s="2" t="s">
        <v>334</v>
      </c>
      <c r="C28" s="3">
        <v>0</v>
      </c>
      <c r="D28" s="3"/>
      <c r="E28" s="3">
        <v>0</v>
      </c>
      <c r="F28" s="3"/>
      <c r="G28" s="3">
        <v>0</v>
      </c>
      <c r="H28" s="3"/>
      <c r="I28" s="3">
        <v>151635616433</v>
      </c>
      <c r="J28" s="3"/>
      <c r="K28" s="3">
        <v>0</v>
      </c>
      <c r="L28" s="3"/>
      <c r="M28" s="3">
        <v>151635616433</v>
      </c>
    </row>
    <row r="29" spans="1:13" ht="22.5" x14ac:dyDescent="0.55000000000000004">
      <c r="A29" s="2" t="s">
        <v>334</v>
      </c>
      <c r="C29" s="3">
        <v>0</v>
      </c>
      <c r="D29" s="3"/>
      <c r="E29" s="3">
        <v>0</v>
      </c>
      <c r="F29" s="3"/>
      <c r="G29" s="3">
        <v>0</v>
      </c>
      <c r="H29" s="3"/>
      <c r="I29" s="3">
        <v>86986301363</v>
      </c>
      <c r="J29" s="3"/>
      <c r="K29" s="3">
        <v>0</v>
      </c>
      <c r="L29" s="3"/>
      <c r="M29" s="3">
        <v>86986301363</v>
      </c>
    </row>
    <row r="30" spans="1:13" ht="22.5" x14ac:dyDescent="0.55000000000000004">
      <c r="A30" s="2" t="s">
        <v>336</v>
      </c>
      <c r="C30" s="3">
        <v>34043715841</v>
      </c>
      <c r="D30" s="3"/>
      <c r="E30" s="3">
        <v>0</v>
      </c>
      <c r="F30" s="3"/>
      <c r="G30" s="3">
        <f>C30</f>
        <v>34043715841</v>
      </c>
      <c r="H30" s="3"/>
      <c r="I30" s="3">
        <v>581871157988</v>
      </c>
      <c r="J30" s="3"/>
      <c r="K30" s="3">
        <v>48603619</v>
      </c>
      <c r="L30" s="3"/>
      <c r="M30" s="3">
        <v>581822554369</v>
      </c>
    </row>
    <row r="31" spans="1:13" ht="22.5" x14ac:dyDescent="0.55000000000000004">
      <c r="A31" s="2" t="s">
        <v>336</v>
      </c>
      <c r="C31" s="3">
        <v>117076502713</v>
      </c>
      <c r="D31" s="3"/>
      <c r="E31" s="3">
        <v>0</v>
      </c>
      <c r="F31" s="3"/>
      <c r="G31" s="3">
        <f>C31-E31</f>
        <v>117076502713</v>
      </c>
      <c r="H31" s="3"/>
      <c r="I31" s="3">
        <v>820888988665</v>
      </c>
      <c r="J31" s="3"/>
      <c r="K31" s="3">
        <v>74116956</v>
      </c>
      <c r="L31" s="3"/>
      <c r="M31" s="3">
        <v>820814871709</v>
      </c>
    </row>
    <row r="32" spans="1:13" ht="22.5" x14ac:dyDescent="0.55000000000000004">
      <c r="A32" s="2" t="s">
        <v>336</v>
      </c>
      <c r="C32" s="3">
        <v>117076502739</v>
      </c>
      <c r="D32" s="3"/>
      <c r="E32" s="3">
        <v>0</v>
      </c>
      <c r="F32" s="3"/>
      <c r="G32" s="3">
        <f>C32-E32</f>
        <v>117076502739</v>
      </c>
      <c r="H32" s="3"/>
      <c r="I32" s="3">
        <v>812834568427</v>
      </c>
      <c r="J32" s="3"/>
      <c r="K32" s="3">
        <v>160481480</v>
      </c>
      <c r="L32" s="3"/>
      <c r="M32" s="3">
        <v>812674086947</v>
      </c>
    </row>
    <row r="33" spans="1:13" ht="22.5" x14ac:dyDescent="0.55000000000000004">
      <c r="A33" s="2" t="s">
        <v>334</v>
      </c>
      <c r="C33" s="3">
        <v>0</v>
      </c>
      <c r="D33" s="3"/>
      <c r="E33" s="3">
        <v>0</v>
      </c>
      <c r="F33" s="3"/>
      <c r="G33" s="3">
        <v>0</v>
      </c>
      <c r="H33" s="3"/>
      <c r="I33" s="3">
        <v>114945205477</v>
      </c>
      <c r="J33" s="3"/>
      <c r="K33" s="3">
        <v>0</v>
      </c>
      <c r="L33" s="3"/>
      <c r="M33" s="3">
        <v>114945205477</v>
      </c>
    </row>
    <row r="34" spans="1:13" ht="22.5" x14ac:dyDescent="0.55000000000000004">
      <c r="A34" s="2" t="s">
        <v>334</v>
      </c>
      <c r="C34" s="3">
        <v>0</v>
      </c>
      <c r="D34" s="3"/>
      <c r="E34" s="3">
        <v>0</v>
      </c>
      <c r="F34" s="3"/>
      <c r="G34" s="3">
        <v>0</v>
      </c>
      <c r="H34" s="3"/>
      <c r="I34" s="3">
        <v>110506849313</v>
      </c>
      <c r="J34" s="3"/>
      <c r="K34" s="3">
        <v>0</v>
      </c>
      <c r="L34" s="3"/>
      <c r="M34" s="3">
        <v>110506849313</v>
      </c>
    </row>
    <row r="35" spans="1:13" ht="22.5" x14ac:dyDescent="0.55000000000000004">
      <c r="A35" s="2" t="s">
        <v>334</v>
      </c>
      <c r="C35" s="3">
        <v>0</v>
      </c>
      <c r="D35" s="3"/>
      <c r="E35" s="3">
        <v>0</v>
      </c>
      <c r="F35" s="3"/>
      <c r="G35" s="3">
        <v>0</v>
      </c>
      <c r="H35" s="3"/>
      <c r="I35" s="3">
        <v>72191780820</v>
      </c>
      <c r="J35" s="3"/>
      <c r="K35" s="3">
        <v>0</v>
      </c>
      <c r="L35" s="3"/>
      <c r="M35" s="3">
        <v>72191780820</v>
      </c>
    </row>
    <row r="36" spans="1:13" ht="22.5" x14ac:dyDescent="0.55000000000000004">
      <c r="A36" s="2" t="s">
        <v>334</v>
      </c>
      <c r="C36" s="3">
        <v>0</v>
      </c>
      <c r="D36" s="3"/>
      <c r="E36" s="3">
        <v>0</v>
      </c>
      <c r="F36" s="3"/>
      <c r="G36" s="3">
        <v>0</v>
      </c>
      <c r="H36" s="3"/>
      <c r="I36" s="3">
        <v>101630136984</v>
      </c>
      <c r="J36" s="3"/>
      <c r="K36" s="3">
        <v>0</v>
      </c>
      <c r="L36" s="3"/>
      <c r="M36" s="3">
        <v>101630136984</v>
      </c>
    </row>
    <row r="37" spans="1:13" ht="22.5" x14ac:dyDescent="0.55000000000000004">
      <c r="A37" s="2" t="s">
        <v>356</v>
      </c>
      <c r="C37" s="3">
        <v>0</v>
      </c>
      <c r="D37" s="3"/>
      <c r="E37" s="3">
        <v>0</v>
      </c>
      <c r="F37" s="3"/>
      <c r="G37" s="3">
        <v>0</v>
      </c>
      <c r="H37" s="3"/>
      <c r="I37" s="3">
        <v>355753424657</v>
      </c>
      <c r="J37" s="3"/>
      <c r="K37" s="3">
        <v>0</v>
      </c>
      <c r="L37" s="3"/>
      <c r="M37" s="3">
        <v>355753424657</v>
      </c>
    </row>
    <row r="38" spans="1:13" ht="22.5" x14ac:dyDescent="0.55000000000000004">
      <c r="A38" s="2" t="s">
        <v>356</v>
      </c>
      <c r="C38" s="3">
        <v>0</v>
      </c>
      <c r="D38" s="3"/>
      <c r="E38" s="3">
        <v>0</v>
      </c>
      <c r="F38" s="3"/>
      <c r="G38" s="3">
        <v>0</v>
      </c>
      <c r="H38" s="3"/>
      <c r="I38" s="3">
        <v>152465753425</v>
      </c>
      <c r="J38" s="3"/>
      <c r="K38" s="3">
        <v>0</v>
      </c>
      <c r="L38" s="3"/>
      <c r="M38" s="3">
        <v>152465753425</v>
      </c>
    </row>
    <row r="39" spans="1:13" ht="22.5" x14ac:dyDescent="0.55000000000000004">
      <c r="A39" s="2" t="s">
        <v>356</v>
      </c>
      <c r="C39" s="3">
        <v>0</v>
      </c>
      <c r="D39" s="3"/>
      <c r="E39" s="3">
        <v>0</v>
      </c>
      <c r="F39" s="3"/>
      <c r="G39" s="3">
        <v>0</v>
      </c>
      <c r="H39" s="3"/>
      <c r="I39" s="3">
        <v>254109589041</v>
      </c>
      <c r="J39" s="3"/>
      <c r="K39" s="3">
        <v>0</v>
      </c>
      <c r="L39" s="3"/>
      <c r="M39" s="3">
        <v>254109589041</v>
      </c>
    </row>
    <row r="40" spans="1:13" ht="22.5" x14ac:dyDescent="0.55000000000000004">
      <c r="A40" s="2" t="s">
        <v>331</v>
      </c>
      <c r="C40" s="3">
        <v>0</v>
      </c>
      <c r="D40" s="3"/>
      <c r="E40" s="3">
        <v>0</v>
      </c>
      <c r="F40" s="3"/>
      <c r="G40" s="3">
        <v>0</v>
      </c>
      <c r="H40" s="3"/>
      <c r="I40" s="3">
        <v>74246575342</v>
      </c>
      <c r="J40" s="3"/>
      <c r="K40" s="3">
        <v>0</v>
      </c>
      <c r="L40" s="3"/>
      <c r="M40" s="3">
        <v>74246575342</v>
      </c>
    </row>
    <row r="41" spans="1:13" ht="22.5" x14ac:dyDescent="0.55000000000000004">
      <c r="A41" s="2" t="s">
        <v>334</v>
      </c>
      <c r="C41" s="3">
        <v>0</v>
      </c>
      <c r="D41" s="3"/>
      <c r="E41" s="3">
        <v>0</v>
      </c>
      <c r="F41" s="3"/>
      <c r="G41" s="3">
        <v>0</v>
      </c>
      <c r="H41" s="3"/>
      <c r="I41" s="3">
        <v>64794520546</v>
      </c>
      <c r="J41" s="3"/>
      <c r="K41" s="3">
        <v>0</v>
      </c>
      <c r="L41" s="3"/>
      <c r="M41" s="3">
        <v>64794520546</v>
      </c>
    </row>
    <row r="42" spans="1:13" ht="22.5" x14ac:dyDescent="0.55000000000000004">
      <c r="A42" s="2" t="s">
        <v>419</v>
      </c>
      <c r="C42" s="3">
        <v>0</v>
      </c>
      <c r="D42" s="3"/>
      <c r="E42" s="3">
        <v>0</v>
      </c>
      <c r="F42" s="3"/>
      <c r="G42" s="3">
        <v>0</v>
      </c>
      <c r="H42" s="3"/>
      <c r="I42" s="3">
        <v>18191780822</v>
      </c>
      <c r="J42" s="3"/>
      <c r="K42" s="3">
        <v>0</v>
      </c>
      <c r="L42" s="3"/>
      <c r="M42" s="3">
        <v>18191780822</v>
      </c>
    </row>
    <row r="43" spans="1:13" ht="22.5" x14ac:dyDescent="0.55000000000000004">
      <c r="A43" s="2" t="s">
        <v>339</v>
      </c>
      <c r="C43" s="3">
        <v>95506</v>
      </c>
      <c r="D43" s="3"/>
      <c r="E43" s="3">
        <v>0</v>
      </c>
      <c r="F43" s="3"/>
      <c r="G43" s="3">
        <v>95506</v>
      </c>
      <c r="H43" s="3"/>
      <c r="I43" s="3">
        <v>263270</v>
      </c>
      <c r="J43" s="3"/>
      <c r="K43" s="3">
        <v>0</v>
      </c>
      <c r="L43" s="3"/>
      <c r="M43" s="3">
        <v>263270</v>
      </c>
    </row>
    <row r="44" spans="1:13" ht="22.5" x14ac:dyDescent="0.55000000000000004">
      <c r="A44" s="2" t="s">
        <v>331</v>
      </c>
      <c r="C44" s="3">
        <v>0</v>
      </c>
      <c r="D44" s="3"/>
      <c r="E44" s="3">
        <v>0</v>
      </c>
      <c r="F44" s="3"/>
      <c r="G44" s="3">
        <v>0</v>
      </c>
      <c r="H44" s="3"/>
      <c r="I44" s="3">
        <v>53534246575</v>
      </c>
      <c r="J44" s="3"/>
      <c r="K44" s="3">
        <v>0</v>
      </c>
      <c r="L44" s="3"/>
      <c r="M44" s="3">
        <v>53534246575</v>
      </c>
    </row>
    <row r="45" spans="1:13" ht="22.5" x14ac:dyDescent="0.55000000000000004">
      <c r="A45" s="2" t="s">
        <v>343</v>
      </c>
      <c r="C45" s="3">
        <v>0</v>
      </c>
      <c r="D45" s="3"/>
      <c r="E45" s="3">
        <v>0</v>
      </c>
      <c r="F45" s="3"/>
      <c r="G45" s="3">
        <v>0</v>
      </c>
      <c r="H45" s="3"/>
      <c r="I45" s="3">
        <v>55479452054</v>
      </c>
      <c r="J45" s="3"/>
      <c r="K45" s="3">
        <v>0</v>
      </c>
      <c r="L45" s="3"/>
      <c r="M45" s="3">
        <v>55479452054</v>
      </c>
    </row>
    <row r="46" spans="1:13" ht="22.5" x14ac:dyDescent="0.55000000000000004">
      <c r="A46" s="2" t="s">
        <v>339</v>
      </c>
      <c r="C46" s="3">
        <v>0</v>
      </c>
      <c r="D46" s="3"/>
      <c r="E46" s="3">
        <v>0</v>
      </c>
      <c r="F46" s="3"/>
      <c r="G46" s="3">
        <v>0</v>
      </c>
      <c r="H46" s="3"/>
      <c r="I46" s="3">
        <v>55479452054</v>
      </c>
      <c r="J46" s="3"/>
      <c r="K46" s="3">
        <v>0</v>
      </c>
      <c r="L46" s="3"/>
      <c r="M46" s="3">
        <v>55479452054</v>
      </c>
    </row>
    <row r="47" spans="1:13" ht="22.5" x14ac:dyDescent="0.55000000000000004">
      <c r="A47" s="2" t="s">
        <v>336</v>
      </c>
      <c r="C47" s="3">
        <v>70245901620</v>
      </c>
      <c r="D47" s="3"/>
      <c r="E47" s="3">
        <v>0</v>
      </c>
      <c r="F47" s="3"/>
      <c r="G47" s="3">
        <f>C47-E47</f>
        <v>70245901620</v>
      </c>
      <c r="H47" s="3"/>
      <c r="I47" s="3">
        <v>436303166376</v>
      </c>
      <c r="J47" s="3"/>
      <c r="K47" s="3">
        <v>318956981</v>
      </c>
      <c r="L47" s="3"/>
      <c r="M47" s="3">
        <v>435984209395</v>
      </c>
    </row>
    <row r="48" spans="1:13" ht="22.5" x14ac:dyDescent="0.55000000000000004">
      <c r="A48" s="2" t="s">
        <v>420</v>
      </c>
      <c r="C48" s="3">
        <v>0</v>
      </c>
      <c r="D48" s="3"/>
      <c r="E48" s="3">
        <v>0</v>
      </c>
      <c r="F48" s="3"/>
      <c r="G48" s="3">
        <f t="shared" ref="G48:G55" si="0">C48-E48</f>
        <v>0</v>
      </c>
      <c r="H48" s="3"/>
      <c r="I48" s="3">
        <v>97164308673</v>
      </c>
      <c r="J48" s="3"/>
      <c r="K48" s="3">
        <v>0</v>
      </c>
      <c r="L48" s="3"/>
      <c r="M48" s="3">
        <v>97164308673</v>
      </c>
    </row>
    <row r="49" spans="1:13" ht="22.5" x14ac:dyDescent="0.55000000000000004">
      <c r="A49" s="2" t="s">
        <v>339</v>
      </c>
      <c r="C49" s="3">
        <v>99672131137</v>
      </c>
      <c r="D49" s="3"/>
      <c r="E49" s="3">
        <v>0</v>
      </c>
      <c r="F49" s="3"/>
      <c r="G49" s="3">
        <f t="shared" si="0"/>
        <v>99672131137</v>
      </c>
      <c r="H49" s="3"/>
      <c r="I49" s="3">
        <v>654096114944</v>
      </c>
      <c r="J49" s="3"/>
      <c r="K49" s="3">
        <v>140084668</v>
      </c>
      <c r="L49" s="3"/>
      <c r="M49" s="3">
        <v>653956030276</v>
      </c>
    </row>
    <row r="50" spans="1:13" ht="22.5" x14ac:dyDescent="0.55000000000000004">
      <c r="A50" s="2" t="s">
        <v>334</v>
      </c>
      <c r="C50" s="3">
        <v>245416666646</v>
      </c>
      <c r="D50" s="3"/>
      <c r="E50" s="3">
        <v>314007730</v>
      </c>
      <c r="F50" s="3"/>
      <c r="G50" s="3">
        <f t="shared" si="0"/>
        <v>245102658916</v>
      </c>
      <c r="H50" s="3"/>
      <c r="I50" s="3">
        <v>1871514091253</v>
      </c>
      <c r="J50" s="3"/>
      <c r="K50" s="3">
        <v>314007730</v>
      </c>
      <c r="L50" s="3"/>
      <c r="M50" s="3">
        <v>1871200083523</v>
      </c>
    </row>
    <row r="51" spans="1:13" ht="22.5" x14ac:dyDescent="0.55000000000000004">
      <c r="A51" s="2" t="s">
        <v>339</v>
      </c>
      <c r="C51" s="3">
        <v>34631147529</v>
      </c>
      <c r="D51" s="3"/>
      <c r="E51" s="3">
        <v>0</v>
      </c>
      <c r="F51" s="3"/>
      <c r="G51" s="3">
        <f t="shared" si="0"/>
        <v>34631147529</v>
      </c>
      <c r="H51" s="3"/>
      <c r="I51" s="3">
        <v>297459577772</v>
      </c>
      <c r="J51" s="3"/>
      <c r="K51" s="3">
        <v>24622952</v>
      </c>
      <c r="L51" s="3"/>
      <c r="M51" s="3">
        <v>297434954820</v>
      </c>
    </row>
    <row r="52" spans="1:13" ht="22.5" x14ac:dyDescent="0.55000000000000004">
      <c r="A52" s="2" t="s">
        <v>343</v>
      </c>
      <c r="C52" s="3">
        <v>33545081955</v>
      </c>
      <c r="D52" s="3"/>
      <c r="E52" s="3">
        <v>0</v>
      </c>
      <c r="F52" s="3"/>
      <c r="G52" s="3">
        <f t="shared" si="0"/>
        <v>33545081955</v>
      </c>
      <c r="H52" s="3"/>
      <c r="I52" s="3">
        <v>296373512198</v>
      </c>
      <c r="J52" s="3"/>
      <c r="K52" s="3">
        <v>25123050</v>
      </c>
      <c r="L52" s="3"/>
      <c r="M52" s="3">
        <v>296348389148</v>
      </c>
    </row>
    <row r="53" spans="1:13" ht="22.5" x14ac:dyDescent="0.55000000000000004">
      <c r="A53" s="2" t="s">
        <v>334</v>
      </c>
      <c r="C53" s="3">
        <v>103333333323</v>
      </c>
      <c r="D53" s="3"/>
      <c r="E53" s="3">
        <v>132213781</v>
      </c>
      <c r="F53" s="3"/>
      <c r="G53" s="3">
        <f t="shared" si="0"/>
        <v>103201119542</v>
      </c>
      <c r="H53" s="3"/>
      <c r="I53" s="3">
        <v>508192529354</v>
      </c>
      <c r="J53" s="3"/>
      <c r="K53" s="3">
        <v>132213781</v>
      </c>
      <c r="L53" s="3"/>
      <c r="M53" s="3">
        <v>508060315573</v>
      </c>
    </row>
    <row r="54" spans="1:13" ht="22.5" x14ac:dyDescent="0.55000000000000004">
      <c r="A54" s="2" t="s">
        <v>339</v>
      </c>
      <c r="C54" s="3">
        <v>45081967192</v>
      </c>
      <c r="D54" s="3"/>
      <c r="E54" s="3">
        <v>0</v>
      </c>
      <c r="F54" s="3"/>
      <c r="G54" s="3">
        <f t="shared" si="0"/>
        <v>45081967192</v>
      </c>
      <c r="H54" s="3"/>
      <c r="I54" s="3">
        <v>247125533318</v>
      </c>
      <c r="J54" s="3"/>
      <c r="K54" s="3">
        <v>81591131</v>
      </c>
      <c r="L54" s="3"/>
      <c r="M54" s="3">
        <v>247043942187</v>
      </c>
    </row>
    <row r="55" spans="1:13" ht="22.5" x14ac:dyDescent="0.55000000000000004">
      <c r="A55" s="2" t="s">
        <v>331</v>
      </c>
      <c r="C55" s="3">
        <v>297892956057</v>
      </c>
      <c r="D55" s="3"/>
      <c r="E55" s="3">
        <v>38318006</v>
      </c>
      <c r="F55" s="3"/>
      <c r="G55" s="3">
        <f t="shared" si="0"/>
        <v>297854638051</v>
      </c>
      <c r="H55" s="3"/>
      <c r="I55" s="3">
        <v>1450365296786</v>
      </c>
      <c r="J55" s="3"/>
      <c r="K55" s="3">
        <v>1762334335</v>
      </c>
      <c r="L55" s="3"/>
      <c r="M55" s="3">
        <v>1448602962451</v>
      </c>
    </row>
    <row r="56" spans="1:13" ht="22.5" x14ac:dyDescent="0.55000000000000004">
      <c r="A56" s="2" t="s">
        <v>332</v>
      </c>
      <c r="C56" s="3">
        <v>0</v>
      </c>
      <c r="D56" s="3"/>
      <c r="E56" s="3">
        <v>0</v>
      </c>
      <c r="F56" s="3"/>
      <c r="G56" s="3">
        <v>0</v>
      </c>
      <c r="H56" s="3"/>
      <c r="I56" s="3">
        <v>78204057152</v>
      </c>
      <c r="J56" s="3"/>
      <c r="K56" s="3">
        <v>0</v>
      </c>
      <c r="L56" s="3"/>
      <c r="M56" s="3">
        <v>78204057152</v>
      </c>
    </row>
    <row r="57" spans="1:13" ht="22.5" x14ac:dyDescent="0.55000000000000004">
      <c r="A57" s="2" t="s">
        <v>331</v>
      </c>
      <c r="C57" s="3">
        <v>77711991916</v>
      </c>
      <c r="D57" s="3"/>
      <c r="E57" s="3">
        <v>713053</v>
      </c>
      <c r="F57" s="3"/>
      <c r="G57" s="3">
        <v>77711278863</v>
      </c>
      <c r="H57" s="3"/>
      <c r="I57" s="3">
        <v>362006849310</v>
      </c>
      <c r="J57" s="3"/>
      <c r="K57" s="3">
        <v>362468931</v>
      </c>
      <c r="L57" s="3"/>
      <c r="M57" s="3">
        <v>361644380379</v>
      </c>
    </row>
    <row r="58" spans="1:13" ht="22.5" x14ac:dyDescent="0.55000000000000004">
      <c r="A58" s="2" t="s">
        <v>334</v>
      </c>
      <c r="C58" s="3">
        <v>77500000000</v>
      </c>
      <c r="D58" s="3"/>
      <c r="E58" s="3">
        <v>99160336</v>
      </c>
      <c r="F58" s="3"/>
      <c r="G58" s="3">
        <v>77400839664</v>
      </c>
      <c r="H58" s="3"/>
      <c r="I58" s="3">
        <v>364007410729</v>
      </c>
      <c r="J58" s="3"/>
      <c r="K58" s="3">
        <v>99160336</v>
      </c>
      <c r="L58" s="3"/>
      <c r="M58" s="3">
        <v>363908250393</v>
      </c>
    </row>
    <row r="59" spans="1:13" ht="22.5" x14ac:dyDescent="0.55000000000000004">
      <c r="A59" s="2" t="s">
        <v>355</v>
      </c>
      <c r="C59" s="3">
        <v>0</v>
      </c>
      <c r="D59" s="3"/>
      <c r="E59" s="3">
        <v>0</v>
      </c>
      <c r="F59" s="3"/>
      <c r="G59" s="3">
        <v>0</v>
      </c>
      <c r="H59" s="3"/>
      <c r="I59" s="3">
        <v>110818549255</v>
      </c>
      <c r="J59" s="3"/>
      <c r="K59" s="3">
        <v>0</v>
      </c>
      <c r="L59" s="3"/>
      <c r="M59" s="3">
        <v>110818549255</v>
      </c>
    </row>
    <row r="60" spans="1:13" ht="22.5" x14ac:dyDescent="0.55000000000000004">
      <c r="A60" s="2" t="s">
        <v>332</v>
      </c>
      <c r="C60" s="3">
        <v>0</v>
      </c>
      <c r="D60" s="3"/>
      <c r="E60" s="3">
        <v>0</v>
      </c>
      <c r="F60" s="3"/>
      <c r="G60" s="3">
        <v>0</v>
      </c>
      <c r="H60" s="3"/>
      <c r="I60" s="3">
        <v>104648551502</v>
      </c>
      <c r="J60" s="3"/>
      <c r="K60" s="3">
        <v>0</v>
      </c>
      <c r="L60" s="3"/>
      <c r="M60" s="3">
        <v>104648551502</v>
      </c>
    </row>
    <row r="61" spans="1:13" ht="22.5" x14ac:dyDescent="0.55000000000000004">
      <c r="A61" s="2" t="s">
        <v>360</v>
      </c>
      <c r="C61" s="3">
        <v>0</v>
      </c>
      <c r="D61" s="3"/>
      <c r="E61" s="3">
        <v>0</v>
      </c>
      <c r="F61" s="3"/>
      <c r="G61" s="3">
        <v>0</v>
      </c>
      <c r="H61" s="3"/>
      <c r="I61" s="3">
        <v>114933752514</v>
      </c>
      <c r="J61" s="3"/>
      <c r="K61" s="3">
        <v>0</v>
      </c>
      <c r="L61" s="3"/>
      <c r="M61" s="3">
        <v>114933752514</v>
      </c>
    </row>
    <row r="62" spans="1:13" ht="22.5" x14ac:dyDescent="0.55000000000000004">
      <c r="A62" s="2" t="s">
        <v>369</v>
      </c>
      <c r="C62" s="3">
        <v>0</v>
      </c>
      <c r="D62" s="3"/>
      <c r="E62" s="3">
        <v>0</v>
      </c>
      <c r="F62" s="3"/>
      <c r="G62" s="3">
        <v>0</v>
      </c>
      <c r="H62" s="3"/>
      <c r="I62" s="3">
        <v>128572497929</v>
      </c>
      <c r="J62" s="3"/>
      <c r="K62" s="3">
        <v>0</v>
      </c>
      <c r="L62" s="3"/>
      <c r="M62" s="3">
        <v>128572497929</v>
      </c>
    </row>
    <row r="63" spans="1:13" ht="22.5" x14ac:dyDescent="0.55000000000000004">
      <c r="A63" s="2" t="s">
        <v>346</v>
      </c>
      <c r="C63" s="3">
        <v>31079</v>
      </c>
      <c r="D63" s="3"/>
      <c r="E63" s="3">
        <v>0</v>
      </c>
      <c r="F63" s="3"/>
      <c r="G63" s="3">
        <v>31079</v>
      </c>
      <c r="H63" s="3"/>
      <c r="I63" s="3">
        <v>774747</v>
      </c>
      <c r="J63" s="3"/>
      <c r="K63" s="3">
        <v>0</v>
      </c>
      <c r="L63" s="3"/>
      <c r="M63" s="3">
        <v>774747</v>
      </c>
    </row>
    <row r="64" spans="1:13" ht="22.5" x14ac:dyDescent="0.55000000000000004">
      <c r="A64" s="2" t="s">
        <v>356</v>
      </c>
      <c r="C64" s="3">
        <v>0</v>
      </c>
      <c r="D64" s="3"/>
      <c r="E64" s="3">
        <v>0</v>
      </c>
      <c r="F64" s="3"/>
      <c r="G64" s="3">
        <v>0</v>
      </c>
      <c r="H64" s="3"/>
      <c r="I64" s="3">
        <v>353673179130</v>
      </c>
      <c r="J64" s="3"/>
      <c r="K64" s="3">
        <v>0</v>
      </c>
      <c r="L64" s="3"/>
      <c r="M64" s="3">
        <v>353673179130</v>
      </c>
    </row>
    <row r="65" spans="1:13" ht="22.5" x14ac:dyDescent="0.55000000000000004">
      <c r="A65" s="2" t="s">
        <v>346</v>
      </c>
      <c r="C65" s="3">
        <v>0</v>
      </c>
      <c r="D65" s="3"/>
      <c r="E65" s="3">
        <v>0</v>
      </c>
      <c r="F65" s="3"/>
      <c r="G65" s="3">
        <v>0</v>
      </c>
      <c r="H65" s="3"/>
      <c r="I65" s="3">
        <v>145857474328</v>
      </c>
      <c r="J65" s="3"/>
      <c r="K65" s="3">
        <v>6926133</v>
      </c>
      <c r="L65" s="3"/>
      <c r="M65" s="3">
        <v>145850548195</v>
      </c>
    </row>
    <row r="66" spans="1:13" ht="22.5" x14ac:dyDescent="0.55000000000000004">
      <c r="A66" s="2" t="s">
        <v>331</v>
      </c>
      <c r="C66" s="3">
        <v>129871809286</v>
      </c>
      <c r="D66" s="3"/>
      <c r="E66" s="3">
        <v>0</v>
      </c>
      <c r="F66" s="3"/>
      <c r="G66" s="3">
        <f>C66-E66</f>
        <v>129871809286</v>
      </c>
      <c r="H66" s="3"/>
      <c r="I66" s="3">
        <v>525490867571</v>
      </c>
      <c r="J66" s="3"/>
      <c r="K66" s="3">
        <v>458435208</v>
      </c>
      <c r="L66" s="3"/>
      <c r="M66" s="3">
        <v>525032432363</v>
      </c>
    </row>
    <row r="67" spans="1:13" ht="22.5" x14ac:dyDescent="0.55000000000000004">
      <c r="A67" s="2" t="s">
        <v>334</v>
      </c>
      <c r="C67" s="3">
        <v>129166666646</v>
      </c>
      <c r="D67" s="3"/>
      <c r="E67" s="3">
        <v>165267226</v>
      </c>
      <c r="F67" s="3"/>
      <c r="G67" s="3">
        <v>129001399420</v>
      </c>
      <c r="H67" s="3"/>
      <c r="I67" s="3">
        <v>524487237022</v>
      </c>
      <c r="J67" s="3"/>
      <c r="K67" s="3">
        <v>165267226</v>
      </c>
      <c r="L67" s="3"/>
      <c r="M67" s="3">
        <v>524321969796</v>
      </c>
    </row>
    <row r="68" spans="1:13" ht="22.5" x14ac:dyDescent="0.55000000000000004">
      <c r="A68" s="2" t="s">
        <v>356</v>
      </c>
      <c r="C68" s="3">
        <v>0</v>
      </c>
      <c r="D68" s="3"/>
      <c r="E68" s="3">
        <v>0</v>
      </c>
      <c r="F68" s="3"/>
      <c r="G68" s="3">
        <v>0</v>
      </c>
      <c r="H68" s="3"/>
      <c r="I68" s="3">
        <v>126254210645</v>
      </c>
      <c r="J68" s="3"/>
      <c r="K68" s="3">
        <v>0</v>
      </c>
      <c r="L68" s="3"/>
      <c r="M68" s="3">
        <v>126254210645</v>
      </c>
    </row>
    <row r="69" spans="1:13" ht="22.5" x14ac:dyDescent="0.55000000000000004">
      <c r="A69" s="2" t="s">
        <v>334</v>
      </c>
      <c r="C69" s="3">
        <v>180833333323</v>
      </c>
      <c r="D69" s="3"/>
      <c r="E69" s="3">
        <v>231374117</v>
      </c>
      <c r="F69" s="3"/>
      <c r="G69" s="3">
        <v>180601959206</v>
      </c>
      <c r="H69" s="3"/>
      <c r="I69" s="3">
        <v>688333333312</v>
      </c>
      <c r="J69" s="3"/>
      <c r="K69" s="3">
        <v>231374117</v>
      </c>
      <c r="L69" s="3"/>
      <c r="M69" s="3">
        <v>688101959195</v>
      </c>
    </row>
    <row r="70" spans="1:13" ht="22.5" x14ac:dyDescent="0.55000000000000004">
      <c r="A70" s="2" t="s">
        <v>348</v>
      </c>
      <c r="C70" s="3">
        <v>210737704901</v>
      </c>
      <c r="D70" s="3"/>
      <c r="E70" s="3">
        <v>0</v>
      </c>
      <c r="F70" s="3"/>
      <c r="G70" s="3">
        <f>C70-E70</f>
        <v>210737704901</v>
      </c>
      <c r="H70" s="3"/>
      <c r="I70" s="3">
        <v>1087868852430</v>
      </c>
      <c r="J70" s="3"/>
      <c r="K70" s="3">
        <v>743083765</v>
      </c>
      <c r="L70" s="3"/>
      <c r="M70" s="3">
        <v>1087125768665</v>
      </c>
    </row>
    <row r="71" spans="1:13" ht="22.5" x14ac:dyDescent="0.55000000000000004">
      <c r="A71" s="2" t="s">
        <v>350</v>
      </c>
      <c r="C71" s="3">
        <v>1943981</v>
      </c>
      <c r="D71" s="3"/>
      <c r="E71" s="3">
        <v>0</v>
      </c>
      <c r="F71" s="3"/>
      <c r="G71" s="3">
        <v>1943981</v>
      </c>
      <c r="H71" s="3"/>
      <c r="I71" s="3">
        <v>6489949</v>
      </c>
      <c r="J71" s="3"/>
      <c r="K71" s="3">
        <v>0</v>
      </c>
      <c r="L71" s="3"/>
      <c r="M71" s="3">
        <v>6489949</v>
      </c>
    </row>
    <row r="72" spans="1:13" ht="22.5" x14ac:dyDescent="0.55000000000000004">
      <c r="A72" s="2" t="s">
        <v>350</v>
      </c>
      <c r="C72" s="3">
        <v>148647540977</v>
      </c>
      <c r="D72" s="3"/>
      <c r="E72" s="3">
        <v>0</v>
      </c>
      <c r="F72" s="3"/>
      <c r="G72" s="3">
        <v>148647540977</v>
      </c>
      <c r="H72" s="3"/>
      <c r="I72" s="3">
        <v>561024590139</v>
      </c>
      <c r="J72" s="3"/>
      <c r="K72" s="3">
        <v>0</v>
      </c>
      <c r="L72" s="3"/>
      <c r="M72" s="3">
        <v>561024590139</v>
      </c>
    </row>
    <row r="73" spans="1:13" ht="22.5" x14ac:dyDescent="0.55000000000000004">
      <c r="A73" s="2" t="s">
        <v>352</v>
      </c>
      <c r="C73" s="3">
        <v>34303278687</v>
      </c>
      <c r="D73" s="3"/>
      <c r="E73" s="3">
        <v>0</v>
      </c>
      <c r="F73" s="3"/>
      <c r="G73" s="3">
        <v>34303278687</v>
      </c>
      <c r="H73" s="3"/>
      <c r="I73" s="3">
        <v>129467213109</v>
      </c>
      <c r="J73" s="3"/>
      <c r="K73" s="3">
        <v>0</v>
      </c>
      <c r="L73" s="3"/>
      <c r="M73" s="3">
        <v>129467213109</v>
      </c>
    </row>
    <row r="74" spans="1:13" ht="22.5" x14ac:dyDescent="0.55000000000000004">
      <c r="A74" s="2" t="s">
        <v>334</v>
      </c>
      <c r="C74" s="3">
        <v>77500000000</v>
      </c>
      <c r="D74" s="3"/>
      <c r="E74" s="3">
        <v>99160336</v>
      </c>
      <c r="F74" s="3"/>
      <c r="G74" s="3">
        <v>77400839664</v>
      </c>
      <c r="H74" s="3"/>
      <c r="I74" s="3">
        <v>282704918029</v>
      </c>
      <c r="J74" s="3"/>
      <c r="K74" s="3">
        <v>99160336</v>
      </c>
      <c r="L74" s="3"/>
      <c r="M74" s="3">
        <v>282605757693</v>
      </c>
    </row>
    <row r="75" spans="1:13" ht="22.5" x14ac:dyDescent="0.55000000000000004">
      <c r="A75" s="2" t="s">
        <v>354</v>
      </c>
      <c r="C75" s="3">
        <v>114344262290</v>
      </c>
      <c r="D75" s="3"/>
      <c r="E75" s="3">
        <v>0</v>
      </c>
      <c r="F75" s="3"/>
      <c r="G75" s="3">
        <v>114344262290</v>
      </c>
      <c r="H75" s="3"/>
      <c r="I75" s="3">
        <v>420491803260</v>
      </c>
      <c r="J75" s="3"/>
      <c r="K75" s="3">
        <v>0</v>
      </c>
      <c r="L75" s="3"/>
      <c r="M75" s="3">
        <v>420491803260</v>
      </c>
    </row>
    <row r="76" spans="1:13" ht="22.5" x14ac:dyDescent="0.55000000000000004">
      <c r="A76" s="2" t="s">
        <v>334</v>
      </c>
      <c r="C76" s="3">
        <v>77500000000</v>
      </c>
      <c r="D76" s="3"/>
      <c r="E76" s="3">
        <v>99160336</v>
      </c>
      <c r="F76" s="3"/>
      <c r="G76" s="3">
        <v>77400839664</v>
      </c>
      <c r="H76" s="3"/>
      <c r="I76" s="3">
        <v>258114754094</v>
      </c>
      <c r="J76" s="3"/>
      <c r="K76" s="3">
        <v>99160336</v>
      </c>
      <c r="L76" s="3"/>
      <c r="M76" s="3">
        <v>258015593758</v>
      </c>
    </row>
    <row r="77" spans="1:13" ht="22.5" x14ac:dyDescent="0.55000000000000004">
      <c r="A77" s="2" t="s">
        <v>331</v>
      </c>
      <c r="C77" s="3">
        <v>259743618546</v>
      </c>
      <c r="D77" s="3"/>
      <c r="E77" s="3">
        <v>0</v>
      </c>
      <c r="F77" s="3"/>
      <c r="G77" s="3">
        <f>C77-E77</f>
        <v>259743618546</v>
      </c>
      <c r="H77" s="3"/>
      <c r="I77" s="3">
        <v>812625570773</v>
      </c>
      <c r="J77" s="3"/>
      <c r="K77" s="3">
        <v>916870416</v>
      </c>
      <c r="L77" s="3"/>
      <c r="M77" s="3">
        <v>811708700357</v>
      </c>
    </row>
    <row r="78" spans="1:13" ht="22.5" x14ac:dyDescent="0.55000000000000004">
      <c r="A78" s="2" t="s">
        <v>355</v>
      </c>
      <c r="C78" s="3">
        <v>71147540977</v>
      </c>
      <c r="D78" s="3"/>
      <c r="E78" s="3">
        <v>19424359</v>
      </c>
      <c r="F78" s="3"/>
      <c r="G78" s="3">
        <v>71128116618</v>
      </c>
      <c r="H78" s="3"/>
      <c r="I78" s="3">
        <v>211311475390</v>
      </c>
      <c r="J78" s="3"/>
      <c r="K78" s="3">
        <v>19424359</v>
      </c>
      <c r="L78" s="3"/>
      <c r="M78" s="3">
        <v>211292051031</v>
      </c>
    </row>
    <row r="79" spans="1:13" ht="22.5" x14ac:dyDescent="0.55000000000000004">
      <c r="A79" s="2" t="s">
        <v>356</v>
      </c>
      <c r="C79" s="3">
        <v>355737704918</v>
      </c>
      <c r="D79" s="3"/>
      <c r="E79" s="3">
        <v>0</v>
      </c>
      <c r="F79" s="3"/>
      <c r="G79" s="3">
        <v>355737704918</v>
      </c>
      <c r="H79" s="3"/>
      <c r="I79" s="3">
        <v>1055737704918</v>
      </c>
      <c r="J79" s="3"/>
      <c r="K79" s="3">
        <v>275409836</v>
      </c>
      <c r="L79" s="3"/>
      <c r="M79" s="3">
        <v>1055462295082</v>
      </c>
    </row>
    <row r="80" spans="1:13" ht="22.5" x14ac:dyDescent="0.55000000000000004">
      <c r="A80" s="2" t="s">
        <v>358</v>
      </c>
      <c r="C80" s="3">
        <v>118579234972</v>
      </c>
      <c r="D80" s="3"/>
      <c r="E80" s="3">
        <v>0</v>
      </c>
      <c r="F80" s="3"/>
      <c r="G80" s="3">
        <v>118579234972</v>
      </c>
      <c r="H80" s="3"/>
      <c r="I80" s="3">
        <v>348360655735</v>
      </c>
      <c r="J80" s="3"/>
      <c r="K80" s="3">
        <v>0</v>
      </c>
      <c r="L80" s="3"/>
      <c r="M80" s="3">
        <v>348360655735</v>
      </c>
    </row>
    <row r="81" spans="1:13" ht="22.5" x14ac:dyDescent="0.55000000000000004">
      <c r="A81" s="2" t="s">
        <v>358</v>
      </c>
      <c r="C81" s="3">
        <v>94863387959</v>
      </c>
      <c r="D81" s="3"/>
      <c r="E81" s="3">
        <v>0</v>
      </c>
      <c r="F81" s="3"/>
      <c r="G81" s="3">
        <v>94863387959</v>
      </c>
      <c r="H81" s="3"/>
      <c r="I81" s="3">
        <v>278688524534</v>
      </c>
      <c r="J81" s="3"/>
      <c r="K81" s="3">
        <v>0</v>
      </c>
      <c r="L81" s="3"/>
      <c r="M81" s="3">
        <v>278688524534</v>
      </c>
    </row>
    <row r="82" spans="1:13" ht="22.5" x14ac:dyDescent="0.55000000000000004">
      <c r="A82" s="2" t="s">
        <v>358</v>
      </c>
      <c r="C82" s="3">
        <v>71147540977</v>
      </c>
      <c r="D82" s="3"/>
      <c r="E82" s="3">
        <v>0</v>
      </c>
      <c r="F82" s="3"/>
      <c r="G82" s="3">
        <v>71147540977</v>
      </c>
      <c r="H82" s="3"/>
      <c r="I82" s="3">
        <v>209016393423</v>
      </c>
      <c r="J82" s="3"/>
      <c r="K82" s="3">
        <v>0</v>
      </c>
      <c r="L82" s="3"/>
      <c r="M82" s="3">
        <v>209016393423</v>
      </c>
    </row>
    <row r="83" spans="1:13" ht="22.5" x14ac:dyDescent="0.55000000000000004">
      <c r="A83" s="2" t="s">
        <v>358</v>
      </c>
      <c r="C83" s="3">
        <v>29071038236</v>
      </c>
      <c r="D83" s="3"/>
      <c r="E83" s="3">
        <v>0</v>
      </c>
      <c r="F83" s="3"/>
      <c r="G83" s="3">
        <v>29071038236</v>
      </c>
      <c r="H83" s="3"/>
      <c r="I83" s="3">
        <v>120983606494</v>
      </c>
      <c r="J83" s="3"/>
      <c r="K83" s="3">
        <v>0</v>
      </c>
      <c r="L83" s="3"/>
      <c r="M83" s="3">
        <v>120983606494</v>
      </c>
    </row>
    <row r="84" spans="1:13" ht="22.5" x14ac:dyDescent="0.55000000000000004">
      <c r="A84" s="2" t="s">
        <v>356</v>
      </c>
      <c r="C84" s="3">
        <v>152459016393</v>
      </c>
      <c r="D84" s="3"/>
      <c r="E84" s="3">
        <v>0</v>
      </c>
      <c r="F84" s="3"/>
      <c r="G84" s="3">
        <v>152459016393</v>
      </c>
      <c r="H84" s="3"/>
      <c r="I84" s="3">
        <v>422950819670</v>
      </c>
      <c r="J84" s="3"/>
      <c r="K84" s="3">
        <v>118032787</v>
      </c>
      <c r="L84" s="3"/>
      <c r="M84" s="3">
        <v>422832786883</v>
      </c>
    </row>
    <row r="85" spans="1:13" ht="22.5" x14ac:dyDescent="0.55000000000000004">
      <c r="A85" s="2" t="s">
        <v>360</v>
      </c>
      <c r="C85" s="3">
        <v>47431693964</v>
      </c>
      <c r="D85" s="3"/>
      <c r="E85" s="3">
        <v>0</v>
      </c>
      <c r="F85" s="3"/>
      <c r="G85" s="3">
        <f>C85-E85</f>
        <v>47431693964</v>
      </c>
      <c r="H85" s="3"/>
      <c r="I85" s="3">
        <v>131693989002</v>
      </c>
      <c r="J85" s="3"/>
      <c r="K85" s="3">
        <v>0</v>
      </c>
      <c r="L85" s="3"/>
      <c r="M85" s="3">
        <v>131693989002</v>
      </c>
    </row>
    <row r="86" spans="1:13" ht="22.5" x14ac:dyDescent="0.55000000000000004">
      <c r="A86" s="2" t="s">
        <v>361</v>
      </c>
      <c r="C86" s="3">
        <v>23715846982</v>
      </c>
      <c r="D86" s="3"/>
      <c r="E86" s="3">
        <v>0</v>
      </c>
      <c r="F86" s="3"/>
      <c r="G86" s="3">
        <f t="shared" ref="G86:G100" si="1">C86-E86</f>
        <v>23715846982</v>
      </c>
      <c r="H86" s="3"/>
      <c r="I86" s="3">
        <v>65846994501</v>
      </c>
      <c r="J86" s="3"/>
      <c r="K86" s="3">
        <v>0</v>
      </c>
      <c r="L86" s="3"/>
      <c r="M86" s="3">
        <v>65846994501</v>
      </c>
    </row>
    <row r="87" spans="1:13" ht="22.5" x14ac:dyDescent="0.55000000000000004">
      <c r="A87" s="2" t="s">
        <v>339</v>
      </c>
      <c r="C87" s="3">
        <v>22527322378</v>
      </c>
      <c r="D87" s="3"/>
      <c r="E87" s="3">
        <v>0</v>
      </c>
      <c r="F87" s="3"/>
      <c r="G87" s="3">
        <f t="shared" si="1"/>
        <v>22527322378</v>
      </c>
      <c r="H87" s="3"/>
      <c r="I87" s="3">
        <v>66910921420</v>
      </c>
      <c r="J87" s="3"/>
      <c r="K87" s="3">
        <v>0</v>
      </c>
      <c r="L87" s="3"/>
      <c r="M87" s="3">
        <v>66910921420</v>
      </c>
    </row>
    <row r="88" spans="1:13" ht="22.5" x14ac:dyDescent="0.55000000000000004">
      <c r="A88" s="2" t="s">
        <v>356</v>
      </c>
      <c r="C88" s="3">
        <v>50819672131</v>
      </c>
      <c r="D88" s="3"/>
      <c r="E88" s="3">
        <v>0</v>
      </c>
      <c r="F88" s="3"/>
      <c r="G88" s="3">
        <f t="shared" si="1"/>
        <v>50819672131</v>
      </c>
      <c r="H88" s="3"/>
      <c r="I88" s="3">
        <v>136065573770</v>
      </c>
      <c r="J88" s="3"/>
      <c r="K88" s="3">
        <v>39344262</v>
      </c>
      <c r="L88" s="3"/>
      <c r="M88" s="3">
        <v>136026229508</v>
      </c>
    </row>
    <row r="89" spans="1:13" ht="22.5" x14ac:dyDescent="0.55000000000000004">
      <c r="A89" s="2" t="s">
        <v>343</v>
      </c>
      <c r="C89" s="3">
        <v>45081967192</v>
      </c>
      <c r="D89" s="3"/>
      <c r="E89" s="3">
        <v>0</v>
      </c>
      <c r="F89" s="3"/>
      <c r="G89" s="3">
        <f t="shared" si="1"/>
        <v>45081967192</v>
      </c>
      <c r="H89" s="3"/>
      <c r="I89" s="3">
        <v>100819672100</v>
      </c>
      <c r="J89" s="3"/>
      <c r="K89" s="3">
        <v>81495647</v>
      </c>
      <c r="L89" s="3"/>
      <c r="M89" s="3">
        <v>100738176453</v>
      </c>
    </row>
    <row r="90" spans="1:13" ht="22.5" x14ac:dyDescent="0.55000000000000004">
      <c r="A90" s="2" t="s">
        <v>361</v>
      </c>
      <c r="C90" s="3">
        <v>47431693964</v>
      </c>
      <c r="D90" s="3"/>
      <c r="E90" s="3">
        <v>0</v>
      </c>
      <c r="F90" s="3"/>
      <c r="G90" s="3">
        <f t="shared" si="1"/>
        <v>47431693964</v>
      </c>
      <c r="H90" s="3"/>
      <c r="I90" s="3">
        <v>96502732190</v>
      </c>
      <c r="J90" s="3"/>
      <c r="K90" s="3">
        <v>0</v>
      </c>
      <c r="L90" s="3"/>
      <c r="M90" s="3">
        <v>96502732190</v>
      </c>
    </row>
    <row r="91" spans="1:13" ht="22.5" x14ac:dyDescent="0.55000000000000004">
      <c r="A91" s="2" t="s">
        <v>364</v>
      </c>
      <c r="C91" s="3">
        <v>23715846982</v>
      </c>
      <c r="D91" s="3"/>
      <c r="E91" s="3">
        <v>0</v>
      </c>
      <c r="F91" s="3"/>
      <c r="G91" s="3">
        <f t="shared" si="1"/>
        <v>23715846982</v>
      </c>
      <c r="H91" s="3"/>
      <c r="I91" s="3">
        <v>46666666642</v>
      </c>
      <c r="J91" s="3"/>
      <c r="K91" s="3">
        <v>0</v>
      </c>
      <c r="L91" s="3"/>
      <c r="M91" s="3">
        <v>46666666642</v>
      </c>
    </row>
    <row r="92" spans="1:13" ht="22.5" x14ac:dyDescent="0.55000000000000004">
      <c r="A92" s="2" t="s">
        <v>348</v>
      </c>
      <c r="C92" s="3">
        <v>46830601096</v>
      </c>
      <c r="D92" s="3"/>
      <c r="E92" s="3">
        <v>0</v>
      </c>
      <c r="F92" s="3"/>
      <c r="G92" s="3">
        <f t="shared" si="1"/>
        <v>46830601096</v>
      </c>
      <c r="H92" s="3"/>
      <c r="I92" s="3">
        <v>95956284139</v>
      </c>
      <c r="J92" s="3"/>
      <c r="K92" s="3">
        <v>977203554</v>
      </c>
      <c r="L92" s="3"/>
      <c r="M92" s="3">
        <v>94979080585</v>
      </c>
    </row>
    <row r="93" spans="1:13" ht="22.5" x14ac:dyDescent="0.55000000000000004">
      <c r="A93" s="2" t="s">
        <v>334</v>
      </c>
      <c r="C93" s="3">
        <v>258333333386</v>
      </c>
      <c r="D93" s="3"/>
      <c r="E93" s="3">
        <v>0</v>
      </c>
      <c r="F93" s="3"/>
      <c r="G93" s="3">
        <f t="shared" si="1"/>
        <v>258333333386</v>
      </c>
      <c r="H93" s="3"/>
      <c r="I93" s="3">
        <v>483333333377</v>
      </c>
      <c r="J93" s="3"/>
      <c r="K93" s="3">
        <v>0</v>
      </c>
      <c r="L93" s="3"/>
      <c r="M93" s="3">
        <v>483333333377</v>
      </c>
    </row>
    <row r="94" spans="1:13" ht="22.5" x14ac:dyDescent="0.55000000000000004">
      <c r="A94" s="2" t="s">
        <v>339</v>
      </c>
      <c r="C94" s="3">
        <v>45081967192</v>
      </c>
      <c r="D94" s="3"/>
      <c r="E94" s="3">
        <v>0</v>
      </c>
      <c r="F94" s="3"/>
      <c r="G94" s="3">
        <f t="shared" si="1"/>
        <v>45081967192</v>
      </c>
      <c r="H94" s="3"/>
      <c r="I94" s="3">
        <v>87704918004</v>
      </c>
      <c r="J94" s="3"/>
      <c r="K94" s="3">
        <v>2799517</v>
      </c>
      <c r="L94" s="3"/>
      <c r="M94" s="3">
        <v>87702118487</v>
      </c>
    </row>
    <row r="95" spans="1:13" ht="22.5" x14ac:dyDescent="0.55000000000000004">
      <c r="A95" s="2" t="s">
        <v>348</v>
      </c>
      <c r="C95" s="3">
        <v>70245901630</v>
      </c>
      <c r="D95" s="3"/>
      <c r="E95" s="3">
        <v>0</v>
      </c>
      <c r="F95" s="3"/>
      <c r="G95" s="3">
        <f t="shared" si="1"/>
        <v>70245901630</v>
      </c>
      <c r="H95" s="3"/>
      <c r="I95" s="3">
        <v>132049180310</v>
      </c>
      <c r="J95" s="3"/>
      <c r="K95" s="3">
        <v>247694588</v>
      </c>
      <c r="L95" s="3"/>
      <c r="M95" s="3">
        <v>131801485722</v>
      </c>
    </row>
    <row r="96" spans="1:13" ht="22.5" x14ac:dyDescent="0.55000000000000004">
      <c r="A96" s="2" t="s">
        <v>334</v>
      </c>
      <c r="C96" s="3">
        <v>51666666661</v>
      </c>
      <c r="D96" s="3"/>
      <c r="E96" s="3">
        <v>0</v>
      </c>
      <c r="F96" s="3"/>
      <c r="G96" s="3">
        <f t="shared" si="1"/>
        <v>51666666661</v>
      </c>
      <c r="H96" s="3"/>
      <c r="I96" s="3">
        <v>91666666645</v>
      </c>
      <c r="J96" s="3"/>
      <c r="K96" s="3">
        <v>0</v>
      </c>
      <c r="L96" s="3"/>
      <c r="M96" s="3">
        <v>91666666645</v>
      </c>
    </row>
    <row r="97" spans="1:13" ht="22.5" x14ac:dyDescent="0.55000000000000004">
      <c r="A97" s="2" t="s">
        <v>334</v>
      </c>
      <c r="C97" s="3">
        <v>25833333330</v>
      </c>
      <c r="D97" s="3"/>
      <c r="E97" s="3">
        <v>0</v>
      </c>
      <c r="F97" s="3"/>
      <c r="G97" s="3">
        <f t="shared" si="1"/>
        <v>25833333330</v>
      </c>
      <c r="H97" s="3"/>
      <c r="I97" s="3">
        <v>44999999989</v>
      </c>
      <c r="J97" s="3"/>
      <c r="K97" s="3">
        <v>0</v>
      </c>
      <c r="L97" s="3"/>
      <c r="M97" s="3">
        <v>44999999989</v>
      </c>
    </row>
    <row r="98" spans="1:13" ht="22.5" x14ac:dyDescent="0.55000000000000004">
      <c r="A98" s="2" t="s">
        <v>339</v>
      </c>
      <c r="C98" s="3">
        <v>45081967192</v>
      </c>
      <c r="D98" s="3"/>
      <c r="E98" s="3">
        <v>0</v>
      </c>
      <c r="F98" s="3"/>
      <c r="G98" s="3">
        <f t="shared" si="1"/>
        <v>45081967192</v>
      </c>
      <c r="H98" s="3"/>
      <c r="I98" s="3">
        <v>82786885218</v>
      </c>
      <c r="J98" s="3"/>
      <c r="K98" s="3">
        <v>22360872</v>
      </c>
      <c r="L98" s="3"/>
      <c r="M98" s="3">
        <v>82764524346</v>
      </c>
    </row>
    <row r="99" spans="1:13" ht="22.5" x14ac:dyDescent="0.55000000000000004">
      <c r="A99" s="2" t="s">
        <v>331</v>
      </c>
      <c r="C99" s="3">
        <v>129520547942</v>
      </c>
      <c r="D99" s="3"/>
      <c r="E99" s="3">
        <v>0</v>
      </c>
      <c r="F99" s="3"/>
      <c r="G99" s="3">
        <f t="shared" si="1"/>
        <v>129520547942</v>
      </c>
      <c r="H99" s="3"/>
      <c r="I99" s="3">
        <v>217020547930</v>
      </c>
      <c r="J99" s="3"/>
      <c r="K99" s="3">
        <v>723140496</v>
      </c>
      <c r="L99" s="3"/>
      <c r="M99" s="3">
        <v>216297407434</v>
      </c>
    </row>
    <row r="100" spans="1:13" ht="22.5" x14ac:dyDescent="0.55000000000000004">
      <c r="A100" s="2" t="s">
        <v>365</v>
      </c>
      <c r="C100" s="3">
        <v>35573770473</v>
      </c>
      <c r="D100" s="3"/>
      <c r="E100" s="3">
        <v>0</v>
      </c>
      <c r="F100" s="3"/>
      <c r="G100" s="3">
        <f t="shared" si="1"/>
        <v>35573770473</v>
      </c>
      <c r="H100" s="3"/>
      <c r="I100" s="3">
        <v>60819672099</v>
      </c>
      <c r="J100" s="3"/>
      <c r="K100" s="3">
        <v>0</v>
      </c>
      <c r="L100" s="3"/>
      <c r="M100" s="3">
        <v>60819672099</v>
      </c>
    </row>
    <row r="101" spans="1:13" ht="22.5" x14ac:dyDescent="0.55000000000000004">
      <c r="A101" s="2" t="s">
        <v>331</v>
      </c>
      <c r="C101" s="3">
        <v>64583333323</v>
      </c>
      <c r="D101" s="3"/>
      <c r="E101" s="3">
        <v>0</v>
      </c>
      <c r="F101" s="3"/>
      <c r="G101" s="3">
        <f>C101-E101</f>
        <v>64583333323</v>
      </c>
      <c r="H101" s="3"/>
      <c r="I101" s="3">
        <v>97916666651</v>
      </c>
      <c r="J101" s="3"/>
      <c r="K101" s="3">
        <v>436268325</v>
      </c>
      <c r="L101" s="3"/>
      <c r="M101" s="3">
        <v>97480398326</v>
      </c>
    </row>
    <row r="102" spans="1:13" ht="22.5" x14ac:dyDescent="0.55000000000000004">
      <c r="A102" s="2" t="s">
        <v>350</v>
      </c>
      <c r="C102" s="3">
        <v>91475409832</v>
      </c>
      <c r="D102" s="3"/>
      <c r="E102" s="3">
        <v>0</v>
      </c>
      <c r="F102" s="3"/>
      <c r="G102" s="3">
        <v>91475409832</v>
      </c>
      <c r="H102" s="3"/>
      <c r="I102" s="3">
        <v>123934426224</v>
      </c>
      <c r="J102" s="3"/>
      <c r="K102" s="3">
        <v>0</v>
      </c>
      <c r="L102" s="3"/>
      <c r="M102" s="3">
        <v>123934426224</v>
      </c>
    </row>
    <row r="103" spans="1:13" ht="22.5" x14ac:dyDescent="0.55000000000000004">
      <c r="A103" s="2" t="s">
        <v>354</v>
      </c>
      <c r="C103" s="3">
        <v>114344262290</v>
      </c>
      <c r="D103" s="3"/>
      <c r="E103" s="3">
        <v>0</v>
      </c>
      <c r="F103" s="3"/>
      <c r="G103" s="3">
        <v>114344262290</v>
      </c>
      <c r="H103" s="3"/>
      <c r="I103" s="3">
        <v>136475409830</v>
      </c>
      <c r="J103" s="3"/>
      <c r="K103" s="3">
        <v>0</v>
      </c>
      <c r="L103" s="3"/>
      <c r="M103" s="3">
        <v>136475409830</v>
      </c>
    </row>
    <row r="104" spans="1:13" ht="22.5" x14ac:dyDescent="0.55000000000000004">
      <c r="A104" s="2" t="s">
        <v>352</v>
      </c>
      <c r="C104" s="3">
        <v>66393442620</v>
      </c>
      <c r="D104" s="3"/>
      <c r="E104" s="3">
        <v>0</v>
      </c>
      <c r="F104" s="3"/>
      <c r="G104" s="3">
        <v>66393442620</v>
      </c>
      <c r="H104" s="3"/>
      <c r="I104" s="3">
        <v>66393442620</v>
      </c>
      <c r="J104" s="3"/>
      <c r="K104" s="3">
        <v>0</v>
      </c>
      <c r="L104" s="3"/>
      <c r="M104" s="3">
        <v>66393442620</v>
      </c>
    </row>
    <row r="105" spans="1:13" ht="22.5" x14ac:dyDescent="0.55000000000000004">
      <c r="A105" s="2" t="s">
        <v>366</v>
      </c>
      <c r="C105" s="3">
        <v>110655737700</v>
      </c>
      <c r="D105" s="3"/>
      <c r="E105" s="3">
        <v>0</v>
      </c>
      <c r="F105" s="3"/>
      <c r="G105" s="3">
        <v>110655737700</v>
      </c>
      <c r="H105" s="3"/>
      <c r="I105" s="3">
        <v>110655737700</v>
      </c>
      <c r="J105" s="3"/>
      <c r="K105" s="3">
        <v>0</v>
      </c>
      <c r="L105" s="3"/>
      <c r="M105" s="3">
        <v>110655737700</v>
      </c>
    </row>
    <row r="106" spans="1:13" ht="22.5" x14ac:dyDescent="0.55000000000000004">
      <c r="A106" s="2" t="s">
        <v>350</v>
      </c>
      <c r="C106" s="3">
        <v>64180327866</v>
      </c>
      <c r="D106" s="3"/>
      <c r="E106" s="3">
        <v>0</v>
      </c>
      <c r="F106" s="3"/>
      <c r="G106" s="3">
        <v>64180327866</v>
      </c>
      <c r="H106" s="3"/>
      <c r="I106" s="3">
        <v>64180327866</v>
      </c>
      <c r="J106" s="3"/>
      <c r="K106" s="3">
        <v>0</v>
      </c>
      <c r="L106" s="3"/>
      <c r="M106" s="3">
        <v>64180327866</v>
      </c>
    </row>
    <row r="107" spans="1:13" ht="22.5" x14ac:dyDescent="0.55000000000000004">
      <c r="A107" s="2" t="s">
        <v>366</v>
      </c>
      <c r="C107" s="3">
        <v>41311475408</v>
      </c>
      <c r="D107" s="3"/>
      <c r="E107" s="3">
        <v>0</v>
      </c>
      <c r="F107" s="3"/>
      <c r="G107" s="3">
        <v>41311475408</v>
      </c>
      <c r="H107" s="3"/>
      <c r="I107" s="3">
        <v>41311475408</v>
      </c>
      <c r="J107" s="3"/>
      <c r="K107" s="3">
        <v>0</v>
      </c>
      <c r="L107" s="3"/>
      <c r="M107" s="3">
        <v>41311475408</v>
      </c>
    </row>
    <row r="108" spans="1:13" ht="22.5" x14ac:dyDescent="0.55000000000000004">
      <c r="A108" s="2" t="s">
        <v>368</v>
      </c>
      <c r="C108" s="3">
        <v>76721311472</v>
      </c>
      <c r="D108" s="3"/>
      <c r="E108" s="3">
        <v>0</v>
      </c>
      <c r="F108" s="3"/>
      <c r="G108" s="3">
        <v>76721311472</v>
      </c>
      <c r="H108" s="3"/>
      <c r="I108" s="3">
        <v>76721311472</v>
      </c>
      <c r="J108" s="3"/>
      <c r="K108" s="3">
        <v>0</v>
      </c>
      <c r="L108" s="3"/>
      <c r="M108" s="3">
        <v>76721311472</v>
      </c>
    </row>
    <row r="109" spans="1:13" ht="22.5" x14ac:dyDescent="0.55000000000000004">
      <c r="A109" s="2" t="s">
        <v>366</v>
      </c>
      <c r="C109" s="3">
        <v>84836065570</v>
      </c>
      <c r="D109" s="3"/>
      <c r="E109" s="3">
        <v>0</v>
      </c>
      <c r="F109" s="3"/>
      <c r="G109" s="3">
        <v>84836065570</v>
      </c>
      <c r="H109" s="3"/>
      <c r="I109" s="3">
        <v>84836065570</v>
      </c>
      <c r="J109" s="3"/>
      <c r="K109" s="3">
        <v>0</v>
      </c>
      <c r="L109" s="3"/>
      <c r="M109" s="3">
        <v>84836065570</v>
      </c>
    </row>
    <row r="110" spans="1:13" ht="22.5" x14ac:dyDescent="0.55000000000000004">
      <c r="A110" s="2" t="s">
        <v>354</v>
      </c>
      <c r="C110" s="3">
        <v>61967213112</v>
      </c>
      <c r="D110" s="3"/>
      <c r="E110" s="3">
        <v>0</v>
      </c>
      <c r="F110" s="3"/>
      <c r="G110" s="3">
        <v>61967213112</v>
      </c>
      <c r="H110" s="3"/>
      <c r="I110" s="3">
        <v>61967213112</v>
      </c>
      <c r="J110" s="3"/>
      <c r="K110" s="3">
        <v>0</v>
      </c>
      <c r="L110" s="3"/>
      <c r="M110" s="3">
        <v>61967213112</v>
      </c>
    </row>
    <row r="111" spans="1:13" ht="22.5" x14ac:dyDescent="0.55000000000000004">
      <c r="A111" s="2" t="s">
        <v>352</v>
      </c>
      <c r="C111" s="3">
        <v>46475409834</v>
      </c>
      <c r="D111" s="3"/>
      <c r="E111" s="3">
        <v>0</v>
      </c>
      <c r="F111" s="3"/>
      <c r="G111" s="3">
        <v>46475409834</v>
      </c>
      <c r="H111" s="3"/>
      <c r="I111" s="3">
        <v>46475409834</v>
      </c>
      <c r="J111" s="3"/>
      <c r="K111" s="3">
        <v>0</v>
      </c>
      <c r="L111" s="3"/>
      <c r="M111" s="3">
        <v>46475409834</v>
      </c>
    </row>
    <row r="112" spans="1:13" ht="22.5" x14ac:dyDescent="0.55000000000000004">
      <c r="A112" s="2" t="s">
        <v>334</v>
      </c>
      <c r="C112" s="3">
        <v>33333333320</v>
      </c>
      <c r="D112" s="3"/>
      <c r="E112" s="3">
        <v>0</v>
      </c>
      <c r="F112" s="3"/>
      <c r="G112" s="3">
        <v>33333333320</v>
      </c>
      <c r="H112" s="3"/>
      <c r="I112" s="3">
        <v>33333333320</v>
      </c>
      <c r="J112" s="3"/>
      <c r="K112" s="3">
        <v>0</v>
      </c>
      <c r="L112" s="3"/>
      <c r="M112" s="3">
        <v>33333333320</v>
      </c>
    </row>
    <row r="113" spans="1:13" ht="22.5" x14ac:dyDescent="0.55000000000000004">
      <c r="A113" s="2" t="s">
        <v>369</v>
      </c>
      <c r="C113" s="3">
        <v>12240437152</v>
      </c>
      <c r="D113" s="3"/>
      <c r="E113" s="3">
        <v>98080426</v>
      </c>
      <c r="F113" s="3"/>
      <c r="G113" s="3">
        <v>12142356726</v>
      </c>
      <c r="H113" s="3"/>
      <c r="I113" s="3">
        <v>12240437152</v>
      </c>
      <c r="J113" s="3"/>
      <c r="K113" s="3">
        <v>98080426</v>
      </c>
      <c r="L113" s="3"/>
      <c r="M113" s="3">
        <v>12142356726</v>
      </c>
    </row>
    <row r="114" spans="1:13" ht="22.5" x14ac:dyDescent="0.55000000000000004">
      <c r="A114" s="2" t="s">
        <v>371</v>
      </c>
      <c r="C114" s="3">
        <v>24480874304</v>
      </c>
      <c r="D114" s="3"/>
      <c r="E114" s="3">
        <v>196160852</v>
      </c>
      <c r="F114" s="3"/>
      <c r="G114" s="3">
        <v>24284713452</v>
      </c>
      <c r="H114" s="3"/>
      <c r="I114" s="3">
        <v>24480874304</v>
      </c>
      <c r="J114" s="3"/>
      <c r="K114" s="3">
        <v>196160852</v>
      </c>
      <c r="L114" s="3"/>
      <c r="M114" s="3">
        <v>24284713452</v>
      </c>
    </row>
    <row r="115" spans="1:13" ht="22.5" x14ac:dyDescent="0.55000000000000004">
      <c r="A115" s="2" t="s">
        <v>355</v>
      </c>
      <c r="C115" s="3">
        <v>7650273220</v>
      </c>
      <c r="D115" s="3"/>
      <c r="E115" s="3">
        <v>61300266</v>
      </c>
      <c r="F115" s="3"/>
      <c r="G115" s="3">
        <v>7588972954</v>
      </c>
      <c r="H115" s="3"/>
      <c r="I115" s="3">
        <v>7650273220</v>
      </c>
      <c r="J115" s="3"/>
      <c r="K115" s="3">
        <v>61300266</v>
      </c>
      <c r="L115" s="3"/>
      <c r="M115" s="3">
        <v>7588972954</v>
      </c>
    </row>
    <row r="116" spans="1:13" ht="22.5" x14ac:dyDescent="0.55000000000000004">
      <c r="A116" s="2" t="s">
        <v>372</v>
      </c>
      <c r="C116" s="3">
        <v>3825136610</v>
      </c>
      <c r="D116" s="3"/>
      <c r="E116" s="3">
        <v>85820373</v>
      </c>
      <c r="F116" s="3"/>
      <c r="G116" s="3">
        <v>3739316237</v>
      </c>
      <c r="H116" s="3"/>
      <c r="I116" s="3">
        <v>3825136610</v>
      </c>
      <c r="J116" s="3"/>
      <c r="K116" s="3">
        <v>85820373</v>
      </c>
      <c r="L116" s="3"/>
      <c r="M116" s="3">
        <v>3739316237</v>
      </c>
    </row>
    <row r="117" spans="1:13" ht="22.5" x14ac:dyDescent="0.55000000000000004">
      <c r="A117" s="2" t="s">
        <v>332</v>
      </c>
      <c r="C117" s="3">
        <v>3825136610</v>
      </c>
      <c r="D117" s="3"/>
      <c r="E117" s="3">
        <v>30650133</v>
      </c>
      <c r="F117" s="3"/>
      <c r="G117" s="3">
        <v>3794486477</v>
      </c>
      <c r="H117" s="3"/>
      <c r="I117" s="3">
        <v>3825136610</v>
      </c>
      <c r="J117" s="3"/>
      <c r="K117" s="3">
        <v>30650133</v>
      </c>
      <c r="L117" s="3"/>
      <c r="M117" s="3">
        <v>3794486477</v>
      </c>
    </row>
    <row r="118" spans="1:13" ht="22.5" thickBot="1" x14ac:dyDescent="0.55000000000000004">
      <c r="C118" s="12">
        <f>SUM(C8:C117)</f>
        <v>5798697225727</v>
      </c>
      <c r="E118" s="12">
        <f>SUM(E8:E117)</f>
        <v>1704131335</v>
      </c>
      <c r="G118" s="12">
        <f>SUM(G8:G117)</f>
        <v>5796993094392</v>
      </c>
      <c r="I118" s="12">
        <f>SUM(I8:I117)</f>
        <v>28412566922294</v>
      </c>
      <c r="K118" s="12">
        <f>SUM(K8:K117)</f>
        <v>11429870514</v>
      </c>
      <c r="M118" s="12">
        <f>SUM(M8:M117)</f>
        <v>28401137051780</v>
      </c>
    </row>
    <row r="119" spans="1:13" ht="22.5" thickTop="1" x14ac:dyDescent="0.5"/>
  </sheetData>
  <mergeCells count="5">
    <mergeCell ref="A2:M2"/>
    <mergeCell ref="A3:M3"/>
    <mergeCell ref="A4:M4"/>
    <mergeCell ref="C6:G6"/>
    <mergeCell ref="I6:M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68"/>
  <sheetViews>
    <sheetView rightToLeft="1" topLeftCell="A46" zoomScaleNormal="100" workbookViewId="0">
      <selection activeCell="Q26" sqref="Q26:Q67"/>
    </sheetView>
  </sheetViews>
  <sheetFormatPr defaultRowHeight="21.75" x14ac:dyDescent="0.5"/>
  <cols>
    <col min="1" max="1" width="45.85546875" style="1" bestFit="1" customWidth="1"/>
    <col min="2" max="2" width="1" style="1" customWidth="1"/>
    <col min="3" max="3" width="18" style="1" customWidth="1"/>
    <col min="4" max="4" width="1" style="1" customWidth="1"/>
    <col min="5" max="5" width="23" style="1" customWidth="1"/>
    <col min="6" max="6" width="1" style="1" customWidth="1"/>
    <col min="7" max="7" width="23" style="1" customWidth="1"/>
    <col min="8" max="8" width="1" style="1" customWidth="1"/>
    <col min="9" max="9" width="28" style="1" customWidth="1"/>
    <col min="10" max="10" width="1" style="1" customWidth="1"/>
    <col min="11" max="11" width="19" style="1" customWidth="1"/>
    <col min="12" max="12" width="1" style="1" customWidth="1"/>
    <col min="13" max="13" width="24" style="1" customWidth="1"/>
    <col min="14" max="14" width="1" style="1" customWidth="1"/>
    <col min="15" max="15" width="24" style="1" customWidth="1"/>
    <col min="16" max="16" width="1" style="1" customWidth="1"/>
    <col min="17" max="17" width="28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29" t="s">
        <v>0</v>
      </c>
      <c r="B2" s="29" t="s">
        <v>0</v>
      </c>
      <c r="C2" s="29" t="s">
        <v>0</v>
      </c>
      <c r="D2" s="29" t="s">
        <v>0</v>
      </c>
      <c r="E2" s="29" t="s">
        <v>0</v>
      </c>
      <c r="F2" s="29" t="s">
        <v>0</v>
      </c>
      <c r="G2" s="29" t="s">
        <v>0</v>
      </c>
      <c r="H2" s="29" t="s">
        <v>0</v>
      </c>
      <c r="I2" s="29" t="s">
        <v>0</v>
      </c>
      <c r="J2" s="29" t="s">
        <v>0</v>
      </c>
      <c r="K2" s="29" t="s">
        <v>0</v>
      </c>
      <c r="L2" s="29" t="s">
        <v>0</v>
      </c>
      <c r="M2" s="29" t="s">
        <v>0</v>
      </c>
      <c r="N2" s="29" t="s">
        <v>0</v>
      </c>
      <c r="O2" s="29" t="s">
        <v>0</v>
      </c>
      <c r="P2" s="29" t="s">
        <v>0</v>
      </c>
      <c r="Q2" s="29" t="s">
        <v>0</v>
      </c>
    </row>
    <row r="3" spans="1:17" ht="22.5" x14ac:dyDescent="0.5">
      <c r="A3" s="29" t="s">
        <v>374</v>
      </c>
      <c r="B3" s="29" t="s">
        <v>374</v>
      </c>
      <c r="C3" s="29" t="s">
        <v>374</v>
      </c>
      <c r="D3" s="29" t="s">
        <v>374</v>
      </c>
      <c r="E3" s="29" t="s">
        <v>374</v>
      </c>
      <c r="F3" s="29" t="s">
        <v>374</v>
      </c>
      <c r="G3" s="29" t="s">
        <v>374</v>
      </c>
      <c r="H3" s="29" t="s">
        <v>374</v>
      </c>
      <c r="I3" s="29" t="s">
        <v>374</v>
      </c>
      <c r="J3" s="29" t="s">
        <v>374</v>
      </c>
      <c r="K3" s="29" t="s">
        <v>374</v>
      </c>
      <c r="L3" s="29" t="s">
        <v>374</v>
      </c>
      <c r="M3" s="29" t="s">
        <v>374</v>
      </c>
      <c r="N3" s="29" t="s">
        <v>374</v>
      </c>
      <c r="O3" s="29" t="s">
        <v>374</v>
      </c>
      <c r="P3" s="29" t="s">
        <v>374</v>
      </c>
      <c r="Q3" s="29" t="s">
        <v>374</v>
      </c>
    </row>
    <row r="4" spans="1:17" ht="22.5" x14ac:dyDescent="0.5">
      <c r="A4" s="29" t="s">
        <v>2</v>
      </c>
      <c r="B4" s="29" t="s">
        <v>2</v>
      </c>
      <c r="C4" s="29" t="s">
        <v>2</v>
      </c>
      <c r="D4" s="29" t="s">
        <v>2</v>
      </c>
      <c r="E4" s="29" t="s">
        <v>2</v>
      </c>
      <c r="F4" s="29" t="s">
        <v>2</v>
      </c>
      <c r="G4" s="29" t="s">
        <v>2</v>
      </c>
      <c r="H4" s="29" t="s">
        <v>2</v>
      </c>
      <c r="I4" s="29" t="s">
        <v>2</v>
      </c>
      <c r="J4" s="29" t="s">
        <v>2</v>
      </c>
      <c r="K4" s="29" t="s">
        <v>2</v>
      </c>
      <c r="L4" s="29" t="s">
        <v>2</v>
      </c>
      <c r="M4" s="29" t="s">
        <v>2</v>
      </c>
      <c r="N4" s="29" t="s">
        <v>2</v>
      </c>
      <c r="O4" s="29" t="s">
        <v>2</v>
      </c>
      <c r="P4" s="29" t="s">
        <v>2</v>
      </c>
      <c r="Q4" s="29" t="s">
        <v>2</v>
      </c>
    </row>
    <row r="6" spans="1:17" ht="22.5" x14ac:dyDescent="0.5">
      <c r="A6" s="28" t="s">
        <v>3</v>
      </c>
      <c r="C6" s="28" t="s">
        <v>476</v>
      </c>
      <c r="D6" s="28" t="s">
        <v>376</v>
      </c>
      <c r="E6" s="28" t="s">
        <v>376</v>
      </c>
      <c r="F6" s="28" t="s">
        <v>376</v>
      </c>
      <c r="G6" s="28" t="s">
        <v>376</v>
      </c>
      <c r="H6" s="28" t="s">
        <v>376</v>
      </c>
      <c r="I6" s="28" t="s">
        <v>376</v>
      </c>
      <c r="K6" s="28" t="s">
        <v>477</v>
      </c>
      <c r="L6" s="28" t="s">
        <v>377</v>
      </c>
      <c r="M6" s="28" t="s">
        <v>377</v>
      </c>
      <c r="N6" s="28" t="s">
        <v>377</v>
      </c>
      <c r="O6" s="28" t="s">
        <v>377</v>
      </c>
      <c r="P6" s="28" t="s">
        <v>377</v>
      </c>
      <c r="Q6" s="28" t="s">
        <v>377</v>
      </c>
    </row>
    <row r="7" spans="1:17" ht="22.5" x14ac:dyDescent="0.5">
      <c r="A7" s="28" t="s">
        <v>3</v>
      </c>
      <c r="C7" s="28" t="s">
        <v>7</v>
      </c>
      <c r="E7" s="28" t="s">
        <v>431</v>
      </c>
      <c r="G7" s="28" t="s">
        <v>432</v>
      </c>
      <c r="I7" s="28" t="s">
        <v>434</v>
      </c>
      <c r="K7" s="28" t="s">
        <v>7</v>
      </c>
      <c r="M7" s="28" t="s">
        <v>431</v>
      </c>
      <c r="O7" s="28" t="s">
        <v>432</v>
      </c>
      <c r="Q7" s="28" t="s">
        <v>434</v>
      </c>
    </row>
    <row r="8" spans="1:17" ht="22.5" x14ac:dyDescent="0.5">
      <c r="A8" s="15" t="s">
        <v>502</v>
      </c>
      <c r="C8" s="3">
        <v>0</v>
      </c>
      <c r="D8" s="3"/>
      <c r="E8" s="3">
        <v>0</v>
      </c>
      <c r="F8" s="3"/>
      <c r="G8" s="3">
        <v>0</v>
      </c>
      <c r="H8" s="3"/>
      <c r="I8" s="3">
        <v>0</v>
      </c>
      <c r="K8" s="3">
        <v>171600000</v>
      </c>
      <c r="M8" s="3">
        <v>857142000000</v>
      </c>
      <c r="O8" s="3">
        <v>802732084440</v>
      </c>
      <c r="Q8" s="3">
        <v>54409915560</v>
      </c>
    </row>
    <row r="9" spans="1:17" ht="22.5" x14ac:dyDescent="0.55000000000000004">
      <c r="A9" s="2" t="s">
        <v>29</v>
      </c>
      <c r="C9" s="3">
        <v>80461058</v>
      </c>
      <c r="E9" s="3">
        <v>1200548827170</v>
      </c>
      <c r="G9" s="3">
        <v>1084814445618</v>
      </c>
      <c r="I9" s="3">
        <v>115734381552</v>
      </c>
      <c r="K9" s="3">
        <v>277877900</v>
      </c>
      <c r="M9" s="3">
        <v>4052839208014</v>
      </c>
      <c r="O9" s="3">
        <v>3745459857375</v>
      </c>
      <c r="Q9" s="3">
        <v>307379350639</v>
      </c>
    </row>
    <row r="10" spans="1:17" ht="22.5" x14ac:dyDescent="0.55000000000000004">
      <c r="A10" s="2" t="s">
        <v>24</v>
      </c>
      <c r="C10" s="3">
        <v>11744712</v>
      </c>
      <c r="E10" s="3">
        <v>187279396673</v>
      </c>
      <c r="G10" s="3">
        <v>174744829012</v>
      </c>
      <c r="I10" s="3">
        <v>12534567661</v>
      </c>
      <c r="K10" s="3">
        <v>24148688</v>
      </c>
      <c r="M10" s="3">
        <v>369229942285</v>
      </c>
      <c r="O10" s="3">
        <v>352620077678</v>
      </c>
      <c r="Q10" s="3">
        <v>16609864607</v>
      </c>
    </row>
    <row r="11" spans="1:17" ht="22.5" x14ac:dyDescent="0.55000000000000004">
      <c r="A11" s="2" t="s">
        <v>435</v>
      </c>
      <c r="C11" s="3">
        <v>0</v>
      </c>
      <c r="E11" s="3">
        <v>0</v>
      </c>
      <c r="G11" s="3">
        <v>0</v>
      </c>
      <c r="I11" s="3">
        <v>0</v>
      </c>
      <c r="K11" s="3">
        <v>2000000</v>
      </c>
      <c r="M11" s="3">
        <v>23733227464</v>
      </c>
      <c r="O11" s="3">
        <v>23127147620</v>
      </c>
      <c r="Q11" s="3">
        <v>606079844</v>
      </c>
    </row>
    <row r="12" spans="1:17" ht="22.5" x14ac:dyDescent="0.55000000000000004">
      <c r="A12" s="2" t="s">
        <v>41</v>
      </c>
      <c r="C12" s="3">
        <v>0</v>
      </c>
      <c r="E12" s="3">
        <v>0</v>
      </c>
      <c r="G12" s="3">
        <v>0</v>
      </c>
      <c r="I12" s="3">
        <v>0</v>
      </c>
      <c r="K12" s="3">
        <v>1</v>
      </c>
      <c r="M12" s="3">
        <v>1</v>
      </c>
      <c r="O12" s="3">
        <v>1954</v>
      </c>
      <c r="Q12" s="3">
        <v>-1953</v>
      </c>
    </row>
    <row r="13" spans="1:17" ht="22.5" x14ac:dyDescent="0.55000000000000004">
      <c r="A13" s="2" t="s">
        <v>26</v>
      </c>
      <c r="C13" s="3">
        <v>0</v>
      </c>
      <c r="E13" s="3">
        <v>0</v>
      </c>
      <c r="G13" s="3">
        <v>0</v>
      </c>
      <c r="I13" s="3">
        <v>0</v>
      </c>
      <c r="K13" s="3">
        <v>5000000</v>
      </c>
      <c r="M13" s="3">
        <v>56414793505</v>
      </c>
      <c r="O13" s="3">
        <v>51560860122</v>
      </c>
      <c r="Q13" s="3">
        <v>4853933383</v>
      </c>
    </row>
    <row r="14" spans="1:17" ht="22.5" x14ac:dyDescent="0.55000000000000004">
      <c r="A14" s="2" t="s">
        <v>436</v>
      </c>
      <c r="C14" s="3">
        <v>0</v>
      </c>
      <c r="E14" s="3">
        <v>0</v>
      </c>
      <c r="G14" s="3">
        <v>0</v>
      </c>
      <c r="I14" s="3">
        <v>0</v>
      </c>
      <c r="K14" s="3">
        <v>49895218</v>
      </c>
      <c r="M14" s="3">
        <v>538568983092</v>
      </c>
      <c r="O14" s="3">
        <v>501416290983</v>
      </c>
      <c r="Q14" s="3">
        <v>37152692109</v>
      </c>
    </row>
    <row r="15" spans="1:17" ht="22.5" x14ac:dyDescent="0.55000000000000004">
      <c r="A15" s="2" t="s">
        <v>16</v>
      </c>
      <c r="C15" s="3">
        <v>0</v>
      </c>
      <c r="E15" s="3">
        <v>0</v>
      </c>
      <c r="G15" s="3">
        <v>0</v>
      </c>
      <c r="I15" s="3">
        <v>0</v>
      </c>
      <c r="K15" s="3">
        <v>2</v>
      </c>
      <c r="M15" s="3">
        <v>2</v>
      </c>
      <c r="O15" s="3">
        <v>4144</v>
      </c>
      <c r="Q15" s="3">
        <v>-4142</v>
      </c>
    </row>
    <row r="16" spans="1:17" ht="22.5" x14ac:dyDescent="0.55000000000000004">
      <c r="A16" s="2" t="s">
        <v>28</v>
      </c>
      <c r="C16" s="3">
        <v>0</v>
      </c>
      <c r="E16" s="3">
        <v>0</v>
      </c>
      <c r="G16" s="3">
        <v>0</v>
      </c>
      <c r="I16" s="3">
        <v>0</v>
      </c>
      <c r="K16" s="3">
        <v>41784</v>
      </c>
      <c r="M16" s="3">
        <v>391838826</v>
      </c>
      <c r="O16" s="3">
        <v>396520747</v>
      </c>
      <c r="Q16" s="3">
        <v>-4681921</v>
      </c>
    </row>
    <row r="17" spans="1:17" ht="22.5" x14ac:dyDescent="0.55000000000000004">
      <c r="A17" s="2" t="s">
        <v>437</v>
      </c>
      <c r="C17" s="3">
        <v>0</v>
      </c>
      <c r="E17" s="3">
        <v>0</v>
      </c>
      <c r="G17" s="3">
        <v>0</v>
      </c>
      <c r="I17" s="3">
        <v>0</v>
      </c>
      <c r="K17" s="3">
        <v>144200000</v>
      </c>
      <c r="M17" s="3">
        <v>697783800000</v>
      </c>
      <c r="O17" s="3">
        <v>697581371337</v>
      </c>
      <c r="Q17" s="3">
        <v>202428663</v>
      </c>
    </row>
    <row r="18" spans="1:17" ht="22.5" x14ac:dyDescent="0.55000000000000004">
      <c r="A18" s="2" t="s">
        <v>438</v>
      </c>
      <c r="C18" s="3">
        <v>0</v>
      </c>
      <c r="E18" s="3">
        <v>0</v>
      </c>
      <c r="G18" s="3">
        <v>0</v>
      </c>
      <c r="I18" s="3">
        <v>0</v>
      </c>
      <c r="K18" s="3">
        <v>1000000</v>
      </c>
      <c r="M18" s="3">
        <v>18602236400</v>
      </c>
      <c r="O18" s="3">
        <v>17823194635</v>
      </c>
      <c r="Q18" s="3">
        <v>779041765</v>
      </c>
    </row>
    <row r="19" spans="1:17" ht="22.5" x14ac:dyDescent="0.55000000000000004">
      <c r="A19" s="2" t="s">
        <v>20</v>
      </c>
      <c r="C19" s="3">
        <v>0</v>
      </c>
      <c r="E19" s="3">
        <v>0</v>
      </c>
      <c r="G19" s="3">
        <v>0</v>
      </c>
      <c r="I19" s="3">
        <v>0</v>
      </c>
      <c r="K19" s="3">
        <v>2</v>
      </c>
      <c r="M19" s="3">
        <v>2</v>
      </c>
      <c r="O19" s="3">
        <v>5471</v>
      </c>
      <c r="Q19" s="3">
        <v>-5469</v>
      </c>
    </row>
    <row r="20" spans="1:17" ht="22.5" x14ac:dyDescent="0.55000000000000004">
      <c r="A20" s="2" t="s">
        <v>439</v>
      </c>
      <c r="C20" s="3">
        <v>0</v>
      </c>
      <c r="E20" s="3">
        <v>0</v>
      </c>
      <c r="G20" s="3">
        <v>0</v>
      </c>
      <c r="I20" s="3">
        <v>0</v>
      </c>
      <c r="K20" s="3">
        <v>4000000</v>
      </c>
      <c r="M20" s="3">
        <v>42147984400</v>
      </c>
      <c r="O20" s="3">
        <v>42129532700</v>
      </c>
      <c r="Q20" s="3">
        <v>18451700</v>
      </c>
    </row>
    <row r="21" spans="1:17" ht="22.5" x14ac:dyDescent="0.55000000000000004">
      <c r="A21" s="2" t="s">
        <v>440</v>
      </c>
      <c r="C21" s="3">
        <v>0</v>
      </c>
      <c r="E21" s="3">
        <v>0</v>
      </c>
      <c r="G21" s="3">
        <v>0</v>
      </c>
      <c r="I21" s="3">
        <v>0</v>
      </c>
      <c r="K21" s="3">
        <v>352486</v>
      </c>
      <c r="M21" s="3">
        <v>415893236840</v>
      </c>
      <c r="O21" s="3">
        <v>415809270407</v>
      </c>
      <c r="Q21" s="3">
        <v>83966433</v>
      </c>
    </row>
    <row r="22" spans="1:17" ht="22.5" x14ac:dyDescent="0.55000000000000004">
      <c r="A22" s="2" t="s">
        <v>441</v>
      </c>
      <c r="C22" s="3">
        <v>0</v>
      </c>
      <c r="E22" s="3">
        <v>0</v>
      </c>
      <c r="G22" s="3">
        <v>0</v>
      </c>
      <c r="I22" s="3">
        <v>0</v>
      </c>
      <c r="K22" s="3">
        <v>21224062</v>
      </c>
      <c r="M22" s="3">
        <v>172615296246</v>
      </c>
      <c r="O22" s="3">
        <v>147305939203</v>
      </c>
      <c r="Q22" s="3">
        <v>25309357043</v>
      </c>
    </row>
    <row r="23" spans="1:17" ht="22.5" x14ac:dyDescent="0.55000000000000004">
      <c r="A23" s="2" t="s">
        <v>442</v>
      </c>
      <c r="C23" s="3">
        <v>0</v>
      </c>
      <c r="E23" s="3">
        <v>0</v>
      </c>
      <c r="G23" s="3">
        <v>0</v>
      </c>
      <c r="I23" s="3">
        <v>0</v>
      </c>
      <c r="K23" s="3">
        <v>514033</v>
      </c>
      <c r="M23" s="3">
        <v>634901998832</v>
      </c>
      <c r="O23" s="3">
        <v>514044</v>
      </c>
      <c r="Q23" s="3">
        <v>634901484788</v>
      </c>
    </row>
    <row r="24" spans="1:17" ht="22.5" x14ac:dyDescent="0.55000000000000004">
      <c r="A24" s="2" t="s">
        <v>443</v>
      </c>
      <c r="C24" s="3">
        <v>0</v>
      </c>
      <c r="E24" s="3">
        <v>0</v>
      </c>
      <c r="G24" s="3">
        <v>0</v>
      </c>
      <c r="I24" s="3">
        <v>0</v>
      </c>
      <c r="K24" s="3">
        <v>50000</v>
      </c>
      <c r="M24" s="3">
        <v>52317350000</v>
      </c>
      <c r="O24" s="3">
        <v>52089086309</v>
      </c>
      <c r="Q24" s="3">
        <v>228263691</v>
      </c>
    </row>
    <row r="25" spans="1:17" ht="22.5" x14ac:dyDescent="0.55000000000000004">
      <c r="A25" s="2" t="s">
        <v>445</v>
      </c>
      <c r="C25" s="3">
        <v>0</v>
      </c>
      <c r="E25" s="3">
        <v>0</v>
      </c>
      <c r="G25" s="3">
        <v>0</v>
      </c>
      <c r="I25" s="3">
        <v>0</v>
      </c>
      <c r="K25" s="3">
        <v>1000000</v>
      </c>
      <c r="M25" s="3">
        <v>49440168400</v>
      </c>
      <c r="O25" s="3">
        <v>47143111689</v>
      </c>
      <c r="Q25" s="3">
        <v>2297056711</v>
      </c>
    </row>
    <row r="26" spans="1:17" ht="22.5" x14ac:dyDescent="0.55000000000000004">
      <c r="A26" s="2" t="s">
        <v>64</v>
      </c>
      <c r="C26" s="3">
        <v>0</v>
      </c>
      <c r="E26" s="3">
        <v>0</v>
      </c>
      <c r="G26" s="3">
        <v>0</v>
      </c>
      <c r="I26" s="3">
        <v>0</v>
      </c>
      <c r="K26" s="3">
        <v>86400</v>
      </c>
      <c r="M26" s="3">
        <v>100073702173</v>
      </c>
      <c r="O26" s="3">
        <v>103756032000</v>
      </c>
      <c r="Q26" s="3">
        <v>-3682329827</v>
      </c>
    </row>
    <row r="27" spans="1:17" ht="22.5" x14ac:dyDescent="0.55000000000000004">
      <c r="A27" s="2" t="s">
        <v>446</v>
      </c>
      <c r="C27" s="3">
        <v>0</v>
      </c>
      <c r="E27" s="3">
        <v>0</v>
      </c>
      <c r="G27" s="3">
        <v>0</v>
      </c>
      <c r="I27" s="3">
        <v>0</v>
      </c>
      <c r="K27" s="3">
        <v>200000</v>
      </c>
      <c r="M27" s="3">
        <v>200000000000</v>
      </c>
      <c r="O27" s="3">
        <v>195598737250</v>
      </c>
      <c r="Q27" s="3">
        <v>4401262750</v>
      </c>
    </row>
    <row r="28" spans="1:17" ht="22.5" x14ac:dyDescent="0.55000000000000004">
      <c r="A28" s="2" t="s">
        <v>74</v>
      </c>
      <c r="C28" s="3">
        <v>0</v>
      </c>
      <c r="E28" s="3">
        <v>0</v>
      </c>
      <c r="G28" s="3">
        <v>0</v>
      </c>
      <c r="I28" s="3">
        <v>0</v>
      </c>
      <c r="K28" s="3">
        <v>100</v>
      </c>
      <c r="M28" s="3">
        <v>349945750</v>
      </c>
      <c r="O28" s="3">
        <v>353850000</v>
      </c>
      <c r="Q28" s="3">
        <v>-3904250</v>
      </c>
    </row>
    <row r="29" spans="1:17" ht="22.5" x14ac:dyDescent="0.55000000000000004">
      <c r="A29" s="2" t="s">
        <v>412</v>
      </c>
      <c r="C29" s="3">
        <v>0</v>
      </c>
      <c r="E29" s="3">
        <v>0</v>
      </c>
      <c r="G29" s="3">
        <v>0</v>
      </c>
      <c r="I29" s="3">
        <v>0</v>
      </c>
      <c r="K29" s="3">
        <v>3474082</v>
      </c>
      <c r="M29" s="3">
        <v>3474082000000</v>
      </c>
      <c r="O29" s="3">
        <v>3401811556780</v>
      </c>
      <c r="Q29" s="3">
        <v>72270443220</v>
      </c>
    </row>
    <row r="30" spans="1:17" ht="22.5" x14ac:dyDescent="0.55000000000000004">
      <c r="A30" s="2" t="s">
        <v>410</v>
      </c>
      <c r="C30" s="3">
        <v>0</v>
      </c>
      <c r="E30" s="3">
        <v>0</v>
      </c>
      <c r="G30" s="3">
        <v>0</v>
      </c>
      <c r="I30" s="3">
        <v>0</v>
      </c>
      <c r="K30" s="3">
        <v>1848714</v>
      </c>
      <c r="M30" s="3">
        <v>1840825875000</v>
      </c>
      <c r="O30" s="3">
        <v>1824843184210</v>
      </c>
      <c r="Q30" s="3">
        <v>15982690790</v>
      </c>
    </row>
    <row r="31" spans="1:17" ht="22.5" x14ac:dyDescent="0.55000000000000004">
      <c r="A31" s="2" t="s">
        <v>447</v>
      </c>
      <c r="C31" s="3">
        <v>0</v>
      </c>
      <c r="E31" s="3">
        <v>0</v>
      </c>
      <c r="G31" s="3">
        <v>0</v>
      </c>
      <c r="I31" s="3">
        <v>0</v>
      </c>
      <c r="K31" s="3">
        <v>809275</v>
      </c>
      <c r="M31" s="3">
        <v>809275000000</v>
      </c>
      <c r="O31" s="3">
        <v>791011381371</v>
      </c>
      <c r="Q31" s="3">
        <v>18263618629</v>
      </c>
    </row>
    <row r="32" spans="1:17" ht="22.5" x14ac:dyDescent="0.55000000000000004">
      <c r="A32" s="2" t="s">
        <v>448</v>
      </c>
      <c r="C32" s="3">
        <v>0</v>
      </c>
      <c r="E32" s="3">
        <v>0</v>
      </c>
      <c r="G32" s="3">
        <v>0</v>
      </c>
      <c r="I32" s="3">
        <v>0</v>
      </c>
      <c r="K32" s="3">
        <v>1106461</v>
      </c>
      <c r="M32" s="3">
        <v>1106461000000</v>
      </c>
      <c r="O32" s="3">
        <v>1100874969831</v>
      </c>
      <c r="Q32" s="3">
        <v>5586030169</v>
      </c>
    </row>
    <row r="33" spans="1:17" ht="22.5" x14ac:dyDescent="0.55000000000000004">
      <c r="A33" s="2" t="s">
        <v>409</v>
      </c>
      <c r="C33" s="3">
        <v>0</v>
      </c>
      <c r="E33" s="3">
        <v>0</v>
      </c>
      <c r="G33" s="3">
        <v>0</v>
      </c>
      <c r="I33" s="3">
        <v>0</v>
      </c>
      <c r="K33" s="3">
        <v>3990000</v>
      </c>
      <c r="M33" s="3">
        <v>3996300260981</v>
      </c>
      <c r="O33" s="3">
        <v>3917321274057</v>
      </c>
      <c r="Q33" s="3">
        <v>78978986924</v>
      </c>
    </row>
    <row r="34" spans="1:17" ht="22.5" x14ac:dyDescent="0.55000000000000004">
      <c r="A34" s="2" t="s">
        <v>408</v>
      </c>
      <c r="C34" s="3">
        <v>0</v>
      </c>
      <c r="E34" s="3">
        <v>0</v>
      </c>
      <c r="G34" s="3">
        <v>0</v>
      </c>
      <c r="I34" s="3">
        <v>0</v>
      </c>
      <c r="K34" s="3">
        <v>6739380</v>
      </c>
      <c r="M34" s="3">
        <v>6739380000000</v>
      </c>
      <c r="O34" s="3">
        <v>6310254803710</v>
      </c>
      <c r="Q34" s="3">
        <v>429125196290</v>
      </c>
    </row>
    <row r="35" spans="1:17" ht="22.5" x14ac:dyDescent="0.55000000000000004">
      <c r="A35" s="2" t="s">
        <v>407</v>
      </c>
      <c r="C35" s="3">
        <v>0</v>
      </c>
      <c r="E35" s="3">
        <v>0</v>
      </c>
      <c r="G35" s="3">
        <v>0</v>
      </c>
      <c r="I35" s="3">
        <v>0</v>
      </c>
      <c r="K35" s="3">
        <v>7138846</v>
      </c>
      <c r="M35" s="3">
        <v>7138846000000</v>
      </c>
      <c r="O35" s="3">
        <v>6654181745135</v>
      </c>
      <c r="Q35" s="3">
        <v>484664254865</v>
      </c>
    </row>
    <row r="36" spans="1:17" ht="22.5" x14ac:dyDescent="0.55000000000000004">
      <c r="A36" s="2" t="s">
        <v>405</v>
      </c>
      <c r="C36" s="3">
        <v>0</v>
      </c>
      <c r="E36" s="3">
        <v>0</v>
      </c>
      <c r="G36" s="3">
        <v>0</v>
      </c>
      <c r="I36" s="3">
        <v>0</v>
      </c>
      <c r="K36" s="3">
        <v>1020277</v>
      </c>
      <c r="M36" s="3">
        <v>1020277000000</v>
      </c>
      <c r="O36" s="3">
        <v>933512178616</v>
      </c>
      <c r="Q36" s="3">
        <v>86764821384</v>
      </c>
    </row>
    <row r="37" spans="1:17" ht="22.5" x14ac:dyDescent="0.55000000000000004">
      <c r="A37" s="2" t="s">
        <v>404</v>
      </c>
      <c r="C37" s="3">
        <v>0</v>
      </c>
      <c r="E37" s="3">
        <v>0</v>
      </c>
      <c r="G37" s="3">
        <v>0</v>
      </c>
      <c r="I37" s="3">
        <v>0</v>
      </c>
      <c r="K37" s="3">
        <v>125000</v>
      </c>
      <c r="M37" s="3">
        <v>115637452566</v>
      </c>
      <c r="O37" s="3">
        <v>111075945640</v>
      </c>
      <c r="Q37" s="3">
        <v>4561506926</v>
      </c>
    </row>
    <row r="38" spans="1:17" ht="22.5" x14ac:dyDescent="0.55000000000000004">
      <c r="A38" s="2" t="s">
        <v>402</v>
      </c>
      <c r="C38" s="3">
        <v>0</v>
      </c>
      <c r="E38" s="3">
        <v>0</v>
      </c>
      <c r="G38" s="3">
        <v>0</v>
      </c>
      <c r="I38" s="3">
        <v>0</v>
      </c>
      <c r="K38" s="3">
        <v>4000000</v>
      </c>
      <c r="M38" s="3">
        <v>3995027500000</v>
      </c>
      <c r="O38" s="3">
        <v>3938733889747</v>
      </c>
      <c r="Q38" s="3">
        <v>56293610253</v>
      </c>
    </row>
    <row r="39" spans="1:17" ht="22.5" x14ac:dyDescent="0.55000000000000004">
      <c r="A39" s="2" t="s">
        <v>449</v>
      </c>
      <c r="C39" s="3">
        <v>0</v>
      </c>
      <c r="E39" s="3">
        <v>0</v>
      </c>
      <c r="G39" s="3">
        <v>0</v>
      </c>
      <c r="I39" s="3">
        <v>0</v>
      </c>
      <c r="K39" s="3">
        <v>2170925</v>
      </c>
      <c r="M39" s="3">
        <v>2170925000000</v>
      </c>
      <c r="O39" s="3">
        <v>2159639337732</v>
      </c>
      <c r="Q39" s="3">
        <v>11285662268</v>
      </c>
    </row>
    <row r="40" spans="1:17" ht="22.5" x14ac:dyDescent="0.55000000000000004">
      <c r="A40" s="2" t="s">
        <v>450</v>
      </c>
      <c r="C40" s="3">
        <v>0</v>
      </c>
      <c r="E40" s="3">
        <v>0</v>
      </c>
      <c r="G40" s="3">
        <v>0</v>
      </c>
      <c r="I40" s="3">
        <v>0</v>
      </c>
      <c r="K40" s="3">
        <v>7539733</v>
      </c>
      <c r="M40" s="3">
        <v>7539733000000</v>
      </c>
      <c r="O40" s="3">
        <v>7366188946037</v>
      </c>
      <c r="Q40" s="3">
        <v>173544053963</v>
      </c>
    </row>
    <row r="41" spans="1:17" ht="22.5" x14ac:dyDescent="0.55000000000000004">
      <c r="A41" s="2" t="s">
        <v>215</v>
      </c>
      <c r="C41" s="3">
        <v>0</v>
      </c>
      <c r="E41" s="3">
        <v>0</v>
      </c>
      <c r="G41" s="3">
        <v>0</v>
      </c>
      <c r="I41" s="3">
        <v>0</v>
      </c>
      <c r="K41" s="3">
        <v>2765000</v>
      </c>
      <c r="M41" s="3">
        <v>2495668375235</v>
      </c>
      <c r="O41" s="3">
        <v>2532063432847</v>
      </c>
      <c r="Q41" s="3">
        <v>-36395057612</v>
      </c>
    </row>
    <row r="42" spans="1:17" ht="22.5" x14ac:dyDescent="0.55000000000000004">
      <c r="A42" s="2" t="s">
        <v>451</v>
      </c>
      <c r="C42" s="3">
        <v>0</v>
      </c>
      <c r="E42" s="3">
        <v>0</v>
      </c>
      <c r="G42" s="3">
        <v>0</v>
      </c>
      <c r="I42" s="3">
        <v>0</v>
      </c>
      <c r="K42" s="3">
        <v>10121220</v>
      </c>
      <c r="M42" s="3">
        <v>10121220000000</v>
      </c>
      <c r="O42" s="3">
        <v>9577869298528</v>
      </c>
      <c r="Q42" s="3">
        <v>543350701472</v>
      </c>
    </row>
    <row r="43" spans="1:17" ht="22.5" x14ac:dyDescent="0.55000000000000004">
      <c r="A43" s="2" t="s">
        <v>400</v>
      </c>
      <c r="C43" s="3">
        <v>0</v>
      </c>
      <c r="E43" s="3">
        <v>0</v>
      </c>
      <c r="G43" s="3">
        <v>0</v>
      </c>
      <c r="I43" s="3">
        <v>0</v>
      </c>
      <c r="K43" s="3">
        <v>337500</v>
      </c>
      <c r="M43" s="3">
        <v>334711202428</v>
      </c>
      <c r="O43" s="3">
        <v>301473692441</v>
      </c>
      <c r="Q43" s="3">
        <v>33237509987</v>
      </c>
    </row>
    <row r="44" spans="1:17" ht="22.5" x14ac:dyDescent="0.55000000000000004">
      <c r="A44" s="2" t="s">
        <v>133</v>
      </c>
      <c r="C44" s="3">
        <v>0</v>
      </c>
      <c r="E44" s="3">
        <v>0</v>
      </c>
      <c r="G44" s="3">
        <v>0</v>
      </c>
      <c r="I44" s="3">
        <v>0</v>
      </c>
      <c r="K44" s="3">
        <v>1857192</v>
      </c>
      <c r="M44" s="3">
        <v>1597244197520</v>
      </c>
      <c r="O44" s="3">
        <v>1545402436135</v>
      </c>
      <c r="Q44" s="3">
        <v>51841761385</v>
      </c>
    </row>
    <row r="45" spans="1:17" ht="22.5" x14ac:dyDescent="0.55000000000000004">
      <c r="A45" s="2" t="s">
        <v>398</v>
      </c>
      <c r="C45" s="3">
        <v>0</v>
      </c>
      <c r="E45" s="3">
        <v>0</v>
      </c>
      <c r="G45" s="3">
        <v>0</v>
      </c>
      <c r="I45" s="3">
        <v>0</v>
      </c>
      <c r="K45" s="3">
        <v>450000</v>
      </c>
      <c r="M45" s="3">
        <v>450000000000</v>
      </c>
      <c r="O45" s="3">
        <v>446816935172</v>
      </c>
      <c r="Q45" s="3">
        <v>3183064828</v>
      </c>
    </row>
    <row r="46" spans="1:17" ht="22.5" x14ac:dyDescent="0.55000000000000004">
      <c r="A46" s="2" t="s">
        <v>452</v>
      </c>
      <c r="C46" s="3">
        <v>0</v>
      </c>
      <c r="E46" s="3">
        <v>0</v>
      </c>
      <c r="G46" s="3">
        <v>0</v>
      </c>
      <c r="I46" s="3">
        <v>0</v>
      </c>
      <c r="K46" s="3">
        <v>459700</v>
      </c>
      <c r="M46" s="3">
        <v>404238264000</v>
      </c>
      <c r="O46" s="3">
        <v>390748245918</v>
      </c>
      <c r="Q46" s="3">
        <v>13490018082</v>
      </c>
    </row>
    <row r="47" spans="1:17" ht="22.5" x14ac:dyDescent="0.55000000000000004">
      <c r="A47" s="2" t="s">
        <v>190</v>
      </c>
      <c r="C47" s="3">
        <v>0</v>
      </c>
      <c r="E47" s="3">
        <v>0</v>
      </c>
      <c r="G47" s="3">
        <v>0</v>
      </c>
      <c r="I47" s="3">
        <v>0</v>
      </c>
      <c r="K47" s="3">
        <v>3968000</v>
      </c>
      <c r="M47" s="3">
        <v>3989521716546</v>
      </c>
      <c r="O47" s="3">
        <v>3856707974623</v>
      </c>
      <c r="Q47" s="3">
        <v>132813741923</v>
      </c>
    </row>
    <row r="48" spans="1:17" ht="22.5" x14ac:dyDescent="0.55000000000000004">
      <c r="A48" s="2" t="s">
        <v>396</v>
      </c>
      <c r="C48" s="3">
        <v>0</v>
      </c>
      <c r="E48" s="3">
        <v>0</v>
      </c>
      <c r="G48" s="3">
        <v>0</v>
      </c>
      <c r="I48" s="3">
        <v>0</v>
      </c>
      <c r="K48" s="3">
        <v>7409087</v>
      </c>
      <c r="M48" s="3">
        <v>7377008139199</v>
      </c>
      <c r="O48" s="3">
        <v>6947720645034</v>
      </c>
      <c r="Q48" s="3">
        <v>429287494165</v>
      </c>
    </row>
    <row r="49" spans="1:17" ht="22.5" x14ac:dyDescent="0.55000000000000004">
      <c r="A49" s="2" t="s">
        <v>395</v>
      </c>
      <c r="C49" s="3">
        <v>0</v>
      </c>
      <c r="E49" s="3">
        <v>0</v>
      </c>
      <c r="G49" s="3">
        <v>0</v>
      </c>
      <c r="I49" s="3">
        <v>0</v>
      </c>
      <c r="K49" s="3">
        <v>763000</v>
      </c>
      <c r="M49" s="3">
        <v>749334175000</v>
      </c>
      <c r="O49" s="3">
        <v>747369201579</v>
      </c>
      <c r="Q49" s="3">
        <v>1964973421</v>
      </c>
    </row>
    <row r="50" spans="1:17" ht="22.5" x14ac:dyDescent="0.55000000000000004">
      <c r="A50" s="2" t="s">
        <v>209</v>
      </c>
      <c r="C50" s="3">
        <v>0</v>
      </c>
      <c r="E50" s="3">
        <v>0</v>
      </c>
      <c r="G50" s="3">
        <v>0</v>
      </c>
      <c r="I50" s="3">
        <v>0</v>
      </c>
      <c r="K50" s="3">
        <v>5000000</v>
      </c>
      <c r="M50" s="3">
        <v>4950814666883</v>
      </c>
      <c r="O50" s="3">
        <v>4882482892900</v>
      </c>
      <c r="Q50" s="3">
        <v>68331773983</v>
      </c>
    </row>
    <row r="51" spans="1:17" ht="22.5" x14ac:dyDescent="0.55000000000000004">
      <c r="A51" s="2" t="s">
        <v>393</v>
      </c>
      <c r="C51" s="3">
        <v>0</v>
      </c>
      <c r="E51" s="3">
        <v>0</v>
      </c>
      <c r="G51" s="3">
        <v>0</v>
      </c>
      <c r="I51" s="3">
        <v>0</v>
      </c>
      <c r="K51" s="3">
        <v>5005000</v>
      </c>
      <c r="M51" s="3">
        <v>4917498659591</v>
      </c>
      <c r="O51" s="3">
        <v>4809162041108</v>
      </c>
      <c r="Q51" s="3">
        <v>108336618483</v>
      </c>
    </row>
    <row r="52" spans="1:17" ht="22.5" x14ac:dyDescent="0.55000000000000004">
      <c r="A52" s="2" t="s">
        <v>392</v>
      </c>
      <c r="C52" s="3">
        <v>0</v>
      </c>
      <c r="E52" s="3">
        <v>0</v>
      </c>
      <c r="G52" s="3">
        <v>0</v>
      </c>
      <c r="I52" s="3">
        <v>0</v>
      </c>
      <c r="K52" s="3">
        <v>4001100</v>
      </c>
      <c r="M52" s="3">
        <v>4001100000000</v>
      </c>
      <c r="O52" s="3">
        <v>3836656792413</v>
      </c>
      <c r="Q52" s="3">
        <v>164443207587</v>
      </c>
    </row>
    <row r="53" spans="1:17" ht="22.5" x14ac:dyDescent="0.55000000000000004">
      <c r="A53" s="2" t="s">
        <v>231</v>
      </c>
      <c r="C53" s="3">
        <v>0</v>
      </c>
      <c r="E53" s="3">
        <v>0</v>
      </c>
      <c r="G53" s="3">
        <v>0</v>
      </c>
      <c r="I53" s="3">
        <v>0</v>
      </c>
      <c r="K53" s="3">
        <v>312924</v>
      </c>
      <c r="M53" s="3">
        <v>299992647696</v>
      </c>
      <c r="O53" s="3">
        <v>273216992406</v>
      </c>
      <c r="Q53" s="3">
        <v>26775655290</v>
      </c>
    </row>
    <row r="54" spans="1:17" ht="22.5" x14ac:dyDescent="0.55000000000000004">
      <c r="A54" s="2" t="s">
        <v>390</v>
      </c>
      <c r="C54" s="3">
        <v>0</v>
      </c>
      <c r="E54" s="3">
        <v>0</v>
      </c>
      <c r="G54" s="3">
        <v>0</v>
      </c>
      <c r="I54" s="3">
        <v>0</v>
      </c>
      <c r="K54" s="3">
        <v>10000000</v>
      </c>
      <c r="M54" s="3">
        <v>9962518750000</v>
      </c>
      <c r="O54" s="3">
        <v>9479802643412</v>
      </c>
      <c r="Q54" s="3">
        <v>482716106588</v>
      </c>
    </row>
    <row r="55" spans="1:17" ht="22.5" x14ac:dyDescent="0.55000000000000004">
      <c r="A55" s="2" t="s">
        <v>388</v>
      </c>
      <c r="C55" s="3">
        <v>0</v>
      </c>
      <c r="E55" s="3">
        <v>0</v>
      </c>
      <c r="G55" s="3">
        <v>0</v>
      </c>
      <c r="I55" s="3">
        <v>0</v>
      </c>
      <c r="K55" s="3">
        <v>4000000</v>
      </c>
      <c r="M55" s="3">
        <v>3951047500000</v>
      </c>
      <c r="O55" s="3">
        <v>3908495307537</v>
      </c>
      <c r="Q55" s="3">
        <v>42552192463</v>
      </c>
    </row>
    <row r="56" spans="1:17" ht="22.5" x14ac:dyDescent="0.55000000000000004">
      <c r="A56" s="2" t="s">
        <v>453</v>
      </c>
      <c r="C56" s="3">
        <v>0</v>
      </c>
      <c r="E56" s="3">
        <v>0</v>
      </c>
      <c r="G56" s="3">
        <v>0</v>
      </c>
      <c r="I56" s="3">
        <v>0</v>
      </c>
      <c r="K56" s="3">
        <v>1500000</v>
      </c>
      <c r="M56" s="3">
        <v>3716123911500</v>
      </c>
      <c r="O56" s="3">
        <v>3459473067897</v>
      </c>
      <c r="Q56" s="3">
        <v>256650843603</v>
      </c>
    </row>
    <row r="57" spans="1:17" ht="22.5" x14ac:dyDescent="0.55000000000000004">
      <c r="A57" s="2" t="s">
        <v>454</v>
      </c>
      <c r="C57" s="3">
        <v>0</v>
      </c>
      <c r="E57" s="3">
        <v>0</v>
      </c>
      <c r="G57" s="3">
        <v>0</v>
      </c>
      <c r="I57" s="3">
        <v>0</v>
      </c>
      <c r="K57" s="3">
        <v>2610260</v>
      </c>
      <c r="M57" s="3">
        <v>2610260000000</v>
      </c>
      <c r="O57" s="3">
        <v>2553699678552</v>
      </c>
      <c r="Q57" s="3">
        <v>56560321448</v>
      </c>
    </row>
    <row r="58" spans="1:17" ht="22.5" x14ac:dyDescent="0.55000000000000004">
      <c r="A58" s="2" t="s">
        <v>386</v>
      </c>
      <c r="C58" s="3">
        <v>0</v>
      </c>
      <c r="E58" s="3">
        <v>0</v>
      </c>
      <c r="G58" s="3">
        <v>0</v>
      </c>
      <c r="I58" s="3">
        <v>0</v>
      </c>
      <c r="K58" s="3">
        <v>3000000</v>
      </c>
      <c r="M58" s="3">
        <v>3100835625000</v>
      </c>
      <c r="O58" s="3">
        <v>2995911630925</v>
      </c>
      <c r="Q58" s="3">
        <v>104923994075</v>
      </c>
    </row>
    <row r="59" spans="1:17" ht="22.5" x14ac:dyDescent="0.55000000000000004">
      <c r="A59" s="2" t="s">
        <v>455</v>
      </c>
      <c r="C59" s="3">
        <v>0</v>
      </c>
      <c r="E59" s="3">
        <v>0</v>
      </c>
      <c r="G59" s="3">
        <v>0</v>
      </c>
      <c r="I59" s="3">
        <v>0</v>
      </c>
      <c r="K59" s="3">
        <v>21152743</v>
      </c>
      <c r="M59" s="3">
        <v>21152743000000</v>
      </c>
      <c r="O59" s="3">
        <v>20693814091295</v>
      </c>
      <c r="Q59" s="3">
        <v>458928908705</v>
      </c>
    </row>
    <row r="60" spans="1:17" ht="22.5" x14ac:dyDescent="0.55000000000000004">
      <c r="A60" s="2" t="s">
        <v>384</v>
      </c>
      <c r="C60" s="3">
        <v>0</v>
      </c>
      <c r="E60" s="3">
        <v>0</v>
      </c>
      <c r="G60" s="3">
        <v>0</v>
      </c>
      <c r="I60" s="3">
        <v>0</v>
      </c>
      <c r="K60" s="3">
        <v>1800000</v>
      </c>
      <c r="M60" s="3">
        <v>1798852533750</v>
      </c>
      <c r="O60" s="3">
        <v>1755435348204</v>
      </c>
      <c r="Q60" s="3">
        <v>43417185546</v>
      </c>
    </row>
    <row r="61" spans="1:17" ht="22.5" x14ac:dyDescent="0.55000000000000004">
      <c r="A61" s="2" t="s">
        <v>456</v>
      </c>
      <c r="C61" s="3">
        <v>0</v>
      </c>
      <c r="E61" s="3">
        <v>0</v>
      </c>
      <c r="G61" s="3">
        <v>0</v>
      </c>
      <c r="I61" s="3">
        <v>0</v>
      </c>
      <c r="K61" s="3">
        <v>7760463</v>
      </c>
      <c r="M61" s="3">
        <v>7760463000000</v>
      </c>
      <c r="O61" s="3">
        <v>7590001266875</v>
      </c>
      <c r="Q61" s="3">
        <v>170461733125</v>
      </c>
    </row>
    <row r="62" spans="1:17" ht="22.5" x14ac:dyDescent="0.55000000000000004">
      <c r="A62" s="2" t="s">
        <v>457</v>
      </c>
      <c r="C62" s="3">
        <v>0</v>
      </c>
      <c r="E62" s="3">
        <v>0</v>
      </c>
      <c r="G62" s="3">
        <v>0</v>
      </c>
      <c r="I62" s="3">
        <v>0</v>
      </c>
      <c r="K62" s="3">
        <v>8972933</v>
      </c>
      <c r="M62" s="3">
        <v>8972505883477</v>
      </c>
      <c r="O62" s="3">
        <v>8557427415451</v>
      </c>
      <c r="Q62" s="3">
        <v>415078468026</v>
      </c>
    </row>
    <row r="63" spans="1:17" ht="22.5" x14ac:dyDescent="0.55000000000000004">
      <c r="A63" s="2" t="s">
        <v>237</v>
      </c>
      <c r="C63" s="3">
        <v>0</v>
      </c>
      <c r="E63" s="3">
        <v>0</v>
      </c>
      <c r="G63" s="3">
        <v>0</v>
      </c>
      <c r="I63" s="3">
        <v>0</v>
      </c>
      <c r="K63" s="3">
        <v>1010000</v>
      </c>
      <c r="M63" s="3">
        <v>926560025148</v>
      </c>
      <c r="O63" s="3">
        <v>920376134689</v>
      </c>
      <c r="Q63" s="3">
        <v>6183890459</v>
      </c>
    </row>
    <row r="64" spans="1:17" ht="22.5" x14ac:dyDescent="0.55000000000000004">
      <c r="A64" s="2" t="s">
        <v>194</v>
      </c>
      <c r="C64" s="3">
        <v>0</v>
      </c>
      <c r="E64" s="3">
        <v>0</v>
      </c>
      <c r="G64" s="3">
        <v>0</v>
      </c>
      <c r="I64" s="3">
        <v>0</v>
      </c>
      <c r="K64" s="3">
        <v>3000000</v>
      </c>
      <c r="M64" s="3">
        <v>2999887500000</v>
      </c>
      <c r="O64" s="3">
        <v>2790007413630</v>
      </c>
      <c r="Q64" s="3">
        <v>209880086370</v>
      </c>
    </row>
    <row r="65" spans="1:17" ht="22.5" x14ac:dyDescent="0.55000000000000004">
      <c r="A65" s="2" t="s">
        <v>382</v>
      </c>
      <c r="C65" s="3">
        <v>0</v>
      </c>
      <c r="E65" s="3">
        <v>0</v>
      </c>
      <c r="G65" s="3">
        <v>0</v>
      </c>
      <c r="I65" s="3">
        <v>0</v>
      </c>
      <c r="K65" s="3">
        <v>1906500</v>
      </c>
      <c r="M65" s="3">
        <v>1888201089167</v>
      </c>
      <c r="O65" s="3">
        <v>1725931417065</v>
      </c>
      <c r="Q65" s="3">
        <v>162269672102</v>
      </c>
    </row>
    <row r="66" spans="1:17" ht="22.5" x14ac:dyDescent="0.55000000000000004">
      <c r="A66" s="2" t="s">
        <v>458</v>
      </c>
      <c r="C66" s="3">
        <v>0</v>
      </c>
      <c r="E66" s="3">
        <v>0</v>
      </c>
      <c r="G66" s="3">
        <v>0</v>
      </c>
      <c r="I66" s="3">
        <v>0</v>
      </c>
      <c r="K66" s="3">
        <v>3438644</v>
      </c>
      <c r="M66" s="3">
        <v>3438644000000</v>
      </c>
      <c r="O66" s="3">
        <v>3394645150490</v>
      </c>
      <c r="Q66" s="3">
        <v>43998849510</v>
      </c>
    </row>
    <row r="67" spans="1:17" ht="22.5" x14ac:dyDescent="0.55000000000000004">
      <c r="A67" s="2" t="s">
        <v>459</v>
      </c>
      <c r="C67" s="3">
        <v>0</v>
      </c>
      <c r="E67" s="3">
        <v>0</v>
      </c>
      <c r="G67" s="3">
        <v>0</v>
      </c>
      <c r="I67" s="3">
        <v>0</v>
      </c>
      <c r="K67" s="3">
        <v>13610168</v>
      </c>
      <c r="M67" s="3">
        <v>13555211373661</v>
      </c>
      <c r="O67" s="3">
        <v>12568835749483</v>
      </c>
      <c r="Q67" s="3">
        <v>986375624178</v>
      </c>
    </row>
    <row r="68" spans="1:17" x14ac:dyDescent="0.5">
      <c r="A68" s="1" t="s">
        <v>45</v>
      </c>
      <c r="C68" s="1" t="s">
        <v>45</v>
      </c>
      <c r="E68" s="4">
        <f>SUM(E9:E67)</f>
        <v>1387828223843</v>
      </c>
      <c r="G68" s="4">
        <f>SUM(G9:G67)</f>
        <v>1259559274630</v>
      </c>
      <c r="I68" s="4">
        <f>SUM(I8:I67)</f>
        <v>128268949213</v>
      </c>
      <c r="K68" s="1" t="s">
        <v>45</v>
      </c>
      <c r="M68" s="4">
        <f>SUM(M8:M67)</f>
        <v>175751422036580</v>
      </c>
      <c r="O68" s="4">
        <f>SUM(O8:O67)</f>
        <v>168247899599583</v>
      </c>
      <c r="Q68" s="4">
        <f>SUM(Q8:Q67)</f>
        <v>7503522436997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89" orientation="portrait" r:id="rId1"/>
  <colBreaks count="1" manualBreakCount="1">
    <brk id="10" max="67" man="1"/>
  </colBreaks>
  <ignoredErrors>
    <ignoredError sqref="E68:H68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94"/>
  <sheetViews>
    <sheetView rightToLeft="1" topLeftCell="A71" workbookViewId="0">
      <selection activeCell="O83" sqref="O83"/>
    </sheetView>
  </sheetViews>
  <sheetFormatPr defaultRowHeight="21.75" x14ac:dyDescent="0.5"/>
  <cols>
    <col min="1" max="1" width="45.28515625" style="1" bestFit="1" customWidth="1"/>
    <col min="2" max="2" width="1" style="1" customWidth="1"/>
    <col min="3" max="3" width="20" style="1" customWidth="1"/>
    <col min="4" max="4" width="1" style="1" customWidth="1"/>
    <col min="5" max="5" width="24" style="1" customWidth="1"/>
    <col min="6" max="6" width="1" style="1" customWidth="1"/>
    <col min="7" max="7" width="24" style="1" customWidth="1"/>
    <col min="8" max="8" width="1" style="1" customWidth="1"/>
    <col min="9" max="9" width="34" style="1" customWidth="1"/>
    <col min="10" max="10" width="1" style="1" customWidth="1"/>
    <col min="11" max="11" width="20" style="1" customWidth="1"/>
    <col min="12" max="12" width="1" style="1" customWidth="1"/>
    <col min="13" max="13" width="24" style="1" customWidth="1"/>
    <col min="14" max="14" width="1" style="1" customWidth="1"/>
    <col min="15" max="15" width="24" style="1" customWidth="1"/>
    <col min="16" max="16" width="1" style="1" customWidth="1"/>
    <col min="17" max="17" width="34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29" t="s">
        <v>0</v>
      </c>
      <c r="B2" s="29" t="s">
        <v>0</v>
      </c>
      <c r="C2" s="29" t="s">
        <v>0</v>
      </c>
      <c r="D2" s="29" t="s">
        <v>0</v>
      </c>
      <c r="E2" s="29" t="s">
        <v>0</v>
      </c>
      <c r="F2" s="29" t="s">
        <v>0</v>
      </c>
      <c r="G2" s="29" t="s">
        <v>0</v>
      </c>
      <c r="H2" s="29" t="s">
        <v>0</v>
      </c>
      <c r="I2" s="29" t="s">
        <v>0</v>
      </c>
      <c r="J2" s="29" t="s">
        <v>0</v>
      </c>
      <c r="K2" s="29" t="s">
        <v>0</v>
      </c>
      <c r="L2" s="29" t="s">
        <v>0</v>
      </c>
      <c r="M2" s="29" t="s">
        <v>0</v>
      </c>
      <c r="N2" s="29" t="s">
        <v>0</v>
      </c>
      <c r="O2" s="29" t="s">
        <v>0</v>
      </c>
      <c r="P2" s="29" t="s">
        <v>0</v>
      </c>
      <c r="Q2" s="29" t="s">
        <v>0</v>
      </c>
    </row>
    <row r="3" spans="1:17" ht="22.5" x14ac:dyDescent="0.5">
      <c r="A3" s="29" t="s">
        <v>374</v>
      </c>
      <c r="B3" s="29" t="s">
        <v>374</v>
      </c>
      <c r="C3" s="29" t="s">
        <v>374</v>
      </c>
      <c r="D3" s="29" t="s">
        <v>374</v>
      </c>
      <c r="E3" s="29" t="s">
        <v>374</v>
      </c>
      <c r="F3" s="29" t="s">
        <v>374</v>
      </c>
      <c r="G3" s="29" t="s">
        <v>374</v>
      </c>
      <c r="H3" s="29" t="s">
        <v>374</v>
      </c>
      <c r="I3" s="29" t="s">
        <v>374</v>
      </c>
      <c r="J3" s="29" t="s">
        <v>374</v>
      </c>
      <c r="K3" s="29" t="s">
        <v>374</v>
      </c>
      <c r="L3" s="29" t="s">
        <v>374</v>
      </c>
      <c r="M3" s="29" t="s">
        <v>374</v>
      </c>
      <c r="N3" s="29" t="s">
        <v>374</v>
      </c>
      <c r="O3" s="29" t="s">
        <v>374</v>
      </c>
      <c r="P3" s="29" t="s">
        <v>374</v>
      </c>
      <c r="Q3" s="29" t="s">
        <v>374</v>
      </c>
    </row>
    <row r="4" spans="1:17" ht="22.5" x14ac:dyDescent="0.5">
      <c r="A4" s="29" t="s">
        <v>2</v>
      </c>
      <c r="B4" s="29" t="s">
        <v>2</v>
      </c>
      <c r="C4" s="29" t="s">
        <v>2</v>
      </c>
      <c r="D4" s="29" t="s">
        <v>2</v>
      </c>
      <c r="E4" s="29" t="s">
        <v>2</v>
      </c>
      <c r="F4" s="29" t="s">
        <v>2</v>
      </c>
      <c r="G4" s="29" t="s">
        <v>2</v>
      </c>
      <c r="H4" s="29" t="s">
        <v>2</v>
      </c>
      <c r="I4" s="29" t="s">
        <v>2</v>
      </c>
      <c r="J4" s="29" t="s">
        <v>2</v>
      </c>
      <c r="K4" s="29" t="s">
        <v>2</v>
      </c>
      <c r="L4" s="29" t="s">
        <v>2</v>
      </c>
      <c r="M4" s="29" t="s">
        <v>2</v>
      </c>
      <c r="N4" s="29" t="s">
        <v>2</v>
      </c>
      <c r="O4" s="29" t="s">
        <v>2</v>
      </c>
      <c r="P4" s="29" t="s">
        <v>2</v>
      </c>
      <c r="Q4" s="29" t="s">
        <v>2</v>
      </c>
    </row>
    <row r="6" spans="1:17" ht="22.5" x14ac:dyDescent="0.5">
      <c r="A6" s="28" t="s">
        <v>3</v>
      </c>
      <c r="C6" s="28" t="s">
        <v>476</v>
      </c>
      <c r="D6" s="28" t="s">
        <v>376</v>
      </c>
      <c r="E6" s="28" t="s">
        <v>376</v>
      </c>
      <c r="F6" s="28" t="s">
        <v>376</v>
      </c>
      <c r="G6" s="28" t="s">
        <v>376</v>
      </c>
      <c r="H6" s="28" t="s">
        <v>376</v>
      </c>
      <c r="I6" s="28" t="s">
        <v>376</v>
      </c>
      <c r="K6" s="28" t="s">
        <v>477</v>
      </c>
      <c r="L6" s="28" t="s">
        <v>377</v>
      </c>
      <c r="M6" s="28" t="s">
        <v>377</v>
      </c>
      <c r="N6" s="28" t="s">
        <v>377</v>
      </c>
      <c r="O6" s="28" t="s">
        <v>377</v>
      </c>
      <c r="P6" s="28" t="s">
        <v>377</v>
      </c>
      <c r="Q6" s="28" t="s">
        <v>377</v>
      </c>
    </row>
    <row r="7" spans="1:17" ht="22.5" x14ac:dyDescent="0.5">
      <c r="A7" s="28" t="s">
        <v>3</v>
      </c>
      <c r="C7" s="28" t="s">
        <v>7</v>
      </c>
      <c r="E7" s="28" t="s">
        <v>431</v>
      </c>
      <c r="G7" s="28" t="s">
        <v>432</v>
      </c>
      <c r="I7" s="28" t="s">
        <v>433</v>
      </c>
      <c r="K7" s="28" t="s">
        <v>7</v>
      </c>
      <c r="M7" s="28" t="s">
        <v>431</v>
      </c>
      <c r="O7" s="28" t="s">
        <v>432</v>
      </c>
      <c r="Q7" s="28" t="s">
        <v>433</v>
      </c>
    </row>
    <row r="8" spans="1:17" ht="22.5" x14ac:dyDescent="0.55000000000000004">
      <c r="A8" s="2" t="s">
        <v>33</v>
      </c>
      <c r="C8" s="3">
        <v>18515089</v>
      </c>
      <c r="E8" s="3">
        <v>323056843691</v>
      </c>
      <c r="G8" s="3">
        <v>304356603801</v>
      </c>
      <c r="I8" s="26">
        <f>E8-G8</f>
        <v>18700239890</v>
      </c>
      <c r="K8" s="3">
        <v>18515089</v>
      </c>
      <c r="M8" s="3">
        <v>323056843691</v>
      </c>
      <c r="O8" s="3">
        <v>298302169698</v>
      </c>
      <c r="Q8" s="26">
        <f>M8-O8</f>
        <v>24754673993</v>
      </c>
    </row>
    <row r="9" spans="1:17" ht="22.5" x14ac:dyDescent="0.55000000000000004">
      <c r="A9" s="2" t="s">
        <v>41</v>
      </c>
      <c r="C9" s="3">
        <v>1321795997</v>
      </c>
      <c r="E9" s="3">
        <v>2774408716283</v>
      </c>
      <c r="G9" s="3">
        <v>2723128176422</v>
      </c>
      <c r="I9" s="26">
        <v>51280539861</v>
      </c>
      <c r="K9" s="3">
        <v>1321795997</v>
      </c>
      <c r="M9" s="3">
        <v>2774408716283</v>
      </c>
      <c r="O9" s="3">
        <v>2583370552891</v>
      </c>
      <c r="Q9" s="26">
        <v>191038163392</v>
      </c>
    </row>
    <row r="10" spans="1:17" ht="22.5" x14ac:dyDescent="0.55000000000000004">
      <c r="A10" s="2" t="s">
        <v>42</v>
      </c>
      <c r="C10" s="3">
        <v>971000000</v>
      </c>
      <c r="E10" s="3">
        <v>5487412039772</v>
      </c>
      <c r="G10" s="3">
        <v>5705710776084</v>
      </c>
      <c r="I10" s="26">
        <v>-218298736312</v>
      </c>
      <c r="K10" s="3">
        <v>971000000</v>
      </c>
      <c r="M10" s="3">
        <v>5487412039772</v>
      </c>
      <c r="O10" s="3">
        <v>5720981463369</v>
      </c>
      <c r="Q10" s="26">
        <v>-233569423597</v>
      </c>
    </row>
    <row r="11" spans="1:17" ht="22.5" x14ac:dyDescent="0.55000000000000004">
      <c r="A11" s="2" t="s">
        <v>15</v>
      </c>
      <c r="C11" s="3">
        <v>24102426</v>
      </c>
      <c r="E11" s="3">
        <v>321044243940</v>
      </c>
      <c r="G11" s="3">
        <v>320989471812</v>
      </c>
      <c r="I11" s="26">
        <v>54772128</v>
      </c>
      <c r="K11" s="3">
        <v>24102426</v>
      </c>
      <c r="M11" s="3">
        <v>321044243940</v>
      </c>
      <c r="O11" s="3">
        <v>316359562302</v>
      </c>
      <c r="Q11" s="26">
        <v>4684681638</v>
      </c>
    </row>
    <row r="12" spans="1:17" ht="22.5" x14ac:dyDescent="0.55000000000000004">
      <c r="A12" s="2" t="s">
        <v>34</v>
      </c>
      <c r="C12" s="3">
        <v>27165000</v>
      </c>
      <c r="E12" s="3">
        <v>913966425000</v>
      </c>
      <c r="G12" s="3">
        <v>907602299348</v>
      </c>
      <c r="I12" s="26">
        <v>6364125652</v>
      </c>
      <c r="K12" s="3">
        <v>27165000</v>
      </c>
      <c r="M12" s="3">
        <v>913966425000</v>
      </c>
      <c r="O12" s="3">
        <v>879549553034</v>
      </c>
      <c r="Q12" s="26">
        <v>34416871966</v>
      </c>
    </row>
    <row r="13" spans="1:17" ht="22.5" x14ac:dyDescent="0.55000000000000004">
      <c r="A13" s="2" t="s">
        <v>20</v>
      </c>
      <c r="C13" s="3">
        <v>912999998</v>
      </c>
      <c r="E13" s="3">
        <v>2761917802225</v>
      </c>
      <c r="G13" s="3">
        <v>2709240646119</v>
      </c>
      <c r="I13" s="26">
        <v>52677156106</v>
      </c>
      <c r="K13" s="3">
        <v>912999998</v>
      </c>
      <c r="M13" s="3">
        <v>2761917802225</v>
      </c>
      <c r="O13" s="3">
        <v>2497376094986</v>
      </c>
      <c r="Q13" s="26">
        <v>264541707239</v>
      </c>
    </row>
    <row r="14" spans="1:17" ht="22.5" x14ac:dyDescent="0.55000000000000004">
      <c r="A14" s="2" t="s">
        <v>37</v>
      </c>
      <c r="C14" s="3">
        <v>38722372</v>
      </c>
      <c r="E14" s="3">
        <v>2369925333516</v>
      </c>
      <c r="G14" s="3">
        <v>2384106547913</v>
      </c>
      <c r="I14" s="26">
        <v>-14181214397</v>
      </c>
      <c r="K14" s="3">
        <v>38722372</v>
      </c>
      <c r="M14" s="3">
        <v>2369925333516</v>
      </c>
      <c r="O14" s="3">
        <v>2284396114470</v>
      </c>
      <c r="Q14" s="26">
        <v>85529219046</v>
      </c>
    </row>
    <row r="15" spans="1:17" ht="22.5" x14ac:dyDescent="0.55000000000000004">
      <c r="A15" s="2" t="s">
        <v>21</v>
      </c>
      <c r="C15" s="3">
        <v>144200000</v>
      </c>
      <c r="E15" s="3">
        <v>541939450427</v>
      </c>
      <c r="G15" s="3">
        <v>538974263764</v>
      </c>
      <c r="I15" s="26">
        <v>2965186663</v>
      </c>
      <c r="K15" s="3">
        <v>144200000</v>
      </c>
      <c r="M15" s="3">
        <v>541939450427</v>
      </c>
      <c r="O15" s="3">
        <v>675305747075</v>
      </c>
      <c r="Q15" s="26">
        <v>-133366296647</v>
      </c>
    </row>
    <row r="16" spans="1:17" ht="22.5" x14ac:dyDescent="0.55000000000000004">
      <c r="A16" s="2" t="s">
        <v>39</v>
      </c>
      <c r="C16" s="3">
        <v>55580797</v>
      </c>
      <c r="E16" s="3">
        <v>647738608238</v>
      </c>
      <c r="G16" s="3">
        <v>612908553314</v>
      </c>
      <c r="I16" s="26">
        <v>34830054924</v>
      </c>
      <c r="K16" s="3">
        <v>55580797</v>
      </c>
      <c r="M16" s="3">
        <v>647738608238</v>
      </c>
      <c r="O16" s="3">
        <v>595829327866</v>
      </c>
      <c r="Q16" s="26">
        <v>51909280372</v>
      </c>
    </row>
    <row r="17" spans="1:17" ht="22.5" x14ac:dyDescent="0.55000000000000004">
      <c r="A17" s="2" t="s">
        <v>32</v>
      </c>
      <c r="C17" s="3">
        <v>10571000</v>
      </c>
      <c r="E17" s="3">
        <v>514419231268</v>
      </c>
      <c r="G17" s="3">
        <v>524036117978</v>
      </c>
      <c r="I17" s="26">
        <f>E17-G17</f>
        <v>-9616886710</v>
      </c>
      <c r="K17" s="3">
        <v>10571000</v>
      </c>
      <c r="M17" s="3">
        <v>514419231268</v>
      </c>
      <c r="O17" s="3">
        <v>489922071681</v>
      </c>
      <c r="Q17" s="26">
        <f>M17-O17</f>
        <v>24497159587</v>
      </c>
    </row>
    <row r="18" spans="1:17" ht="22.5" x14ac:dyDescent="0.55000000000000004">
      <c r="A18" s="2" t="s">
        <v>40</v>
      </c>
      <c r="C18" s="3">
        <v>75886637</v>
      </c>
      <c r="E18" s="3">
        <v>7336480798387</v>
      </c>
      <c r="G18" s="3">
        <v>7247736716938</v>
      </c>
      <c r="I18" s="26">
        <v>88744081449</v>
      </c>
      <c r="K18" s="3">
        <v>75886637</v>
      </c>
      <c r="M18" s="3">
        <v>7336480798387</v>
      </c>
      <c r="O18" s="3">
        <v>5488971540640</v>
      </c>
      <c r="Q18" s="26">
        <v>1847509257747</v>
      </c>
    </row>
    <row r="19" spans="1:17" ht="22.5" x14ac:dyDescent="0.55000000000000004">
      <c r="A19" s="2" t="s">
        <v>16</v>
      </c>
      <c r="C19" s="3">
        <v>1010898688</v>
      </c>
      <c r="E19" s="3">
        <v>2492916386244</v>
      </c>
      <c r="G19" s="3">
        <v>2441630087052</v>
      </c>
      <c r="I19" s="26">
        <v>51286299192</v>
      </c>
      <c r="K19" s="3">
        <v>1010898688</v>
      </c>
      <c r="M19" s="3">
        <v>2492916386244</v>
      </c>
      <c r="O19" s="3">
        <v>2094407886338</v>
      </c>
      <c r="Q19" s="26">
        <v>398508499906</v>
      </c>
    </row>
    <row r="20" spans="1:17" ht="22.5" x14ac:dyDescent="0.55000000000000004">
      <c r="A20" s="2" t="s">
        <v>24</v>
      </c>
      <c r="C20" s="3">
        <v>129986450</v>
      </c>
      <c r="E20" s="3">
        <v>1983027902930</v>
      </c>
      <c r="G20" s="3">
        <v>1981263774115</v>
      </c>
      <c r="I20" s="26">
        <v>1764128815</v>
      </c>
      <c r="K20" s="3">
        <v>129986450</v>
      </c>
      <c r="M20" s="3">
        <v>1983027902930</v>
      </c>
      <c r="O20" s="3">
        <v>1990456909424</v>
      </c>
      <c r="Q20" s="26">
        <v>-7429006493</v>
      </c>
    </row>
    <row r="21" spans="1:17" ht="22.5" x14ac:dyDescent="0.55000000000000004">
      <c r="A21" s="2" t="s">
        <v>28</v>
      </c>
      <c r="C21" s="3">
        <v>101726874</v>
      </c>
      <c r="E21" s="3">
        <v>1076980568695</v>
      </c>
      <c r="G21" s="3">
        <v>1073180743572</v>
      </c>
      <c r="I21" s="26">
        <v>3799825123</v>
      </c>
      <c r="K21" s="3">
        <v>101726874</v>
      </c>
      <c r="M21" s="3">
        <v>1076980568695</v>
      </c>
      <c r="O21" s="3">
        <v>1073334853375</v>
      </c>
      <c r="Q21" s="26">
        <v>3645715320</v>
      </c>
    </row>
    <row r="22" spans="1:17" ht="22.5" x14ac:dyDescent="0.55000000000000004">
      <c r="A22" s="2" t="s">
        <v>18</v>
      </c>
      <c r="C22" s="3">
        <v>15399728</v>
      </c>
      <c r="E22" s="3">
        <v>145532573109</v>
      </c>
      <c r="G22" s="3">
        <v>144325474998</v>
      </c>
      <c r="I22" s="26">
        <v>1207098111</v>
      </c>
      <c r="K22" s="3">
        <v>15399728</v>
      </c>
      <c r="M22" s="3">
        <v>145532573109</v>
      </c>
      <c r="O22" s="3">
        <v>144213119006</v>
      </c>
      <c r="Q22" s="26">
        <v>1319454103</v>
      </c>
    </row>
    <row r="23" spans="1:17" ht="22.5" x14ac:dyDescent="0.55000000000000004">
      <c r="A23" s="2" t="s">
        <v>29</v>
      </c>
      <c r="C23" s="3">
        <v>29824993</v>
      </c>
      <c r="E23" s="3">
        <v>471708511123</v>
      </c>
      <c r="G23" s="3">
        <v>551005789404</v>
      </c>
      <c r="I23" s="26">
        <f>E23-G23</f>
        <v>-79297278281</v>
      </c>
      <c r="K23" s="3">
        <v>29824993</v>
      </c>
      <c r="M23" s="3">
        <v>471708511123</v>
      </c>
      <c r="O23" s="3">
        <v>399635759862</v>
      </c>
      <c r="Q23" s="26">
        <f>M23-O23</f>
        <v>72072751261</v>
      </c>
    </row>
    <row r="24" spans="1:17" ht="22.5" x14ac:dyDescent="0.55000000000000004">
      <c r="A24" s="2" t="s">
        <v>22</v>
      </c>
      <c r="C24" s="3">
        <v>500000</v>
      </c>
      <c r="E24" s="3">
        <v>5363470975</v>
      </c>
      <c r="G24" s="3">
        <v>5353881078</v>
      </c>
      <c r="I24" s="26">
        <v>9589897</v>
      </c>
      <c r="K24" s="3">
        <v>500000</v>
      </c>
      <c r="M24" s="3">
        <v>5363470975</v>
      </c>
      <c r="O24" s="3">
        <v>5268749286</v>
      </c>
      <c r="Q24" s="26">
        <v>94721689</v>
      </c>
    </row>
    <row r="25" spans="1:17" ht="22.5" x14ac:dyDescent="0.55000000000000004">
      <c r="A25" s="2" t="s">
        <v>36</v>
      </c>
      <c r="C25" s="3">
        <v>12122125</v>
      </c>
      <c r="E25" s="3">
        <v>411776464125</v>
      </c>
      <c r="G25" s="3">
        <v>410542593428</v>
      </c>
      <c r="I25" s="26">
        <v>1233870697</v>
      </c>
      <c r="K25" s="3">
        <v>12122125</v>
      </c>
      <c r="M25" s="3">
        <v>411776464125</v>
      </c>
      <c r="O25" s="3">
        <v>413993496290</v>
      </c>
      <c r="Q25" s="26">
        <v>-2217032165</v>
      </c>
    </row>
    <row r="26" spans="1:17" ht="22.5" x14ac:dyDescent="0.55000000000000004">
      <c r="A26" s="2" t="s">
        <v>26</v>
      </c>
      <c r="C26" s="3">
        <v>83685349</v>
      </c>
      <c r="E26" s="3">
        <v>972146614609</v>
      </c>
      <c r="G26" s="3">
        <v>972988368274</v>
      </c>
      <c r="I26" s="26">
        <v>-841753664</v>
      </c>
      <c r="K26" s="3">
        <v>83685349</v>
      </c>
      <c r="M26" s="3">
        <v>972146614609</v>
      </c>
      <c r="O26" s="3">
        <v>978236152320</v>
      </c>
      <c r="Q26" s="26">
        <v>-6089537710</v>
      </c>
    </row>
    <row r="27" spans="1:17" ht="22.5" x14ac:dyDescent="0.55000000000000004">
      <c r="A27" s="2" t="s">
        <v>43</v>
      </c>
      <c r="C27" s="3">
        <v>31836093</v>
      </c>
      <c r="E27" s="3">
        <v>254624017402</v>
      </c>
      <c r="G27" s="3">
        <v>255562709398</v>
      </c>
      <c r="I27" s="26">
        <v>-938691995</v>
      </c>
      <c r="K27" s="3">
        <v>31836093</v>
      </c>
      <c r="M27" s="3">
        <v>254624017402</v>
      </c>
      <c r="O27" s="3">
        <v>251162344322</v>
      </c>
      <c r="Q27" s="26">
        <v>3461673080</v>
      </c>
    </row>
    <row r="28" spans="1:17" ht="22.5" x14ac:dyDescent="0.55000000000000004">
      <c r="A28" s="2" t="s">
        <v>31</v>
      </c>
      <c r="C28" s="3">
        <v>90232226</v>
      </c>
      <c r="E28" s="3">
        <v>3860748413597</v>
      </c>
      <c r="G28" s="3">
        <v>3858261485850</v>
      </c>
      <c r="I28" s="26">
        <v>2486927747</v>
      </c>
      <c r="K28" s="3">
        <v>90232226</v>
      </c>
      <c r="M28" s="3">
        <v>3860748413597</v>
      </c>
      <c r="O28" s="3">
        <v>3912614642719</v>
      </c>
      <c r="Q28" s="26">
        <v>-51866229121</v>
      </c>
    </row>
    <row r="29" spans="1:17" ht="22.5" x14ac:dyDescent="0.55000000000000004">
      <c r="A29" s="2" t="s">
        <v>181</v>
      </c>
      <c r="C29" s="3">
        <v>3815547</v>
      </c>
      <c r="E29" s="3">
        <v>3748195835182</v>
      </c>
      <c r="G29" s="3">
        <v>3721239353814</v>
      </c>
      <c r="I29" s="3">
        <v>26956481368</v>
      </c>
      <c r="K29" s="3">
        <v>3815547</v>
      </c>
      <c r="M29" s="3">
        <v>3748195835182</v>
      </c>
      <c r="O29" s="3">
        <v>3585501253506</v>
      </c>
      <c r="Q29" s="26">
        <v>162694581676</v>
      </c>
    </row>
    <row r="30" spans="1:17" ht="22.5" x14ac:dyDescent="0.55000000000000004">
      <c r="A30" s="2" t="s">
        <v>206</v>
      </c>
      <c r="C30" s="3">
        <v>3337976</v>
      </c>
      <c r="E30" s="3">
        <v>3202920888505</v>
      </c>
      <c r="G30" s="3">
        <v>3175159057053</v>
      </c>
      <c r="I30" s="3">
        <v>27761831452</v>
      </c>
      <c r="K30" s="3">
        <v>3337976</v>
      </c>
      <c r="M30" s="3">
        <v>3202920888505</v>
      </c>
      <c r="O30" s="3">
        <v>3248379113566</v>
      </c>
      <c r="Q30" s="26">
        <v>-45458225060</v>
      </c>
    </row>
    <row r="31" spans="1:17" ht="22.5" x14ac:dyDescent="0.55000000000000004">
      <c r="A31" s="2" t="s">
        <v>256</v>
      </c>
      <c r="C31" s="3">
        <v>1016165</v>
      </c>
      <c r="E31" s="3">
        <v>898750920572</v>
      </c>
      <c r="G31" s="3">
        <v>907073406041</v>
      </c>
      <c r="I31" s="3">
        <v>-8322485468</v>
      </c>
      <c r="K31" s="3">
        <v>1016165</v>
      </c>
      <c r="M31" s="3">
        <v>898750920572</v>
      </c>
      <c r="O31" s="3">
        <v>946704798535</v>
      </c>
      <c r="Q31" s="26">
        <v>-47953877962</v>
      </c>
    </row>
    <row r="32" spans="1:17" ht="22.5" x14ac:dyDescent="0.55000000000000004">
      <c r="A32" s="2" t="s">
        <v>189</v>
      </c>
      <c r="C32" s="3">
        <v>2000000</v>
      </c>
      <c r="E32" s="3">
        <v>1960854567141</v>
      </c>
      <c r="G32" s="3">
        <v>1951679522287</v>
      </c>
      <c r="I32" s="3">
        <v>9175044854</v>
      </c>
      <c r="K32" s="3">
        <v>2000000</v>
      </c>
      <c r="M32" s="3">
        <v>1960854567141</v>
      </c>
      <c r="O32" s="3">
        <v>1880054978646</v>
      </c>
      <c r="Q32" s="26">
        <v>80799588495</v>
      </c>
    </row>
    <row r="33" spans="1:17" ht="22.5" x14ac:dyDescent="0.55000000000000004">
      <c r="A33" s="2" t="s">
        <v>185</v>
      </c>
      <c r="C33" s="3">
        <v>5200000</v>
      </c>
      <c r="E33" s="3">
        <v>5116165825931</v>
      </c>
      <c r="G33" s="3">
        <v>5096524819450</v>
      </c>
      <c r="I33" s="3">
        <v>19641006481</v>
      </c>
      <c r="K33" s="3">
        <v>5200000</v>
      </c>
      <c r="M33" s="3">
        <v>5116165825931</v>
      </c>
      <c r="O33" s="3">
        <v>4943079146170</v>
      </c>
      <c r="Q33" s="26">
        <v>173086679761</v>
      </c>
    </row>
    <row r="34" spans="1:17" ht="22.5" x14ac:dyDescent="0.55000000000000004">
      <c r="A34" s="2" t="s">
        <v>90</v>
      </c>
      <c r="C34" s="3">
        <v>5000000</v>
      </c>
      <c r="E34" s="3">
        <v>4845836514558</v>
      </c>
      <c r="G34" s="3">
        <v>4811249109872</v>
      </c>
      <c r="I34" s="3">
        <v>34587404686</v>
      </c>
      <c r="K34" s="3">
        <v>5000000</v>
      </c>
      <c r="M34" s="3">
        <v>4845836514558</v>
      </c>
      <c r="O34" s="3">
        <v>4645321975297</v>
      </c>
      <c r="Q34" s="26">
        <v>200514539261</v>
      </c>
    </row>
    <row r="35" spans="1:17" ht="22.5" x14ac:dyDescent="0.55000000000000004">
      <c r="A35" s="2" t="s">
        <v>259</v>
      </c>
      <c r="C35" s="3">
        <v>125000</v>
      </c>
      <c r="E35" s="3">
        <v>112784379435</v>
      </c>
      <c r="G35" s="3">
        <v>112596386720</v>
      </c>
      <c r="I35" s="3">
        <v>187992715</v>
      </c>
      <c r="K35" s="3">
        <v>125000</v>
      </c>
      <c r="M35" s="3">
        <v>112784379435</v>
      </c>
      <c r="O35" s="3">
        <v>108892030270</v>
      </c>
      <c r="Q35" s="26">
        <v>3892349165</v>
      </c>
    </row>
    <row r="36" spans="1:17" ht="22.5" x14ac:dyDescent="0.55000000000000004">
      <c r="A36" s="2" t="s">
        <v>263</v>
      </c>
      <c r="C36" s="3">
        <v>170000</v>
      </c>
      <c r="E36" s="3">
        <v>153045919240</v>
      </c>
      <c r="G36" s="3">
        <v>152641674905</v>
      </c>
      <c r="I36" s="3">
        <v>404244335</v>
      </c>
      <c r="K36" s="3">
        <v>170000</v>
      </c>
      <c r="M36" s="3">
        <v>153045919240</v>
      </c>
      <c r="O36" s="3">
        <v>144060407442</v>
      </c>
      <c r="Q36" s="26">
        <v>8985511798</v>
      </c>
    </row>
    <row r="37" spans="1:17" ht="22.5" x14ac:dyDescent="0.55000000000000004">
      <c r="A37" s="2" t="s">
        <v>171</v>
      </c>
      <c r="C37" s="3">
        <v>7301000</v>
      </c>
      <c r="E37" s="3">
        <v>6823499066604</v>
      </c>
      <c r="G37" s="3">
        <v>6760226866833</v>
      </c>
      <c r="I37" s="3">
        <v>63272199771</v>
      </c>
      <c r="K37" s="3">
        <v>7301000</v>
      </c>
      <c r="M37" s="3">
        <v>6823499066604</v>
      </c>
      <c r="O37" s="3">
        <v>6664879286316</v>
      </c>
      <c r="Q37" s="26">
        <v>158619780288</v>
      </c>
    </row>
    <row r="38" spans="1:17" ht="22.5" x14ac:dyDescent="0.55000000000000004">
      <c r="A38" s="2" t="s">
        <v>86</v>
      </c>
      <c r="C38" s="3">
        <v>8330000</v>
      </c>
      <c r="E38" s="3">
        <v>7977467243657</v>
      </c>
      <c r="G38" s="3">
        <v>7927382339777</v>
      </c>
      <c r="I38" s="3">
        <v>50084903880</v>
      </c>
      <c r="K38" s="3">
        <v>8330000</v>
      </c>
      <c r="M38" s="3">
        <v>7977467243657</v>
      </c>
      <c r="O38" s="3">
        <v>7719599687875</v>
      </c>
      <c r="Q38" s="26">
        <v>257867555782</v>
      </c>
    </row>
    <row r="39" spans="1:17" ht="22.5" x14ac:dyDescent="0.55000000000000004">
      <c r="A39" s="2" t="s">
        <v>218</v>
      </c>
      <c r="C39" s="3">
        <v>9993800</v>
      </c>
      <c r="E39" s="3">
        <v>9472536179338</v>
      </c>
      <c r="G39" s="3">
        <v>9409078133355</v>
      </c>
      <c r="I39" s="3">
        <v>63458045983</v>
      </c>
      <c r="K39" s="3">
        <v>9993800</v>
      </c>
      <c r="M39" s="3">
        <v>9472536179338</v>
      </c>
      <c r="O39" s="3">
        <v>9144397902024</v>
      </c>
      <c r="Q39" s="26">
        <v>328138277314</v>
      </c>
    </row>
    <row r="40" spans="1:17" ht="22.5" x14ac:dyDescent="0.55000000000000004">
      <c r="A40" s="2" t="s">
        <v>215</v>
      </c>
      <c r="C40" s="3">
        <v>4355295</v>
      </c>
      <c r="E40" s="3">
        <v>4128128385518</v>
      </c>
      <c r="G40" s="3">
        <v>4100473388381</v>
      </c>
      <c r="I40" s="3">
        <v>27654997137</v>
      </c>
      <c r="K40" s="3">
        <v>4355295</v>
      </c>
      <c r="M40" s="3">
        <v>4128128385518</v>
      </c>
      <c r="O40" s="3">
        <v>3988384523957</v>
      </c>
      <c r="Q40" s="26">
        <v>139743861561</v>
      </c>
    </row>
    <row r="41" spans="1:17" ht="22.5" x14ac:dyDescent="0.55000000000000004">
      <c r="A41" s="2" t="s">
        <v>82</v>
      </c>
      <c r="C41" s="3">
        <v>3205000</v>
      </c>
      <c r="E41" s="3">
        <v>2914300399709</v>
      </c>
      <c r="G41" s="3">
        <v>2884863021886</v>
      </c>
      <c r="I41" s="3">
        <v>29437377823</v>
      </c>
      <c r="K41" s="3">
        <v>3205000</v>
      </c>
      <c r="M41" s="3">
        <v>2914300399709</v>
      </c>
      <c r="O41" s="3">
        <v>2880050341023</v>
      </c>
      <c r="Q41" s="26">
        <v>34250058686</v>
      </c>
    </row>
    <row r="42" spans="1:17" ht="22.5" x14ac:dyDescent="0.55000000000000004">
      <c r="A42" s="2" t="s">
        <v>133</v>
      </c>
      <c r="C42" s="3">
        <v>164314</v>
      </c>
      <c r="E42" s="3">
        <v>161644206104</v>
      </c>
      <c r="G42" s="3">
        <v>157828982869</v>
      </c>
      <c r="I42" s="3">
        <v>3815223235</v>
      </c>
      <c r="K42" s="3">
        <v>164314</v>
      </c>
      <c r="M42" s="3">
        <v>161644206104</v>
      </c>
      <c r="O42" s="3">
        <v>136728596661</v>
      </c>
      <c r="Q42" s="26">
        <v>24915609443</v>
      </c>
    </row>
    <row r="43" spans="1:17" ht="22.5" x14ac:dyDescent="0.55000000000000004">
      <c r="A43" s="2" t="s">
        <v>144</v>
      </c>
      <c r="C43" s="3">
        <v>391867</v>
      </c>
      <c r="E43" s="3">
        <v>368113432191</v>
      </c>
      <c r="G43" s="3">
        <v>360370440324</v>
      </c>
      <c r="I43" s="3">
        <v>7742991867</v>
      </c>
      <c r="K43" s="3">
        <v>391867</v>
      </c>
      <c r="M43" s="3">
        <v>368113432191</v>
      </c>
      <c r="O43" s="3">
        <v>323204026866</v>
      </c>
      <c r="Q43" s="26">
        <v>44909405325</v>
      </c>
    </row>
    <row r="44" spans="1:17" ht="22.5" x14ac:dyDescent="0.55000000000000004">
      <c r="A44" s="2" t="s">
        <v>124</v>
      </c>
      <c r="C44" s="3">
        <v>7229085</v>
      </c>
      <c r="E44" s="3">
        <v>6343565428214</v>
      </c>
      <c r="G44" s="3">
        <v>6228410566587</v>
      </c>
      <c r="I44" s="3">
        <v>115154861627</v>
      </c>
      <c r="K44" s="3">
        <v>7229085</v>
      </c>
      <c r="M44" s="3">
        <v>6343565428214</v>
      </c>
      <c r="O44" s="3">
        <v>5229243347306</v>
      </c>
      <c r="Q44" s="26">
        <v>1114322080908</v>
      </c>
    </row>
    <row r="45" spans="1:17" ht="22.5" x14ac:dyDescent="0.55000000000000004">
      <c r="A45" s="2" t="s">
        <v>140</v>
      </c>
      <c r="C45" s="3">
        <v>1395648</v>
      </c>
      <c r="E45" s="3">
        <v>1337969845739</v>
      </c>
      <c r="G45" s="3">
        <v>1307196999833</v>
      </c>
      <c r="I45" s="3">
        <v>30772845906</v>
      </c>
      <c r="K45" s="3">
        <v>1395648</v>
      </c>
      <c r="M45" s="3">
        <v>1337969845739</v>
      </c>
      <c r="O45" s="3">
        <v>1136880082409</v>
      </c>
      <c r="Q45" s="26">
        <v>201089763330</v>
      </c>
    </row>
    <row r="46" spans="1:17" ht="22.5" x14ac:dyDescent="0.55000000000000004">
      <c r="A46" s="2" t="s">
        <v>116</v>
      </c>
      <c r="C46" s="3">
        <v>4482563</v>
      </c>
      <c r="E46" s="3">
        <v>4121243194727</v>
      </c>
      <c r="G46" s="3">
        <v>4029354214063</v>
      </c>
      <c r="I46" s="3">
        <v>91888980664</v>
      </c>
      <c r="K46" s="3">
        <v>4482563</v>
      </c>
      <c r="M46" s="3">
        <v>4121243194727</v>
      </c>
      <c r="O46" s="3">
        <v>3403736441965</v>
      </c>
      <c r="Q46" s="26">
        <v>717506752762</v>
      </c>
    </row>
    <row r="47" spans="1:17" ht="22.5" x14ac:dyDescent="0.55000000000000004">
      <c r="A47" s="2" t="s">
        <v>175</v>
      </c>
      <c r="C47" s="3">
        <v>4829086</v>
      </c>
      <c r="E47" s="3">
        <v>4412696459095</v>
      </c>
      <c r="G47" s="3">
        <v>4383509718344</v>
      </c>
      <c r="I47" s="3">
        <v>29186740751</v>
      </c>
      <c r="K47" s="3">
        <v>4829086</v>
      </c>
      <c r="M47" s="3">
        <v>4412696459095</v>
      </c>
      <c r="O47" s="3">
        <v>4294634441648</v>
      </c>
      <c r="Q47" s="3">
        <v>118062017447</v>
      </c>
    </row>
    <row r="48" spans="1:17" ht="22.5" x14ac:dyDescent="0.55000000000000004">
      <c r="A48" s="2" t="s">
        <v>158</v>
      </c>
      <c r="C48" s="3">
        <v>2173372</v>
      </c>
      <c r="E48" s="3">
        <v>1957741099632</v>
      </c>
      <c r="G48" s="3">
        <v>1911667398657</v>
      </c>
      <c r="I48" s="3">
        <v>46073700975</v>
      </c>
      <c r="K48" s="3">
        <v>2173372</v>
      </c>
      <c r="M48" s="3">
        <v>1957741099632</v>
      </c>
      <c r="O48" s="3">
        <v>1692380943695</v>
      </c>
      <c r="Q48" s="3">
        <v>265360155937</v>
      </c>
    </row>
    <row r="49" spans="1:17" ht="22.5" x14ac:dyDescent="0.55000000000000004">
      <c r="A49" s="2" t="s">
        <v>94</v>
      </c>
      <c r="C49" s="3">
        <v>5138981</v>
      </c>
      <c r="E49" s="3">
        <v>4444224107682</v>
      </c>
      <c r="G49" s="3">
        <v>4367913196994</v>
      </c>
      <c r="I49" s="3">
        <v>76310910688</v>
      </c>
      <c r="K49" s="3">
        <v>5138981</v>
      </c>
      <c r="M49" s="3">
        <v>4444224107682</v>
      </c>
      <c r="O49" s="3">
        <v>3757202862170</v>
      </c>
      <c r="Q49" s="3">
        <v>687021245512</v>
      </c>
    </row>
    <row r="50" spans="1:17" ht="22.5" x14ac:dyDescent="0.55000000000000004">
      <c r="A50" s="2" t="s">
        <v>113</v>
      </c>
      <c r="C50" s="3">
        <v>2850823</v>
      </c>
      <c r="E50" s="3">
        <v>2487360711457</v>
      </c>
      <c r="G50" s="3">
        <v>2450443984185</v>
      </c>
      <c r="I50" s="3">
        <v>36916727272</v>
      </c>
      <c r="K50" s="3">
        <v>2850823</v>
      </c>
      <c r="M50" s="3">
        <v>2487360711457</v>
      </c>
      <c r="O50" s="3">
        <v>2153319820238</v>
      </c>
      <c r="Q50" s="3">
        <v>334040891219</v>
      </c>
    </row>
    <row r="51" spans="1:17" ht="22.5" x14ac:dyDescent="0.55000000000000004">
      <c r="A51" s="2" t="s">
        <v>151</v>
      </c>
      <c r="C51" s="3">
        <v>2286967</v>
      </c>
      <c r="E51" s="3">
        <v>2066126010004</v>
      </c>
      <c r="G51" s="3">
        <v>2074816147848</v>
      </c>
      <c r="I51" s="3">
        <v>-8690137843</v>
      </c>
      <c r="K51" s="3">
        <v>2286967</v>
      </c>
      <c r="M51" s="3">
        <v>2066126010004</v>
      </c>
      <c r="O51" s="3">
        <v>1721906658407</v>
      </c>
      <c r="Q51" s="3">
        <v>344219351597</v>
      </c>
    </row>
    <row r="52" spans="1:17" ht="22.5" x14ac:dyDescent="0.55000000000000004">
      <c r="A52" s="2" t="s">
        <v>190</v>
      </c>
      <c r="C52" s="3">
        <v>4560500</v>
      </c>
      <c r="E52" s="3">
        <v>4101327074877</v>
      </c>
      <c r="G52" s="3">
        <v>4075196593947</v>
      </c>
      <c r="I52" s="3">
        <v>26130480930</v>
      </c>
      <c r="K52" s="3">
        <v>4560500</v>
      </c>
      <c r="M52" s="3">
        <v>4101327074877</v>
      </c>
      <c r="O52" s="3">
        <v>4034867565487</v>
      </c>
      <c r="Q52" s="3">
        <v>66459509390</v>
      </c>
    </row>
    <row r="53" spans="1:17" ht="22.5" x14ac:dyDescent="0.55000000000000004">
      <c r="A53" s="2" t="s">
        <v>266</v>
      </c>
      <c r="C53" s="3">
        <v>5965226</v>
      </c>
      <c r="E53" s="3">
        <v>5363973896648</v>
      </c>
      <c r="G53" s="3">
        <v>5425105609493</v>
      </c>
      <c r="I53" s="3">
        <v>-61131712844</v>
      </c>
      <c r="K53" s="3">
        <v>5965226</v>
      </c>
      <c r="M53" s="3">
        <v>5363973896648</v>
      </c>
      <c r="O53" s="3">
        <v>5299951565935</v>
      </c>
      <c r="Q53" s="3">
        <v>64022330713</v>
      </c>
    </row>
    <row r="54" spans="1:17" ht="22.5" x14ac:dyDescent="0.55000000000000004">
      <c r="A54" s="2" t="s">
        <v>274</v>
      </c>
      <c r="C54" s="3">
        <v>8289315</v>
      </c>
      <c r="E54" s="3">
        <v>8002240708155</v>
      </c>
      <c r="G54" s="3">
        <v>7938517505097</v>
      </c>
      <c r="I54" s="3">
        <v>63723203058</v>
      </c>
      <c r="K54" s="3">
        <v>8289315</v>
      </c>
      <c r="M54" s="3">
        <v>8002240708155</v>
      </c>
      <c r="O54" s="3">
        <v>7665431287975</v>
      </c>
      <c r="Q54" s="3">
        <v>336809420180</v>
      </c>
    </row>
    <row r="55" spans="1:17" ht="22.5" x14ac:dyDescent="0.55000000000000004">
      <c r="A55" s="2" t="s">
        <v>209</v>
      </c>
      <c r="C55" s="3">
        <v>2500000</v>
      </c>
      <c r="E55" s="3">
        <v>2307535579531</v>
      </c>
      <c r="G55" s="3">
        <v>2295911030000</v>
      </c>
      <c r="I55" s="3">
        <v>11624549531</v>
      </c>
      <c r="K55" s="3">
        <v>2500000</v>
      </c>
      <c r="M55" s="3">
        <v>2307535579531</v>
      </c>
      <c r="O55" s="3">
        <v>2441241446534</v>
      </c>
      <c r="Q55" s="3">
        <v>-133705867002</v>
      </c>
    </row>
    <row r="56" spans="1:17" ht="22.5" x14ac:dyDescent="0.55000000000000004">
      <c r="A56" s="2" t="s">
        <v>167</v>
      </c>
      <c r="C56" s="3">
        <v>1994901</v>
      </c>
      <c r="E56" s="3">
        <v>2032932809504</v>
      </c>
      <c r="G56" s="3">
        <v>2030945965102</v>
      </c>
      <c r="I56" s="3">
        <v>1986844402</v>
      </c>
      <c r="K56" s="3">
        <v>1994901</v>
      </c>
      <c r="M56" s="3">
        <v>2032932809504</v>
      </c>
      <c r="O56" s="3">
        <v>2015833180769</v>
      </c>
      <c r="Q56" s="3">
        <v>17099628735</v>
      </c>
    </row>
    <row r="57" spans="1:17" ht="22.5" x14ac:dyDescent="0.55000000000000004">
      <c r="A57" s="2" t="s">
        <v>231</v>
      </c>
      <c r="C57" s="3">
        <v>5811176</v>
      </c>
      <c r="E57" s="3">
        <v>5175901056901</v>
      </c>
      <c r="G57" s="3">
        <v>5399578558236</v>
      </c>
      <c r="I57" s="3">
        <v>-223677501334</v>
      </c>
      <c r="K57" s="3">
        <v>5811176</v>
      </c>
      <c r="M57" s="3">
        <v>5175901056901</v>
      </c>
      <c r="O57" s="3">
        <v>5073794368807</v>
      </c>
      <c r="Q57" s="3">
        <v>102106688094</v>
      </c>
    </row>
    <row r="58" spans="1:17" ht="22.5" x14ac:dyDescent="0.55000000000000004">
      <c r="A58" s="2" t="s">
        <v>98</v>
      </c>
      <c r="C58" s="3">
        <v>2717870</v>
      </c>
      <c r="E58" s="3">
        <v>2141408326311</v>
      </c>
      <c r="G58" s="3">
        <v>2090042573811</v>
      </c>
      <c r="I58" s="3">
        <v>51365752500</v>
      </c>
      <c r="K58" s="3">
        <v>2717870</v>
      </c>
      <c r="M58" s="3">
        <v>2141408326311</v>
      </c>
      <c r="O58" s="3">
        <v>1895932303155</v>
      </c>
      <c r="Q58" s="3">
        <v>245476023156</v>
      </c>
    </row>
    <row r="59" spans="1:17" ht="22.5" x14ac:dyDescent="0.55000000000000004">
      <c r="A59" s="2" t="s">
        <v>234</v>
      </c>
      <c r="C59" s="3">
        <v>195100</v>
      </c>
      <c r="E59" s="3">
        <v>178988339333</v>
      </c>
      <c r="G59" s="3">
        <v>174021675998</v>
      </c>
      <c r="I59" s="3">
        <v>4966663335</v>
      </c>
      <c r="K59" s="3">
        <v>195100</v>
      </c>
      <c r="M59" s="3">
        <v>178988339333</v>
      </c>
      <c r="O59" s="3">
        <v>172076799465</v>
      </c>
      <c r="Q59" s="3">
        <v>6911539868</v>
      </c>
    </row>
    <row r="60" spans="1:17" ht="22.5" x14ac:dyDescent="0.55000000000000004">
      <c r="A60" s="2" t="s">
        <v>102</v>
      </c>
      <c r="C60" s="3">
        <v>2394041</v>
      </c>
      <c r="E60" s="3">
        <v>1803480899756</v>
      </c>
      <c r="G60" s="3">
        <v>1768816529373</v>
      </c>
      <c r="I60" s="3">
        <v>34664370383</v>
      </c>
      <c r="K60" s="3">
        <v>2394041</v>
      </c>
      <c r="M60" s="3">
        <v>1803480899756</v>
      </c>
      <c r="O60" s="3">
        <v>1601692490067</v>
      </c>
      <c r="Q60" s="3">
        <v>201788409689</v>
      </c>
    </row>
    <row r="61" spans="1:17" ht="22.5" x14ac:dyDescent="0.55000000000000004">
      <c r="A61" s="2" t="s">
        <v>213</v>
      </c>
      <c r="C61" s="3">
        <v>2549000</v>
      </c>
      <c r="E61" s="3">
        <v>2212499018738</v>
      </c>
      <c r="G61" s="3">
        <v>2198567781920</v>
      </c>
      <c r="I61" s="3">
        <v>13931236818</v>
      </c>
      <c r="K61" s="3">
        <v>2549000</v>
      </c>
      <c r="M61" s="3">
        <v>2212499018738</v>
      </c>
      <c r="O61" s="3">
        <v>2185470774813</v>
      </c>
      <c r="Q61" s="3">
        <v>27028243925</v>
      </c>
    </row>
    <row r="62" spans="1:17" ht="22.5" x14ac:dyDescent="0.55000000000000004">
      <c r="A62" s="2" t="s">
        <v>240</v>
      </c>
      <c r="C62" s="3">
        <v>2778000</v>
      </c>
      <c r="E62" s="3">
        <v>2408471560110</v>
      </c>
      <c r="G62" s="3">
        <v>2378148087190</v>
      </c>
      <c r="I62" s="3">
        <v>30323472920</v>
      </c>
      <c r="K62" s="3">
        <v>2778000</v>
      </c>
      <c r="M62" s="3">
        <v>2408471560110</v>
      </c>
      <c r="O62" s="3">
        <v>2473958479309</v>
      </c>
      <c r="Q62" s="3">
        <v>-65486919198</v>
      </c>
    </row>
    <row r="63" spans="1:17" ht="22.5" x14ac:dyDescent="0.55000000000000004">
      <c r="A63" s="2" t="s">
        <v>237</v>
      </c>
      <c r="C63" s="3">
        <v>5195000</v>
      </c>
      <c r="E63" s="3">
        <v>4427246407553</v>
      </c>
      <c r="G63" s="3">
        <v>4512988689861</v>
      </c>
      <c r="I63" s="3">
        <v>-85742282307</v>
      </c>
      <c r="K63" s="3">
        <v>5195000</v>
      </c>
      <c r="M63" s="3">
        <v>4427246407553</v>
      </c>
      <c r="O63" s="3">
        <v>4733981660124</v>
      </c>
      <c r="Q63" s="3">
        <v>-306735252570</v>
      </c>
    </row>
    <row r="64" spans="1:17" ht="22.5" x14ac:dyDescent="0.55000000000000004">
      <c r="A64" s="2" t="s">
        <v>194</v>
      </c>
      <c r="C64" s="3">
        <v>2600000</v>
      </c>
      <c r="E64" s="3">
        <v>2373739046347</v>
      </c>
      <c r="G64" s="3">
        <v>2362060466610</v>
      </c>
      <c r="I64" s="3">
        <v>11678579737</v>
      </c>
      <c r="K64" s="3">
        <v>2600000</v>
      </c>
      <c r="M64" s="3">
        <v>2373739046347</v>
      </c>
      <c r="O64" s="3">
        <v>2418006425133</v>
      </c>
      <c r="Q64" s="3">
        <v>-44267378785</v>
      </c>
    </row>
    <row r="65" spans="1:17" ht="22.5" x14ac:dyDescent="0.55000000000000004">
      <c r="A65" s="2" t="s">
        <v>147</v>
      </c>
      <c r="C65" s="3">
        <v>9321203</v>
      </c>
      <c r="E65" s="3">
        <v>8621778668129</v>
      </c>
      <c r="G65" s="3">
        <v>8451020846291</v>
      </c>
      <c r="I65" s="3">
        <v>170757821838</v>
      </c>
      <c r="K65" s="3">
        <v>9321203</v>
      </c>
      <c r="M65" s="3">
        <v>8621778668129</v>
      </c>
      <c r="O65" s="3">
        <v>7415341194551</v>
      </c>
      <c r="Q65" s="3">
        <v>1206437473578</v>
      </c>
    </row>
    <row r="66" spans="1:17" ht="22.5" x14ac:dyDescent="0.55000000000000004">
      <c r="A66" s="2" t="s">
        <v>141</v>
      </c>
      <c r="C66" s="3">
        <v>6494223</v>
      </c>
      <c r="E66" s="3">
        <v>4398496674009</v>
      </c>
      <c r="G66" s="3">
        <v>4295826986983</v>
      </c>
      <c r="I66" s="3">
        <v>102669687026</v>
      </c>
      <c r="K66" s="3">
        <v>6494223</v>
      </c>
      <c r="M66" s="3">
        <v>4398496674009</v>
      </c>
      <c r="O66" s="3">
        <v>3936983341000</v>
      </c>
      <c r="Q66" s="3">
        <v>461513333009</v>
      </c>
    </row>
    <row r="67" spans="1:17" ht="22.5" x14ac:dyDescent="0.55000000000000004">
      <c r="A67" s="2" t="s">
        <v>136</v>
      </c>
      <c r="C67" s="3">
        <v>7160355</v>
      </c>
      <c r="E67" s="3">
        <v>4941670713189</v>
      </c>
      <c r="G67" s="3">
        <v>4865845492080</v>
      </c>
      <c r="I67" s="3">
        <v>75825221109</v>
      </c>
      <c r="K67" s="3">
        <v>7160355</v>
      </c>
      <c r="M67" s="3">
        <v>4941670713189</v>
      </c>
      <c r="O67" s="3">
        <v>4389168080993</v>
      </c>
      <c r="Q67" s="3">
        <v>552502632196</v>
      </c>
    </row>
    <row r="68" spans="1:17" ht="22.5" x14ac:dyDescent="0.55000000000000004">
      <c r="A68" s="2" t="s">
        <v>155</v>
      </c>
      <c r="C68" s="3">
        <v>2005595</v>
      </c>
      <c r="E68" s="3">
        <v>1451753850958</v>
      </c>
      <c r="G68" s="3">
        <v>1421871643438</v>
      </c>
      <c r="I68" s="3">
        <v>29882207520</v>
      </c>
      <c r="K68" s="3">
        <v>2005595</v>
      </c>
      <c r="M68" s="3">
        <v>1451753850958</v>
      </c>
      <c r="O68" s="3">
        <v>1289667985297</v>
      </c>
      <c r="Q68" s="3">
        <v>162085865661</v>
      </c>
    </row>
    <row r="69" spans="1:17" ht="22.5" x14ac:dyDescent="0.55000000000000004">
      <c r="A69" s="2" t="s">
        <v>200</v>
      </c>
      <c r="C69" s="3">
        <v>5999969</v>
      </c>
      <c r="E69" s="3">
        <v>5816829835568</v>
      </c>
      <c r="G69" s="3">
        <v>5780482998063</v>
      </c>
      <c r="I69" s="3">
        <v>36346837505</v>
      </c>
      <c r="K69" s="3">
        <v>5999969</v>
      </c>
      <c r="M69" s="3">
        <v>5816829835568</v>
      </c>
      <c r="O69" s="3">
        <v>5513581306928</v>
      </c>
      <c r="Q69" s="3">
        <v>303248528640</v>
      </c>
    </row>
    <row r="70" spans="1:17" ht="22.5" x14ac:dyDescent="0.55000000000000004">
      <c r="A70" s="2" t="s">
        <v>164</v>
      </c>
      <c r="C70" s="3">
        <v>8230600</v>
      </c>
      <c r="E70" s="3">
        <v>5778891849263</v>
      </c>
      <c r="G70" s="3">
        <v>5724901205481</v>
      </c>
      <c r="I70" s="3">
        <v>53990643782</v>
      </c>
      <c r="K70" s="3">
        <v>8230600</v>
      </c>
      <c r="M70" s="3">
        <v>5778891849263</v>
      </c>
      <c r="O70" s="3">
        <v>5155912297597</v>
      </c>
      <c r="Q70" s="3">
        <v>622979551666</v>
      </c>
    </row>
    <row r="71" spans="1:17" ht="22.5" x14ac:dyDescent="0.55000000000000004">
      <c r="A71" s="2" t="s">
        <v>161</v>
      </c>
      <c r="C71" s="3">
        <v>408600</v>
      </c>
      <c r="E71" s="3">
        <v>291729095059</v>
      </c>
      <c r="G71" s="3">
        <v>282793359332</v>
      </c>
      <c r="I71" s="3">
        <v>8935735727</v>
      </c>
      <c r="K71" s="3">
        <v>408600</v>
      </c>
      <c r="M71" s="3">
        <v>291729095059</v>
      </c>
      <c r="O71" s="3">
        <v>260796845597</v>
      </c>
      <c r="Q71" s="3">
        <v>30932249462</v>
      </c>
    </row>
    <row r="72" spans="1:17" ht="22.5" x14ac:dyDescent="0.55000000000000004">
      <c r="A72" s="2" t="s">
        <v>246</v>
      </c>
      <c r="C72" s="3">
        <v>14033529</v>
      </c>
      <c r="E72" s="3">
        <v>12720985282392</v>
      </c>
      <c r="G72" s="3">
        <v>12145899515880</v>
      </c>
      <c r="I72" s="3">
        <v>575085766512</v>
      </c>
      <c r="K72" s="3">
        <v>14033529</v>
      </c>
      <c r="M72" s="3">
        <v>12720985282392</v>
      </c>
      <c r="O72" s="3">
        <v>12675139004060</v>
      </c>
      <c r="Q72" s="3">
        <v>45846278332</v>
      </c>
    </row>
    <row r="73" spans="1:17" ht="22.5" x14ac:dyDescent="0.55000000000000004">
      <c r="A73" s="2" t="s">
        <v>242</v>
      </c>
      <c r="C73" s="3">
        <v>25041875</v>
      </c>
      <c r="E73" s="3">
        <v>21724887872972</v>
      </c>
      <c r="G73" s="3">
        <v>22157730176226</v>
      </c>
      <c r="I73" s="3">
        <v>-432842303253</v>
      </c>
      <c r="K73" s="3">
        <v>25041875</v>
      </c>
      <c r="M73" s="3">
        <v>21724887872972</v>
      </c>
      <c r="O73" s="3">
        <v>23758454991465</v>
      </c>
      <c r="Q73" s="3">
        <v>-2033567118492</v>
      </c>
    </row>
    <row r="74" spans="1:17" ht="22.5" x14ac:dyDescent="0.55000000000000004">
      <c r="A74" s="2" t="s">
        <v>223</v>
      </c>
      <c r="C74" s="3">
        <v>1480000</v>
      </c>
      <c r="E74" s="3">
        <v>1378520835815</v>
      </c>
      <c r="G74" s="3">
        <v>1376660143140</v>
      </c>
      <c r="I74" s="3">
        <v>1860692675</v>
      </c>
      <c r="K74" s="3">
        <v>1480000</v>
      </c>
      <c r="M74" s="3">
        <v>1378520835815</v>
      </c>
      <c r="O74" s="3">
        <v>1365173684062</v>
      </c>
      <c r="Q74" s="3">
        <v>13347151753</v>
      </c>
    </row>
    <row r="75" spans="1:17" ht="22.5" x14ac:dyDescent="0.55000000000000004">
      <c r="A75" s="2" t="s">
        <v>249</v>
      </c>
      <c r="C75" s="3">
        <v>9913595</v>
      </c>
      <c r="E75" s="3">
        <v>8489564725073</v>
      </c>
      <c r="G75" s="3">
        <v>8660155321765</v>
      </c>
      <c r="I75" s="3">
        <v>-170590596691</v>
      </c>
      <c r="K75" s="3">
        <v>9913595</v>
      </c>
      <c r="M75" s="3">
        <v>8489564725073</v>
      </c>
      <c r="O75" s="3">
        <v>9300946446664</v>
      </c>
      <c r="Q75" s="3">
        <v>-811381721590</v>
      </c>
    </row>
    <row r="76" spans="1:17" ht="22.5" x14ac:dyDescent="0.55000000000000004">
      <c r="A76" s="2" t="s">
        <v>270</v>
      </c>
      <c r="C76" s="3">
        <v>2450000</v>
      </c>
      <c r="E76" s="3">
        <v>2331853858026</v>
      </c>
      <c r="G76" s="3">
        <v>2328588608879</v>
      </c>
      <c r="I76" s="3">
        <v>3265249147</v>
      </c>
      <c r="K76" s="3">
        <v>2450000</v>
      </c>
      <c r="M76" s="3">
        <v>2331853858026</v>
      </c>
      <c r="O76" s="3">
        <v>2305605654318</v>
      </c>
      <c r="Q76" s="3">
        <v>26248203708</v>
      </c>
    </row>
    <row r="77" spans="1:17" ht="22.5" x14ac:dyDescent="0.55000000000000004">
      <c r="A77" s="2" t="s">
        <v>178</v>
      </c>
      <c r="C77" s="3">
        <v>5061300</v>
      </c>
      <c r="E77" s="3">
        <v>4462400591776</v>
      </c>
      <c r="G77" s="3">
        <v>4445008025918</v>
      </c>
      <c r="I77" s="3">
        <v>17392565858</v>
      </c>
      <c r="K77" s="3">
        <v>5061300</v>
      </c>
      <c r="M77" s="3">
        <v>4462400591776</v>
      </c>
      <c r="O77" s="3">
        <v>4329172627535</v>
      </c>
      <c r="Q77" s="3">
        <v>133227964241</v>
      </c>
    </row>
    <row r="78" spans="1:17" ht="22.5" x14ac:dyDescent="0.55000000000000004">
      <c r="A78" s="2" t="s">
        <v>197</v>
      </c>
      <c r="C78" s="3">
        <v>1049399</v>
      </c>
      <c r="E78" s="3">
        <v>944422502209</v>
      </c>
      <c r="G78" s="3">
        <v>944422502209</v>
      </c>
      <c r="I78" s="3">
        <v>0</v>
      </c>
      <c r="K78" s="3">
        <v>1049399</v>
      </c>
      <c r="M78" s="3">
        <v>944422502209</v>
      </c>
      <c r="O78" s="3">
        <v>952073168813</v>
      </c>
      <c r="Q78" s="3">
        <v>-7650666603</v>
      </c>
    </row>
    <row r="79" spans="1:17" ht="22.5" x14ac:dyDescent="0.55000000000000004">
      <c r="A79" s="2" t="s">
        <v>253</v>
      </c>
      <c r="C79" s="3">
        <v>2610000</v>
      </c>
      <c r="E79" s="3">
        <v>2257103173862</v>
      </c>
      <c r="G79" s="3">
        <v>2169019087253</v>
      </c>
      <c r="I79" s="3">
        <v>88084086609</v>
      </c>
      <c r="K79" s="3">
        <v>2610000</v>
      </c>
      <c r="M79" s="3">
        <v>2257103173862</v>
      </c>
      <c r="O79" s="3">
        <v>2406806125000</v>
      </c>
      <c r="Q79" s="3">
        <v>-149702951137</v>
      </c>
    </row>
    <row r="80" spans="1:17" ht="22.5" x14ac:dyDescent="0.55000000000000004">
      <c r="A80" s="2" t="s">
        <v>64</v>
      </c>
      <c r="C80" s="3">
        <v>3211100</v>
      </c>
      <c r="E80" s="3">
        <v>4213551843939</v>
      </c>
      <c r="G80" s="3">
        <v>4113783745820</v>
      </c>
      <c r="I80" s="3">
        <v>99768098119</v>
      </c>
      <c r="K80" s="3">
        <v>3211100</v>
      </c>
      <c r="M80" s="3">
        <v>4213551843939</v>
      </c>
      <c r="O80" s="3">
        <v>3856145768000</v>
      </c>
      <c r="Q80" s="3">
        <v>357406075939</v>
      </c>
    </row>
    <row r="81" spans="1:17" ht="22.5" x14ac:dyDescent="0.55000000000000004">
      <c r="A81" s="2" t="s">
        <v>203</v>
      </c>
      <c r="C81" s="3">
        <v>1490665</v>
      </c>
      <c r="E81" s="3">
        <v>1456913606500</v>
      </c>
      <c r="G81" s="3">
        <v>1448817408889</v>
      </c>
      <c r="I81" s="3">
        <v>8096197611</v>
      </c>
      <c r="K81" s="3">
        <v>1490665</v>
      </c>
      <c r="M81" s="3">
        <v>1456913606500</v>
      </c>
      <c r="O81" s="3">
        <v>1490608114101</v>
      </c>
      <c r="Q81" s="3">
        <v>-33694507600</v>
      </c>
    </row>
    <row r="82" spans="1:17" ht="22.5" x14ac:dyDescent="0.55000000000000004">
      <c r="A82" s="2" t="s">
        <v>120</v>
      </c>
      <c r="C82" s="3">
        <v>3094217</v>
      </c>
      <c r="E82" s="3">
        <v>1852869106819</v>
      </c>
      <c r="G82" s="3">
        <v>1827435628665</v>
      </c>
      <c r="I82" s="3">
        <v>25433478154</v>
      </c>
      <c r="K82" s="3">
        <v>3094217</v>
      </c>
      <c r="M82" s="3">
        <v>1852869106819</v>
      </c>
      <c r="O82" s="3">
        <v>1641553850121</v>
      </c>
      <c r="Q82" s="3">
        <v>211315256698</v>
      </c>
    </row>
    <row r="83" spans="1:17" ht="22.5" x14ac:dyDescent="0.55000000000000004">
      <c r="A83" s="2" t="s">
        <v>127</v>
      </c>
      <c r="C83" s="3">
        <v>2139300</v>
      </c>
      <c r="E83" s="3">
        <v>1119987113817</v>
      </c>
      <c r="G83" s="3">
        <v>1107536870283</v>
      </c>
      <c r="I83" s="3">
        <v>12450243534</v>
      </c>
      <c r="K83" s="3">
        <v>2139300</v>
      </c>
      <c r="M83" s="3">
        <v>1119987113817</v>
      </c>
      <c r="O83" s="3">
        <v>990092960687</v>
      </c>
      <c r="Q83" s="3">
        <v>129894153130</v>
      </c>
    </row>
    <row r="84" spans="1:17" ht="22.5" x14ac:dyDescent="0.55000000000000004">
      <c r="A84" s="2" t="s">
        <v>227</v>
      </c>
      <c r="C84" s="3">
        <v>1980000</v>
      </c>
      <c r="E84" s="3">
        <v>1666305059102</v>
      </c>
      <c r="G84" s="3">
        <v>1661928990112</v>
      </c>
      <c r="I84" s="3">
        <v>4376068990</v>
      </c>
      <c r="K84" s="3">
        <v>1980000</v>
      </c>
      <c r="M84" s="3">
        <v>1666305059102</v>
      </c>
      <c r="O84" s="3">
        <v>1979350362312</v>
      </c>
      <c r="Q84" s="3">
        <v>-313045303209</v>
      </c>
    </row>
    <row r="85" spans="1:17" ht="22.5" x14ac:dyDescent="0.55000000000000004">
      <c r="A85" s="2" t="s">
        <v>74</v>
      </c>
      <c r="C85" s="3">
        <v>1412900</v>
      </c>
      <c r="E85" s="3">
        <v>5178281891754</v>
      </c>
      <c r="G85" s="3">
        <v>5055984220512</v>
      </c>
      <c r="I85" s="3">
        <v>122297671242</v>
      </c>
      <c r="K85" s="3">
        <v>1412900</v>
      </c>
      <c r="M85" s="3">
        <v>5178281891754</v>
      </c>
      <c r="O85" s="3">
        <v>4999546650000</v>
      </c>
      <c r="Q85" s="3">
        <v>178735241754</v>
      </c>
    </row>
    <row r="86" spans="1:17" ht="22.5" x14ac:dyDescent="0.55000000000000004">
      <c r="A86" s="2" t="s">
        <v>69</v>
      </c>
      <c r="C86" s="3">
        <v>43164</v>
      </c>
      <c r="E86" s="3">
        <v>148549315761</v>
      </c>
      <c r="G86" s="3">
        <v>144933036226</v>
      </c>
      <c r="I86" s="3">
        <v>3616279535</v>
      </c>
      <c r="K86" s="3">
        <v>43164</v>
      </c>
      <c r="M86" s="3">
        <v>148549315761</v>
      </c>
      <c r="O86" s="3">
        <v>148475527200</v>
      </c>
      <c r="Q86" s="3">
        <v>73788561</v>
      </c>
    </row>
    <row r="87" spans="1:17" ht="22.5" x14ac:dyDescent="0.55000000000000004">
      <c r="A87" s="2" t="s">
        <v>72</v>
      </c>
      <c r="C87" s="3">
        <v>388476</v>
      </c>
      <c r="E87" s="3">
        <v>1336943841854</v>
      </c>
      <c r="G87" s="3">
        <v>1304397326036</v>
      </c>
      <c r="I87" s="3">
        <v>32546515818</v>
      </c>
      <c r="K87" s="3">
        <v>388476</v>
      </c>
      <c r="M87" s="3">
        <v>1336943841854</v>
      </c>
      <c r="O87" s="3">
        <v>1336279744800</v>
      </c>
      <c r="Q87" s="3">
        <v>664097054</v>
      </c>
    </row>
    <row r="88" spans="1:17" ht="22.5" x14ac:dyDescent="0.55000000000000004">
      <c r="A88" s="2" t="s">
        <v>220</v>
      </c>
      <c r="C88" s="3">
        <v>1995000</v>
      </c>
      <c r="E88" s="3">
        <v>1956350294314</v>
      </c>
      <c r="G88" s="3">
        <v>1950341528510</v>
      </c>
      <c r="I88" s="3">
        <v>6008765804</v>
      </c>
      <c r="K88" s="3">
        <v>1995000</v>
      </c>
      <c r="M88" s="3">
        <v>1956350294314</v>
      </c>
      <c r="O88" s="3">
        <v>1995000000000</v>
      </c>
      <c r="Q88" s="3">
        <v>-38649705685</v>
      </c>
    </row>
    <row r="89" spans="1:17" ht="22.5" x14ac:dyDescent="0.55000000000000004">
      <c r="A89" s="2" t="s">
        <v>130</v>
      </c>
      <c r="C89" s="3">
        <v>342300</v>
      </c>
      <c r="E89" s="3">
        <v>184211875513</v>
      </c>
      <c r="G89" s="3">
        <v>181210020839</v>
      </c>
      <c r="I89" s="3">
        <v>3001854674</v>
      </c>
      <c r="K89" s="3">
        <v>342300</v>
      </c>
      <c r="M89" s="3">
        <v>184211875513</v>
      </c>
      <c r="O89" s="3">
        <v>159750103022</v>
      </c>
      <c r="Q89" s="3">
        <v>24461772491</v>
      </c>
    </row>
    <row r="90" spans="1:17" ht="22.5" x14ac:dyDescent="0.55000000000000004">
      <c r="A90" s="2" t="s">
        <v>78</v>
      </c>
      <c r="C90" s="3">
        <v>845145</v>
      </c>
      <c r="E90" s="3">
        <v>3350644372113</v>
      </c>
      <c r="G90" s="3">
        <v>3295658812918</v>
      </c>
      <c r="I90" s="3">
        <v>54985559195</v>
      </c>
      <c r="K90" s="3">
        <v>845145</v>
      </c>
      <c r="M90" s="3">
        <v>3350644372113</v>
      </c>
      <c r="O90" s="3">
        <v>3149965283850</v>
      </c>
      <c r="Q90" s="3">
        <v>200679088263</v>
      </c>
    </row>
    <row r="91" spans="1:17" ht="22.5" x14ac:dyDescent="0.55000000000000004">
      <c r="A91" s="2" t="s">
        <v>106</v>
      </c>
      <c r="C91" s="3">
        <v>3208220</v>
      </c>
      <c r="E91" s="3">
        <v>2228664069920</v>
      </c>
      <c r="G91" s="3">
        <v>2177944077196</v>
      </c>
      <c r="I91" s="3">
        <v>50719992724</v>
      </c>
      <c r="K91" s="3">
        <v>3208220</v>
      </c>
      <c r="M91" s="3">
        <v>2228664069920</v>
      </c>
      <c r="O91" s="3">
        <v>2031051122050</v>
      </c>
      <c r="Q91" s="3">
        <v>197612947870</v>
      </c>
    </row>
    <row r="92" spans="1:17" ht="22.5" x14ac:dyDescent="0.55000000000000004">
      <c r="A92" s="2" t="s">
        <v>110</v>
      </c>
      <c r="C92" s="3">
        <v>52100</v>
      </c>
      <c r="E92" s="3">
        <v>33774079203</v>
      </c>
      <c r="G92" s="3">
        <v>33319784808</v>
      </c>
      <c r="I92" s="3">
        <v>454294395</v>
      </c>
      <c r="K92" s="3">
        <v>52100</v>
      </c>
      <c r="M92" s="3">
        <v>33774079203</v>
      </c>
      <c r="O92" s="3">
        <v>29916788209</v>
      </c>
      <c r="Q92" s="3">
        <v>3857290994</v>
      </c>
    </row>
    <row r="93" spans="1:17" ht="22.5" x14ac:dyDescent="0.55000000000000004">
      <c r="A93" s="2" t="s">
        <v>277</v>
      </c>
      <c r="C93" s="3">
        <v>8000000</v>
      </c>
      <c r="E93" s="3">
        <v>7999690000000</v>
      </c>
      <c r="G93" s="3">
        <v>8000000000000</v>
      </c>
      <c r="I93" s="3">
        <v>-310000000</v>
      </c>
      <c r="K93" s="3">
        <v>8000000</v>
      </c>
      <c r="M93" s="3">
        <v>7999690000000</v>
      </c>
      <c r="O93" s="3">
        <v>8000000000000</v>
      </c>
      <c r="Q93" s="3">
        <v>-310000000</v>
      </c>
    </row>
    <row r="94" spans="1:17" x14ac:dyDescent="0.5">
      <c r="A94" s="1" t="s">
        <v>45</v>
      </c>
      <c r="C94" s="1" t="s">
        <v>45</v>
      </c>
      <c r="E94" s="4">
        <f>SUM(E8:E93)</f>
        <v>275589675758464</v>
      </c>
      <c r="G94" s="4">
        <f>SUM(G8:G93)</f>
        <v>273958022241130</v>
      </c>
      <c r="I94" s="4">
        <f>SUM(I8:I93)</f>
        <v>1631653517343</v>
      </c>
      <c r="K94" s="1" t="s">
        <v>45</v>
      </c>
      <c r="M94" s="4">
        <f>SUM(M8:M93)</f>
        <v>275589675758464</v>
      </c>
      <c r="O94" s="4">
        <f>SUM(O8:O93)</f>
        <v>265717028152751</v>
      </c>
      <c r="Q94" s="4">
        <f>SUM(Q8:Q93)</f>
        <v>9872647605730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4"/>
  <sheetViews>
    <sheetView rightToLeft="1" workbookViewId="0">
      <selection activeCell="Q14" sqref="Q14"/>
    </sheetView>
  </sheetViews>
  <sheetFormatPr defaultRowHeight="21.75" x14ac:dyDescent="0.5"/>
  <cols>
    <col min="1" max="1" width="37.42578125" style="1" bestFit="1" customWidth="1"/>
    <col min="2" max="2" width="1" style="1" customWidth="1"/>
    <col min="3" max="3" width="21" style="1" customWidth="1"/>
    <col min="4" max="4" width="1" style="1" customWidth="1"/>
    <col min="5" max="5" width="15" style="1" customWidth="1"/>
    <col min="6" max="6" width="1" style="1" customWidth="1"/>
    <col min="7" max="7" width="20" style="1" customWidth="1"/>
    <col min="8" max="8" width="1" style="1" customWidth="1"/>
    <col min="9" max="9" width="27" style="1" customWidth="1"/>
    <col min="10" max="10" width="1" style="1" customWidth="1"/>
    <col min="11" max="11" width="21" style="1" customWidth="1"/>
    <col min="12" max="12" width="1" style="1" customWidth="1"/>
    <col min="13" max="13" width="15" style="1" customWidth="1"/>
    <col min="14" max="14" width="1" style="1" customWidth="1"/>
    <col min="15" max="15" width="20" style="1" customWidth="1"/>
    <col min="16" max="16" width="1" style="1" customWidth="1"/>
    <col min="17" max="17" width="27" style="1" customWidth="1"/>
    <col min="18" max="18" width="1" style="1" customWidth="1"/>
    <col min="19" max="19" width="16.85546875" style="1" bestFit="1" customWidth="1"/>
    <col min="20" max="16384" width="9.140625" style="1"/>
  </cols>
  <sheetData>
    <row r="2" spans="1:17" ht="22.5" x14ac:dyDescent="0.5">
      <c r="A2" s="29" t="s">
        <v>0</v>
      </c>
      <c r="B2" s="29" t="s">
        <v>0</v>
      </c>
      <c r="C2" s="29" t="s">
        <v>0</v>
      </c>
      <c r="D2" s="29" t="s">
        <v>0</v>
      </c>
      <c r="E2" s="29" t="s">
        <v>0</v>
      </c>
      <c r="F2" s="29" t="s">
        <v>0</v>
      </c>
      <c r="G2" s="29" t="s">
        <v>0</v>
      </c>
      <c r="H2" s="29" t="s">
        <v>0</v>
      </c>
      <c r="I2" s="29" t="s">
        <v>0</v>
      </c>
      <c r="J2" s="29" t="s">
        <v>0</v>
      </c>
      <c r="K2" s="29" t="s">
        <v>0</v>
      </c>
      <c r="L2" s="29" t="s">
        <v>0</v>
      </c>
      <c r="M2" s="29" t="s">
        <v>0</v>
      </c>
      <c r="N2" s="29" t="s">
        <v>0</v>
      </c>
      <c r="O2" s="29" t="s">
        <v>0</v>
      </c>
      <c r="P2" s="29" t="s">
        <v>0</v>
      </c>
      <c r="Q2" s="29" t="s">
        <v>0</v>
      </c>
    </row>
    <row r="3" spans="1:17" ht="22.5" x14ac:dyDescent="0.5">
      <c r="A3" s="29" t="s">
        <v>1</v>
      </c>
      <c r="B3" s="29" t="s">
        <v>1</v>
      </c>
      <c r="C3" s="29" t="s">
        <v>1</v>
      </c>
      <c r="D3" s="29" t="s">
        <v>1</v>
      </c>
      <c r="E3" s="29" t="s">
        <v>1</v>
      </c>
      <c r="F3" s="29" t="s">
        <v>1</v>
      </c>
      <c r="G3" s="29" t="s">
        <v>1</v>
      </c>
      <c r="H3" s="29" t="s">
        <v>1</v>
      </c>
      <c r="I3" s="29" t="s">
        <v>1</v>
      </c>
      <c r="J3" s="29" t="s">
        <v>1</v>
      </c>
      <c r="K3" s="29" t="s">
        <v>1</v>
      </c>
      <c r="L3" s="29" t="s">
        <v>1</v>
      </c>
      <c r="M3" s="29" t="s">
        <v>1</v>
      </c>
      <c r="N3" s="29" t="s">
        <v>1</v>
      </c>
      <c r="O3" s="29" t="s">
        <v>1</v>
      </c>
      <c r="P3" s="29" t="s">
        <v>1</v>
      </c>
      <c r="Q3" s="29" t="s">
        <v>1</v>
      </c>
    </row>
    <row r="4" spans="1:17" ht="22.5" x14ac:dyDescent="0.5">
      <c r="A4" s="29" t="s">
        <v>2</v>
      </c>
      <c r="B4" s="29" t="s">
        <v>2</v>
      </c>
      <c r="C4" s="29" t="s">
        <v>2</v>
      </c>
      <c r="D4" s="29" t="s">
        <v>2</v>
      </c>
      <c r="E4" s="29" t="s">
        <v>2</v>
      </c>
      <c r="F4" s="29" t="s">
        <v>2</v>
      </c>
      <c r="G4" s="29" t="s">
        <v>2</v>
      </c>
      <c r="H4" s="29" t="s">
        <v>2</v>
      </c>
      <c r="I4" s="29" t="s">
        <v>2</v>
      </c>
      <c r="J4" s="29" t="s">
        <v>2</v>
      </c>
      <c r="K4" s="29" t="s">
        <v>2</v>
      </c>
      <c r="L4" s="29" t="s">
        <v>2</v>
      </c>
      <c r="M4" s="29" t="s">
        <v>2</v>
      </c>
      <c r="N4" s="29" t="s">
        <v>2</v>
      </c>
      <c r="O4" s="29" t="s">
        <v>2</v>
      </c>
      <c r="P4" s="29" t="s">
        <v>2</v>
      </c>
      <c r="Q4" s="29" t="s">
        <v>2</v>
      </c>
    </row>
    <row r="6" spans="1:17" ht="22.5" x14ac:dyDescent="0.5">
      <c r="A6" s="28" t="s">
        <v>3</v>
      </c>
      <c r="C6" s="28" t="s">
        <v>4</v>
      </c>
      <c r="D6" s="28" t="s">
        <v>4</v>
      </c>
      <c r="E6" s="28" t="s">
        <v>4</v>
      </c>
      <c r="F6" s="28" t="s">
        <v>4</v>
      </c>
      <c r="G6" s="28" t="s">
        <v>4</v>
      </c>
      <c r="H6" s="28" t="s">
        <v>4</v>
      </c>
      <c r="I6" s="28" t="s">
        <v>4</v>
      </c>
      <c r="K6" s="28" t="s">
        <v>6</v>
      </c>
      <c r="L6" s="28" t="s">
        <v>6</v>
      </c>
      <c r="M6" s="28" t="s">
        <v>6</v>
      </c>
      <c r="N6" s="28" t="s">
        <v>6</v>
      </c>
      <c r="O6" s="28" t="s">
        <v>6</v>
      </c>
      <c r="P6" s="28" t="s">
        <v>6</v>
      </c>
      <c r="Q6" s="28" t="s">
        <v>6</v>
      </c>
    </row>
    <row r="7" spans="1:17" ht="22.5" x14ac:dyDescent="0.5">
      <c r="A7" s="28" t="s">
        <v>3</v>
      </c>
      <c r="C7" s="28" t="s">
        <v>46</v>
      </c>
      <c r="E7" s="28" t="s">
        <v>47</v>
      </c>
      <c r="G7" s="28" t="s">
        <v>48</v>
      </c>
      <c r="I7" s="28" t="s">
        <v>49</v>
      </c>
      <c r="K7" s="28" t="s">
        <v>46</v>
      </c>
      <c r="M7" s="28" t="s">
        <v>47</v>
      </c>
      <c r="O7" s="28" t="s">
        <v>48</v>
      </c>
      <c r="Q7" s="28" t="s">
        <v>49</v>
      </c>
    </row>
    <row r="8" spans="1:17" x14ac:dyDescent="0.5">
      <c r="A8" s="1" t="s">
        <v>50</v>
      </c>
      <c r="C8" s="3">
        <v>1010898688</v>
      </c>
      <c r="E8" s="3">
        <v>2481</v>
      </c>
      <c r="G8" s="1" t="s">
        <v>51</v>
      </c>
      <c r="I8" s="3">
        <v>1</v>
      </c>
      <c r="K8" s="3">
        <v>1010898688</v>
      </c>
      <c r="M8" s="3">
        <v>2481</v>
      </c>
      <c r="O8" s="1" t="s">
        <v>51</v>
      </c>
      <c r="Q8" s="3">
        <v>1</v>
      </c>
    </row>
    <row r="9" spans="1:17" x14ac:dyDescent="0.5">
      <c r="A9" s="1" t="s">
        <v>52</v>
      </c>
      <c r="C9" s="3">
        <v>971000000</v>
      </c>
      <c r="E9" s="3">
        <v>7025</v>
      </c>
      <c r="G9" s="1" t="s">
        <v>53</v>
      </c>
      <c r="I9" s="3">
        <v>1</v>
      </c>
      <c r="K9" s="3">
        <v>971000000</v>
      </c>
      <c r="M9" s="3">
        <v>6355</v>
      </c>
      <c r="O9" s="1" t="s">
        <v>53</v>
      </c>
      <c r="Q9" s="3">
        <v>1</v>
      </c>
    </row>
    <row r="10" spans="1:17" x14ac:dyDescent="0.5">
      <c r="A10" s="1" t="s">
        <v>54</v>
      </c>
      <c r="C10" s="3">
        <v>912999996</v>
      </c>
      <c r="E10" s="3">
        <v>5155</v>
      </c>
      <c r="G10" s="1" t="s">
        <v>55</v>
      </c>
      <c r="I10" s="3">
        <v>1</v>
      </c>
      <c r="K10" s="3">
        <v>912999996</v>
      </c>
      <c r="M10" s="3">
        <v>5155</v>
      </c>
      <c r="O10" s="1" t="s">
        <v>55</v>
      </c>
      <c r="Q10" s="3">
        <v>1</v>
      </c>
    </row>
    <row r="11" spans="1:17" x14ac:dyDescent="0.5">
      <c r="A11" s="1" t="s">
        <v>471</v>
      </c>
      <c r="C11" s="3">
        <v>1321795977</v>
      </c>
      <c r="D11" s="3"/>
      <c r="E11" s="3">
        <v>2383</v>
      </c>
      <c r="G11" s="1" t="s">
        <v>472</v>
      </c>
      <c r="I11" s="1">
        <v>1</v>
      </c>
      <c r="K11" s="3">
        <v>1321795977</v>
      </c>
      <c r="M11" s="3">
        <v>2383</v>
      </c>
      <c r="O11" s="1" t="s">
        <v>472</v>
      </c>
      <c r="Q11" s="1">
        <v>1</v>
      </c>
    </row>
    <row r="14" spans="1:17" x14ac:dyDescent="0.5">
      <c r="A14" s="9"/>
      <c r="B14" s="9"/>
      <c r="C14" s="8"/>
      <c r="D14" s="8"/>
      <c r="E14" s="8"/>
      <c r="F14" s="8"/>
      <c r="G14" s="8"/>
      <c r="H14" s="9"/>
      <c r="I14" s="8"/>
      <c r="J14" s="7"/>
      <c r="K14" s="8"/>
      <c r="L14" s="8"/>
      <c r="M14" s="8"/>
      <c r="N14" s="8"/>
      <c r="O14" s="8"/>
      <c r="P14" s="9"/>
      <c r="Q14" s="8"/>
    </row>
  </sheetData>
  <mergeCells count="14">
    <mergeCell ref="G7"/>
    <mergeCell ref="I7"/>
    <mergeCell ref="C6:I6"/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AB037-552E-432A-86E1-89CE6A007A0C}">
  <dimension ref="A2:Y24"/>
  <sheetViews>
    <sheetView rightToLeft="1" workbookViewId="0">
      <selection activeCell="E27" sqref="E27"/>
    </sheetView>
  </sheetViews>
  <sheetFormatPr defaultRowHeight="21.75" x14ac:dyDescent="0.5"/>
  <cols>
    <col min="1" max="1" width="45.28515625" style="1" bestFit="1" customWidth="1"/>
    <col min="2" max="2" width="1" style="1" customWidth="1"/>
    <col min="3" max="3" width="20" style="1" customWidth="1"/>
    <col min="4" max="4" width="1" style="1" customWidth="1"/>
    <col min="5" max="5" width="23" style="1" customWidth="1"/>
    <col min="6" max="6" width="1" style="1" customWidth="1"/>
    <col min="7" max="7" width="26" style="1" customWidth="1"/>
    <col min="8" max="8" width="1" style="1" customWidth="1"/>
    <col min="9" max="9" width="18" style="1" customWidth="1"/>
    <col min="10" max="10" width="1" style="1" customWidth="1"/>
    <col min="11" max="11" width="22" style="1" customWidth="1"/>
    <col min="12" max="12" width="1" style="1" customWidth="1"/>
    <col min="13" max="13" width="19" style="1" customWidth="1"/>
    <col min="14" max="14" width="1" style="1" customWidth="1"/>
    <col min="15" max="15" width="23" style="1" customWidth="1"/>
    <col min="16" max="16" width="1" style="1" customWidth="1"/>
    <col min="17" max="17" width="20" style="1" customWidth="1"/>
    <col min="18" max="18" width="1" style="1" customWidth="1"/>
    <col min="19" max="19" width="15" style="1" customWidth="1"/>
    <col min="20" max="20" width="1" style="1" customWidth="1"/>
    <col min="21" max="21" width="23" style="1" customWidth="1"/>
    <col min="22" max="22" width="1" style="1" customWidth="1"/>
    <col min="23" max="23" width="26" style="1" customWidth="1"/>
    <col min="24" max="24" width="1" style="1" customWidth="1"/>
    <col min="25" max="25" width="32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2.5" x14ac:dyDescent="0.5">
      <c r="A2" s="29" t="s">
        <v>0</v>
      </c>
      <c r="B2" s="29" t="s">
        <v>0</v>
      </c>
      <c r="C2" s="29" t="s">
        <v>0</v>
      </c>
      <c r="D2" s="29" t="s">
        <v>0</v>
      </c>
      <c r="E2" s="29" t="s">
        <v>0</v>
      </c>
      <c r="F2" s="29" t="s">
        <v>0</v>
      </c>
      <c r="G2" s="29" t="s">
        <v>0</v>
      </c>
      <c r="H2" s="29" t="s">
        <v>0</v>
      </c>
      <c r="I2" s="29" t="s">
        <v>0</v>
      </c>
      <c r="J2" s="29" t="s">
        <v>0</v>
      </c>
      <c r="K2" s="29" t="s">
        <v>0</v>
      </c>
      <c r="L2" s="29" t="s">
        <v>0</v>
      </c>
      <c r="M2" s="29" t="s">
        <v>0</v>
      </c>
      <c r="N2" s="29" t="s">
        <v>0</v>
      </c>
      <c r="O2" s="29" t="s">
        <v>0</v>
      </c>
      <c r="P2" s="29" t="s">
        <v>0</v>
      </c>
      <c r="Q2" s="29" t="s">
        <v>0</v>
      </c>
      <c r="R2" s="29" t="s">
        <v>0</v>
      </c>
      <c r="S2" s="29" t="s">
        <v>0</v>
      </c>
      <c r="T2" s="29" t="s">
        <v>0</v>
      </c>
      <c r="U2" s="29" t="s">
        <v>0</v>
      </c>
      <c r="V2" s="29" t="s">
        <v>0</v>
      </c>
      <c r="W2" s="29" t="s">
        <v>0</v>
      </c>
      <c r="X2" s="29" t="s">
        <v>0</v>
      </c>
      <c r="Y2" s="29" t="s">
        <v>0</v>
      </c>
    </row>
    <row r="3" spans="1:25" ht="22.5" x14ac:dyDescent="0.5">
      <c r="A3" s="29" t="s">
        <v>1</v>
      </c>
      <c r="B3" s="29" t="s">
        <v>1</v>
      </c>
      <c r="C3" s="29" t="s">
        <v>1</v>
      </c>
      <c r="D3" s="29" t="s">
        <v>1</v>
      </c>
      <c r="E3" s="29" t="s">
        <v>1</v>
      </c>
      <c r="F3" s="29" t="s">
        <v>1</v>
      </c>
      <c r="G3" s="29" t="s">
        <v>1</v>
      </c>
      <c r="H3" s="29" t="s">
        <v>1</v>
      </c>
      <c r="I3" s="29" t="s">
        <v>1</v>
      </c>
      <c r="J3" s="29" t="s">
        <v>1</v>
      </c>
      <c r="K3" s="29" t="s">
        <v>1</v>
      </c>
      <c r="L3" s="29" t="s">
        <v>1</v>
      </c>
      <c r="M3" s="29" t="s">
        <v>1</v>
      </c>
      <c r="N3" s="29" t="s">
        <v>1</v>
      </c>
      <c r="O3" s="29" t="s">
        <v>1</v>
      </c>
      <c r="P3" s="29" t="s">
        <v>1</v>
      </c>
      <c r="Q3" s="29" t="s">
        <v>1</v>
      </c>
      <c r="R3" s="29" t="s">
        <v>1</v>
      </c>
      <c r="S3" s="29" t="s">
        <v>1</v>
      </c>
      <c r="T3" s="29" t="s">
        <v>1</v>
      </c>
      <c r="U3" s="29" t="s">
        <v>1</v>
      </c>
      <c r="V3" s="29" t="s">
        <v>1</v>
      </c>
      <c r="W3" s="29" t="s">
        <v>1</v>
      </c>
      <c r="X3" s="29" t="s">
        <v>1</v>
      </c>
      <c r="Y3" s="29" t="s">
        <v>1</v>
      </c>
    </row>
    <row r="4" spans="1:25" ht="22.5" x14ac:dyDescent="0.5">
      <c r="A4" s="29" t="s">
        <v>2</v>
      </c>
      <c r="B4" s="29" t="s">
        <v>2</v>
      </c>
      <c r="C4" s="29" t="s">
        <v>2</v>
      </c>
      <c r="D4" s="29" t="s">
        <v>2</v>
      </c>
      <c r="E4" s="29" t="s">
        <v>2</v>
      </c>
      <c r="F4" s="29" t="s">
        <v>2</v>
      </c>
      <c r="G4" s="29" t="s">
        <v>2</v>
      </c>
      <c r="H4" s="29" t="s">
        <v>2</v>
      </c>
      <c r="I4" s="29" t="s">
        <v>2</v>
      </c>
      <c r="J4" s="29" t="s">
        <v>2</v>
      </c>
      <c r="K4" s="29" t="s">
        <v>2</v>
      </c>
      <c r="L4" s="29" t="s">
        <v>2</v>
      </c>
      <c r="M4" s="29" t="s">
        <v>2</v>
      </c>
      <c r="N4" s="29" t="s">
        <v>2</v>
      </c>
      <c r="O4" s="29" t="s">
        <v>2</v>
      </c>
      <c r="P4" s="29" t="s">
        <v>2</v>
      </c>
      <c r="Q4" s="29" t="s">
        <v>2</v>
      </c>
      <c r="R4" s="29" t="s">
        <v>2</v>
      </c>
      <c r="S4" s="29" t="s">
        <v>2</v>
      </c>
      <c r="T4" s="29" t="s">
        <v>2</v>
      </c>
      <c r="U4" s="29" t="s">
        <v>2</v>
      </c>
      <c r="V4" s="29" t="s">
        <v>2</v>
      </c>
      <c r="W4" s="29" t="s">
        <v>2</v>
      </c>
      <c r="X4" s="29" t="s">
        <v>2</v>
      </c>
      <c r="Y4" s="29" t="s">
        <v>2</v>
      </c>
    </row>
    <row r="6" spans="1:25" ht="23.25" thickBot="1" x14ac:dyDescent="0.55000000000000004">
      <c r="A6" s="28" t="s">
        <v>3</v>
      </c>
      <c r="C6" s="28" t="s">
        <v>4</v>
      </c>
      <c r="D6" s="28" t="s">
        <v>4</v>
      </c>
      <c r="E6" s="28" t="s">
        <v>4</v>
      </c>
      <c r="F6" s="28" t="s">
        <v>4</v>
      </c>
      <c r="G6" s="28" t="s">
        <v>4</v>
      </c>
      <c r="I6" s="28" t="s">
        <v>5</v>
      </c>
      <c r="J6" s="28" t="s">
        <v>5</v>
      </c>
      <c r="K6" s="28" t="s">
        <v>5</v>
      </c>
      <c r="L6" s="28" t="s">
        <v>5</v>
      </c>
      <c r="M6" s="28" t="s">
        <v>5</v>
      </c>
      <c r="N6" s="28" t="s">
        <v>5</v>
      </c>
      <c r="O6" s="28" t="s">
        <v>5</v>
      </c>
      <c r="Q6" s="28" t="s">
        <v>6</v>
      </c>
      <c r="R6" s="28" t="s">
        <v>6</v>
      </c>
      <c r="S6" s="28" t="s">
        <v>6</v>
      </c>
      <c r="T6" s="28" t="s">
        <v>6</v>
      </c>
      <c r="U6" s="28" t="s">
        <v>6</v>
      </c>
      <c r="V6" s="28" t="s">
        <v>6</v>
      </c>
      <c r="W6" s="28" t="s">
        <v>6</v>
      </c>
      <c r="X6" s="28" t="s">
        <v>6</v>
      </c>
      <c r="Y6" s="28" t="s">
        <v>6</v>
      </c>
    </row>
    <row r="7" spans="1:25" ht="23.25" thickBot="1" x14ac:dyDescent="0.55000000000000004">
      <c r="A7" s="28" t="s">
        <v>3</v>
      </c>
      <c r="C7" s="28" t="s">
        <v>7</v>
      </c>
      <c r="E7" s="28" t="s">
        <v>8</v>
      </c>
      <c r="G7" s="28" t="s">
        <v>9</v>
      </c>
      <c r="I7" s="28" t="s">
        <v>10</v>
      </c>
      <c r="J7" s="28" t="s">
        <v>10</v>
      </c>
      <c r="K7" s="28" t="s">
        <v>10</v>
      </c>
      <c r="M7" s="28" t="s">
        <v>11</v>
      </c>
      <c r="N7" s="28" t="s">
        <v>11</v>
      </c>
      <c r="O7" s="28" t="s">
        <v>11</v>
      </c>
      <c r="Q7" s="28" t="s">
        <v>7</v>
      </c>
      <c r="S7" s="28" t="s">
        <v>12</v>
      </c>
      <c r="U7" s="28" t="s">
        <v>8</v>
      </c>
      <c r="W7" s="28" t="s">
        <v>9</v>
      </c>
      <c r="Y7" s="28" t="s">
        <v>13</v>
      </c>
    </row>
    <row r="8" spans="1:25" ht="23.25" thickBot="1" x14ac:dyDescent="0.55000000000000004">
      <c r="A8" s="28" t="s">
        <v>3</v>
      </c>
      <c r="C8" s="28" t="s">
        <v>7</v>
      </c>
      <c r="E8" s="28" t="s">
        <v>8</v>
      </c>
      <c r="G8" s="28" t="s">
        <v>9</v>
      </c>
      <c r="I8" s="6" t="s">
        <v>7</v>
      </c>
      <c r="K8" s="6" t="s">
        <v>8</v>
      </c>
      <c r="M8" s="6" t="s">
        <v>7</v>
      </c>
      <c r="O8" s="6" t="s">
        <v>14</v>
      </c>
      <c r="Q8" s="28" t="s">
        <v>7</v>
      </c>
      <c r="S8" s="28" t="s">
        <v>12</v>
      </c>
      <c r="U8" s="28" t="s">
        <v>8</v>
      </c>
      <c r="W8" s="28" t="s">
        <v>9</v>
      </c>
      <c r="Y8" s="28" t="s">
        <v>13</v>
      </c>
    </row>
    <row r="9" spans="1:25" ht="22.5" x14ac:dyDescent="0.55000000000000004">
      <c r="A9" s="2" t="s">
        <v>22</v>
      </c>
      <c r="C9" s="3">
        <v>500000</v>
      </c>
      <c r="E9" s="3">
        <v>5001287500</v>
      </c>
      <c r="G9" s="3">
        <v>5063556475</v>
      </c>
      <c r="I9" s="3">
        <v>0</v>
      </c>
      <c r="K9" s="3">
        <v>0</v>
      </c>
      <c r="M9" s="3">
        <v>0</v>
      </c>
      <c r="O9" s="3">
        <v>0</v>
      </c>
      <c r="Q9" s="3">
        <v>500000</v>
      </c>
      <c r="S9" s="3">
        <v>10730</v>
      </c>
      <c r="U9" s="3">
        <v>5001287500</v>
      </c>
      <c r="W9" s="3">
        <v>5363470975</v>
      </c>
      <c r="Y9" s="10">
        <v>1.0092556032866698E-5</v>
      </c>
    </row>
    <row r="10" spans="1:25" ht="22.5" x14ac:dyDescent="0.55000000000000004">
      <c r="A10" s="2" t="s">
        <v>24</v>
      </c>
      <c r="C10" s="3">
        <v>141731162</v>
      </c>
      <c r="E10" s="3">
        <v>2058975377190</v>
      </c>
      <c r="G10" s="3">
        <v>2051682329600.6599</v>
      </c>
      <c r="I10" s="3">
        <v>0</v>
      </c>
      <c r="K10" s="3">
        <v>0</v>
      </c>
      <c r="M10" s="3">
        <v>-11744712</v>
      </c>
      <c r="O10" s="3">
        <v>187279396673</v>
      </c>
      <c r="Q10" s="3">
        <v>129986450</v>
      </c>
      <c r="S10" s="3">
        <v>15260</v>
      </c>
      <c r="U10" s="3">
        <v>1888356068936</v>
      </c>
      <c r="W10" s="3">
        <v>1983027902930.3</v>
      </c>
      <c r="Y10" s="10">
        <v>3.7315052730498271E-3</v>
      </c>
    </row>
    <row r="11" spans="1:25" ht="22.5" x14ac:dyDescent="0.55000000000000004">
      <c r="A11" s="2" t="s">
        <v>26</v>
      </c>
      <c r="C11" s="3">
        <v>83685349</v>
      </c>
      <c r="E11" s="3">
        <v>835073496524</v>
      </c>
      <c r="G11" s="3">
        <v>914420180523.59802</v>
      </c>
      <c r="I11" s="3">
        <v>0</v>
      </c>
      <c r="K11" s="3">
        <v>0</v>
      </c>
      <c r="M11" s="3">
        <v>0</v>
      </c>
      <c r="O11" s="3">
        <v>0</v>
      </c>
      <c r="Q11" s="3">
        <v>83685349</v>
      </c>
      <c r="S11" s="3">
        <v>11620</v>
      </c>
      <c r="U11" s="3">
        <v>835073496524</v>
      </c>
      <c r="W11" s="3">
        <v>972146614609.71704</v>
      </c>
      <c r="Y11" s="10">
        <v>1.8293087118104964E-3</v>
      </c>
    </row>
    <row r="12" spans="1:25" ht="22.5" x14ac:dyDescent="0.55000000000000004">
      <c r="A12" s="2" t="s">
        <v>28</v>
      </c>
      <c r="C12" s="3">
        <v>50000000</v>
      </c>
      <c r="E12" s="3">
        <v>470428214702</v>
      </c>
      <c r="G12" s="3">
        <v>476364197500</v>
      </c>
      <c r="I12" s="3">
        <v>51726874</v>
      </c>
      <c r="K12" s="3">
        <v>545447862727</v>
      </c>
      <c r="M12" s="3">
        <v>0</v>
      </c>
      <c r="O12" s="3">
        <v>0</v>
      </c>
      <c r="Q12" s="3">
        <v>101726874</v>
      </c>
      <c r="S12" s="3">
        <v>10590</v>
      </c>
      <c r="U12" s="3">
        <v>1015876077429</v>
      </c>
      <c r="W12" s="3">
        <v>1076980568695.24</v>
      </c>
      <c r="Y12" s="10">
        <v>2.0265769660225211E-3</v>
      </c>
    </row>
    <row r="13" spans="1:25" ht="22.5" x14ac:dyDescent="0.55000000000000004">
      <c r="A13" s="2" t="s">
        <v>29</v>
      </c>
      <c r="C13" s="3">
        <v>110286051</v>
      </c>
      <c r="E13" s="3">
        <v>1469511030407</v>
      </c>
      <c r="G13" s="3">
        <v>1638299287605</v>
      </c>
      <c r="I13" s="3">
        <v>0</v>
      </c>
      <c r="K13" s="3">
        <v>0</v>
      </c>
      <c r="M13" s="3">
        <v>-80461058</v>
      </c>
      <c r="O13" s="3">
        <v>1200548827170</v>
      </c>
      <c r="Q13" s="3">
        <v>29824993</v>
      </c>
      <c r="S13" s="3">
        <v>15899</v>
      </c>
      <c r="U13" s="3">
        <v>397404348038</v>
      </c>
      <c r="W13" s="3">
        <v>474187563707</v>
      </c>
      <c r="Y13" s="10">
        <v>8.922887024295764E-4</v>
      </c>
    </row>
    <row r="14" spans="1:25" ht="22.5" x14ac:dyDescent="0.55000000000000004">
      <c r="A14" s="2" t="s">
        <v>31</v>
      </c>
      <c r="C14" s="3">
        <v>90232226</v>
      </c>
      <c r="E14" s="3">
        <v>2910667572586</v>
      </c>
      <c r="G14" s="3">
        <v>3680154980946.6299</v>
      </c>
      <c r="I14" s="3">
        <v>0</v>
      </c>
      <c r="K14" s="3">
        <v>0</v>
      </c>
      <c r="M14" s="3">
        <v>0</v>
      </c>
      <c r="O14" s="3">
        <v>0</v>
      </c>
      <c r="Q14" s="3">
        <v>90232226</v>
      </c>
      <c r="S14" s="3">
        <v>42799</v>
      </c>
      <c r="U14" s="3">
        <v>2910667572586</v>
      </c>
      <c r="W14" s="3">
        <v>3860748413597.4399</v>
      </c>
      <c r="Y14" s="10">
        <v>7.2648514133207137E-3</v>
      </c>
    </row>
    <row r="15" spans="1:25" ht="22.5" x14ac:dyDescent="0.55000000000000004">
      <c r="A15" s="2" t="s">
        <v>32</v>
      </c>
      <c r="C15" s="3">
        <v>10571000</v>
      </c>
      <c r="E15" s="3">
        <v>499979134611</v>
      </c>
      <c r="G15" s="3">
        <v>509754762000</v>
      </c>
      <c r="I15" s="3">
        <v>0</v>
      </c>
      <c r="K15" s="3">
        <v>0</v>
      </c>
      <c r="M15" s="3">
        <v>0</v>
      </c>
      <c r="O15" s="3">
        <v>0</v>
      </c>
      <c r="Q15" s="3">
        <v>10571000</v>
      </c>
      <c r="S15" s="3">
        <v>48919</v>
      </c>
      <c r="U15" s="3">
        <v>499979134611</v>
      </c>
      <c r="W15" s="3">
        <v>517122749000</v>
      </c>
      <c r="Y15" s="10">
        <v>9.7308074276519438E-4</v>
      </c>
    </row>
    <row r="16" spans="1:25" ht="22.5" x14ac:dyDescent="0.55000000000000004">
      <c r="A16" s="2" t="s">
        <v>33</v>
      </c>
      <c r="C16" s="3">
        <v>18515089</v>
      </c>
      <c r="E16" s="3">
        <v>299999987067</v>
      </c>
      <c r="G16" s="3">
        <v>306054421170</v>
      </c>
      <c r="I16" s="3">
        <v>0</v>
      </c>
      <c r="K16" s="3">
        <v>0</v>
      </c>
      <c r="M16" s="3">
        <v>0</v>
      </c>
      <c r="O16" s="3">
        <v>0</v>
      </c>
      <c r="Q16" s="3">
        <v>18515089</v>
      </c>
      <c r="S16" s="3">
        <v>17540</v>
      </c>
      <c r="U16" s="3">
        <v>299999987067</v>
      </c>
      <c r="W16" s="3">
        <v>324754661060</v>
      </c>
      <c r="Y16" s="10">
        <v>6.1109766958003964E-4</v>
      </c>
    </row>
    <row r="17" spans="1:25" ht="22.5" x14ac:dyDescent="0.55000000000000004">
      <c r="A17" s="2" t="s">
        <v>34</v>
      </c>
      <c r="C17" s="3">
        <v>27165000</v>
      </c>
      <c r="E17" s="3">
        <v>443003713446</v>
      </c>
      <c r="G17" s="3">
        <v>866943810000</v>
      </c>
      <c r="I17" s="3">
        <v>0</v>
      </c>
      <c r="K17" s="3">
        <v>0</v>
      </c>
      <c r="M17" s="3">
        <v>0</v>
      </c>
      <c r="O17" s="3">
        <v>0</v>
      </c>
      <c r="Q17" s="3">
        <v>27165000</v>
      </c>
      <c r="S17" s="3">
        <v>33645</v>
      </c>
      <c r="U17" s="3">
        <v>443003713446</v>
      </c>
      <c r="W17" s="3">
        <v>913966425000</v>
      </c>
      <c r="Y17" s="10">
        <v>1.7198298265185183E-3</v>
      </c>
    </row>
    <row r="18" spans="1:25" ht="22.5" x14ac:dyDescent="0.55000000000000004">
      <c r="A18" s="2" t="s">
        <v>36</v>
      </c>
      <c r="C18" s="3">
        <v>12122125</v>
      </c>
      <c r="E18" s="3">
        <v>339236267375</v>
      </c>
      <c r="G18" s="3">
        <v>379107337250</v>
      </c>
      <c r="I18" s="3">
        <v>0</v>
      </c>
      <c r="K18" s="3">
        <v>0</v>
      </c>
      <c r="M18" s="3">
        <v>0</v>
      </c>
      <c r="O18" s="3">
        <v>0</v>
      </c>
      <c r="Q18" s="3">
        <v>12122125</v>
      </c>
      <c r="S18" s="3">
        <v>33969</v>
      </c>
      <c r="U18" s="3">
        <v>339236267375</v>
      </c>
      <c r="W18" s="3">
        <v>411776464125</v>
      </c>
      <c r="Y18" s="10">
        <v>7.7484842494132938E-4</v>
      </c>
    </row>
    <row r="19" spans="1:25" ht="22.5" x14ac:dyDescent="0.55000000000000004">
      <c r="A19" s="2" t="s">
        <v>37</v>
      </c>
      <c r="C19" s="3">
        <v>38722372</v>
      </c>
      <c r="E19" s="3">
        <v>1436865259154</v>
      </c>
      <c r="G19" s="3">
        <v>2188356131208</v>
      </c>
      <c r="I19" s="3">
        <v>0</v>
      </c>
      <c r="K19" s="3">
        <v>0</v>
      </c>
      <c r="M19" s="3">
        <v>0</v>
      </c>
      <c r="O19" s="3">
        <v>0</v>
      </c>
      <c r="Q19" s="3">
        <v>38722372</v>
      </c>
      <c r="S19" s="3">
        <v>61203</v>
      </c>
      <c r="U19" s="3">
        <v>1436865259154</v>
      </c>
      <c r="W19" s="3">
        <v>2369925333516</v>
      </c>
      <c r="Y19" s="10">
        <v>4.4595382978129244E-3</v>
      </c>
    </row>
    <row r="20" spans="1:25" ht="22.5" x14ac:dyDescent="0.55000000000000004">
      <c r="A20" s="2" t="s">
        <v>39</v>
      </c>
      <c r="C20" s="3">
        <v>55580797</v>
      </c>
      <c r="E20" s="3">
        <v>599999992388</v>
      </c>
      <c r="G20" s="3">
        <v>594436623915</v>
      </c>
      <c r="I20" s="3">
        <v>0</v>
      </c>
      <c r="K20" s="3">
        <v>0</v>
      </c>
      <c r="M20" s="3">
        <v>0</v>
      </c>
      <c r="O20" s="3">
        <v>0</v>
      </c>
      <c r="Q20" s="3">
        <v>55580797</v>
      </c>
      <c r="S20" s="3">
        <v>11654</v>
      </c>
      <c r="U20" s="3">
        <v>599999992388</v>
      </c>
      <c r="W20" s="3">
        <v>647738608238</v>
      </c>
      <c r="Y20" s="10">
        <v>1.2188633496414336E-3</v>
      </c>
    </row>
    <row r="21" spans="1:25" ht="23.25" thickBot="1" x14ac:dyDescent="0.6">
      <c r="A21" s="2" t="s">
        <v>40</v>
      </c>
      <c r="C21" s="3">
        <v>75886637</v>
      </c>
      <c r="E21" s="3">
        <v>5425765379405</v>
      </c>
      <c r="G21" s="3">
        <v>7247736716938.4502</v>
      </c>
      <c r="I21" s="3">
        <v>0</v>
      </c>
      <c r="K21" s="3">
        <v>0</v>
      </c>
      <c r="M21" s="3">
        <v>0</v>
      </c>
      <c r="O21" s="3">
        <v>0</v>
      </c>
      <c r="Q21" s="3">
        <v>75886637</v>
      </c>
      <c r="S21" s="3">
        <v>96724</v>
      </c>
      <c r="U21" s="3">
        <v>5425765379405</v>
      </c>
      <c r="W21" s="3">
        <v>7336480798387.8701</v>
      </c>
      <c r="Y21" s="10">
        <v>1.3805210075137991E-2</v>
      </c>
    </row>
    <row r="22" spans="1:25" ht="22.5" thickBot="1" x14ac:dyDescent="0.55000000000000004">
      <c r="A22" s="1" t="s">
        <v>45</v>
      </c>
      <c r="C22" s="1" t="s">
        <v>45</v>
      </c>
      <c r="E22" s="4">
        <f>SUM(E9:E21)</f>
        <v>16794506712355</v>
      </c>
      <c r="G22" s="4">
        <f>SUM(G9:G21)</f>
        <v>20858374335132.336</v>
      </c>
      <c r="I22" s="1" t="s">
        <v>45</v>
      </c>
      <c r="K22" s="4">
        <f>SUM(K9:K21)</f>
        <v>545447862727</v>
      </c>
      <c r="M22" s="1" t="s">
        <v>45</v>
      </c>
      <c r="O22" s="4">
        <f>SUM(O9:O21)</f>
        <v>1387828223843</v>
      </c>
      <c r="Q22" s="1" t="s">
        <v>45</v>
      </c>
      <c r="S22" s="1" t="s">
        <v>45</v>
      </c>
      <c r="U22" s="4">
        <f>SUM(U9:U21)</f>
        <v>16097228584459</v>
      </c>
      <c r="W22" s="4">
        <f>SUM(W9:W21)</f>
        <v>20894219573841.566</v>
      </c>
      <c r="Y22" s="11">
        <f>SUM(Y9:Y21)</f>
        <v>3.9317092009063435E-2</v>
      </c>
    </row>
    <row r="23" spans="1:25" ht="22.5" thickTop="1" x14ac:dyDescent="0.5"/>
    <row r="24" spans="1:25" x14ac:dyDescent="0.5">
      <c r="W24" s="3"/>
    </row>
  </sheetData>
  <mergeCells count="17">
    <mergeCell ref="Q7:Q8"/>
    <mergeCell ref="S7:S8"/>
    <mergeCell ref="U7:U8"/>
    <mergeCell ref="W7:W8"/>
    <mergeCell ref="A2:Y2"/>
    <mergeCell ref="A3:Y3"/>
    <mergeCell ref="A4:Y4"/>
    <mergeCell ref="A6:A8"/>
    <mergeCell ref="C6:G6"/>
    <mergeCell ref="I6:O6"/>
    <mergeCell ref="Q6:Y6"/>
    <mergeCell ref="C7:C8"/>
    <mergeCell ref="E7:E8"/>
    <mergeCell ref="G7:G8"/>
    <mergeCell ref="Y7:Y8"/>
    <mergeCell ref="I7:K7"/>
    <mergeCell ref="M7:O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74"/>
  <sheetViews>
    <sheetView rightToLeft="1" workbookViewId="0">
      <selection activeCell="S18" sqref="S18"/>
    </sheetView>
  </sheetViews>
  <sheetFormatPr defaultRowHeight="21.75" x14ac:dyDescent="0.5"/>
  <cols>
    <col min="1" max="1" width="39.5703125" style="1" bestFit="1" customWidth="1"/>
    <col min="2" max="2" width="1" style="1" customWidth="1"/>
    <col min="3" max="3" width="25" style="1" customWidth="1"/>
    <col min="4" max="4" width="1" style="1" customWidth="1"/>
    <col min="5" max="5" width="22" style="1" customWidth="1"/>
    <col min="6" max="6" width="1" style="1" customWidth="1"/>
    <col min="7" max="7" width="20" style="1" customWidth="1"/>
    <col min="8" max="8" width="1" style="1" customWidth="1"/>
    <col min="9" max="9" width="20" style="1" customWidth="1"/>
    <col min="10" max="10" width="1" style="1" customWidth="1"/>
    <col min="11" max="11" width="15" style="1" customWidth="1"/>
    <col min="12" max="12" width="1" style="1" customWidth="1"/>
    <col min="13" max="13" width="15" style="1" customWidth="1"/>
    <col min="14" max="14" width="1" style="1" customWidth="1"/>
    <col min="15" max="15" width="18" style="1" customWidth="1"/>
    <col min="16" max="16" width="1" style="1" customWidth="1"/>
    <col min="17" max="17" width="24" style="1" customWidth="1"/>
    <col min="18" max="18" width="1" style="1" customWidth="1"/>
    <col min="19" max="19" width="24" style="1" customWidth="1"/>
    <col min="20" max="20" width="1" style="1" customWidth="1"/>
    <col min="21" max="21" width="17" style="1" customWidth="1"/>
    <col min="22" max="22" width="1" style="1" customWidth="1"/>
    <col min="23" max="23" width="23" style="1" customWidth="1"/>
    <col min="24" max="24" width="1" style="1" customWidth="1"/>
    <col min="25" max="25" width="11" style="1" customWidth="1"/>
    <col min="26" max="26" width="1" style="1" customWidth="1"/>
    <col min="27" max="27" width="14" style="1" customWidth="1"/>
    <col min="28" max="28" width="1" style="1" customWidth="1"/>
    <col min="29" max="29" width="18" style="1" customWidth="1"/>
    <col min="30" max="30" width="1" style="1" customWidth="1"/>
    <col min="31" max="31" width="23" style="1" customWidth="1"/>
    <col min="32" max="32" width="1" style="1" customWidth="1"/>
    <col min="33" max="33" width="24" style="1" customWidth="1"/>
    <col min="34" max="34" width="1" style="1" customWidth="1"/>
    <col min="35" max="35" width="24" style="1" customWidth="1"/>
    <col min="36" max="36" width="1" style="1" customWidth="1"/>
    <col min="37" max="37" width="32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2.5" x14ac:dyDescent="0.5">
      <c r="A2" s="29" t="s">
        <v>0</v>
      </c>
      <c r="B2" s="29" t="s">
        <v>0</v>
      </c>
      <c r="C2" s="29" t="s">
        <v>0</v>
      </c>
      <c r="D2" s="29" t="s">
        <v>0</v>
      </c>
      <c r="E2" s="29" t="s">
        <v>0</v>
      </c>
      <c r="F2" s="29" t="s">
        <v>0</v>
      </c>
      <c r="G2" s="29" t="s">
        <v>0</v>
      </c>
      <c r="H2" s="29" t="s">
        <v>0</v>
      </c>
      <c r="I2" s="29" t="s">
        <v>0</v>
      </c>
      <c r="J2" s="29" t="s">
        <v>0</v>
      </c>
      <c r="K2" s="29" t="s">
        <v>0</v>
      </c>
      <c r="L2" s="29" t="s">
        <v>0</v>
      </c>
      <c r="M2" s="29" t="s">
        <v>0</v>
      </c>
      <c r="N2" s="29" t="s">
        <v>0</v>
      </c>
      <c r="O2" s="29" t="s">
        <v>0</v>
      </c>
      <c r="P2" s="29" t="s">
        <v>0</v>
      </c>
      <c r="Q2" s="29" t="s">
        <v>0</v>
      </c>
      <c r="R2" s="29" t="s">
        <v>0</v>
      </c>
      <c r="S2" s="29" t="s">
        <v>0</v>
      </c>
      <c r="T2" s="29" t="s">
        <v>0</v>
      </c>
      <c r="U2" s="29" t="s">
        <v>0</v>
      </c>
      <c r="V2" s="29" t="s">
        <v>0</v>
      </c>
      <c r="W2" s="29" t="s">
        <v>0</v>
      </c>
      <c r="X2" s="29" t="s">
        <v>0</v>
      </c>
      <c r="Y2" s="29" t="s">
        <v>0</v>
      </c>
      <c r="Z2" s="29" t="s">
        <v>0</v>
      </c>
      <c r="AA2" s="29" t="s">
        <v>0</v>
      </c>
      <c r="AB2" s="29" t="s">
        <v>0</v>
      </c>
      <c r="AC2" s="29" t="s">
        <v>0</v>
      </c>
      <c r="AD2" s="29" t="s">
        <v>0</v>
      </c>
      <c r="AE2" s="29" t="s">
        <v>0</v>
      </c>
      <c r="AF2" s="29" t="s">
        <v>0</v>
      </c>
      <c r="AG2" s="29" t="s">
        <v>0</v>
      </c>
      <c r="AH2" s="29" t="s">
        <v>0</v>
      </c>
      <c r="AI2" s="29" t="s">
        <v>0</v>
      </c>
      <c r="AJ2" s="29" t="s">
        <v>0</v>
      </c>
      <c r="AK2" s="29" t="s">
        <v>0</v>
      </c>
    </row>
    <row r="3" spans="1:37" ht="22.5" x14ac:dyDescent="0.5">
      <c r="A3" s="29" t="s">
        <v>1</v>
      </c>
      <c r="B3" s="29" t="s">
        <v>1</v>
      </c>
      <c r="C3" s="29" t="s">
        <v>1</v>
      </c>
      <c r="D3" s="29" t="s">
        <v>1</v>
      </c>
      <c r="E3" s="29" t="s">
        <v>1</v>
      </c>
      <c r="F3" s="29" t="s">
        <v>1</v>
      </c>
      <c r="G3" s="29" t="s">
        <v>1</v>
      </c>
      <c r="H3" s="29" t="s">
        <v>1</v>
      </c>
      <c r="I3" s="29" t="s">
        <v>1</v>
      </c>
      <c r="J3" s="29" t="s">
        <v>1</v>
      </c>
      <c r="K3" s="29" t="s">
        <v>1</v>
      </c>
      <c r="L3" s="29" t="s">
        <v>1</v>
      </c>
      <c r="M3" s="29" t="s">
        <v>1</v>
      </c>
      <c r="N3" s="29" t="s">
        <v>1</v>
      </c>
      <c r="O3" s="29" t="s">
        <v>1</v>
      </c>
      <c r="P3" s="29" t="s">
        <v>1</v>
      </c>
      <c r="Q3" s="29" t="s">
        <v>1</v>
      </c>
      <c r="R3" s="29" t="s">
        <v>1</v>
      </c>
      <c r="S3" s="29" t="s">
        <v>1</v>
      </c>
      <c r="T3" s="29" t="s">
        <v>1</v>
      </c>
      <c r="U3" s="29" t="s">
        <v>1</v>
      </c>
      <c r="V3" s="29" t="s">
        <v>1</v>
      </c>
      <c r="W3" s="29" t="s">
        <v>1</v>
      </c>
      <c r="X3" s="29" t="s">
        <v>1</v>
      </c>
      <c r="Y3" s="29" t="s">
        <v>1</v>
      </c>
      <c r="Z3" s="29" t="s">
        <v>1</v>
      </c>
      <c r="AA3" s="29" t="s">
        <v>1</v>
      </c>
      <c r="AB3" s="29" t="s">
        <v>1</v>
      </c>
      <c r="AC3" s="29" t="s">
        <v>1</v>
      </c>
      <c r="AD3" s="29" t="s">
        <v>1</v>
      </c>
      <c r="AE3" s="29" t="s">
        <v>1</v>
      </c>
      <c r="AF3" s="29" t="s">
        <v>1</v>
      </c>
      <c r="AG3" s="29" t="s">
        <v>1</v>
      </c>
      <c r="AH3" s="29" t="s">
        <v>1</v>
      </c>
      <c r="AI3" s="29" t="s">
        <v>1</v>
      </c>
      <c r="AJ3" s="29" t="s">
        <v>1</v>
      </c>
      <c r="AK3" s="29" t="s">
        <v>1</v>
      </c>
    </row>
    <row r="4" spans="1:37" ht="22.5" x14ac:dyDescent="0.5">
      <c r="A4" s="29" t="s">
        <v>2</v>
      </c>
      <c r="B4" s="29" t="s">
        <v>2</v>
      </c>
      <c r="C4" s="29" t="s">
        <v>2</v>
      </c>
      <c r="D4" s="29" t="s">
        <v>2</v>
      </c>
      <c r="E4" s="29" t="s">
        <v>2</v>
      </c>
      <c r="F4" s="29" t="s">
        <v>2</v>
      </c>
      <c r="G4" s="29" t="s">
        <v>2</v>
      </c>
      <c r="H4" s="29" t="s">
        <v>2</v>
      </c>
      <c r="I4" s="29" t="s">
        <v>2</v>
      </c>
      <c r="J4" s="29" t="s">
        <v>2</v>
      </c>
      <c r="K4" s="29" t="s">
        <v>2</v>
      </c>
      <c r="L4" s="29" t="s">
        <v>2</v>
      </c>
      <c r="M4" s="29" t="s">
        <v>2</v>
      </c>
      <c r="N4" s="29" t="s">
        <v>2</v>
      </c>
      <c r="O4" s="29" t="s">
        <v>2</v>
      </c>
      <c r="P4" s="29" t="s">
        <v>2</v>
      </c>
      <c r="Q4" s="29" t="s">
        <v>2</v>
      </c>
      <c r="R4" s="29" t="s">
        <v>2</v>
      </c>
      <c r="S4" s="29" t="s">
        <v>2</v>
      </c>
      <c r="T4" s="29" t="s">
        <v>2</v>
      </c>
      <c r="U4" s="29" t="s">
        <v>2</v>
      </c>
      <c r="V4" s="29" t="s">
        <v>2</v>
      </c>
      <c r="W4" s="29" t="s">
        <v>2</v>
      </c>
      <c r="X4" s="29" t="s">
        <v>2</v>
      </c>
      <c r="Y4" s="29" t="s">
        <v>2</v>
      </c>
      <c r="Z4" s="29" t="s">
        <v>2</v>
      </c>
      <c r="AA4" s="29" t="s">
        <v>2</v>
      </c>
      <c r="AB4" s="29" t="s">
        <v>2</v>
      </c>
      <c r="AC4" s="29" t="s">
        <v>2</v>
      </c>
      <c r="AD4" s="29" t="s">
        <v>2</v>
      </c>
      <c r="AE4" s="29" t="s">
        <v>2</v>
      </c>
      <c r="AF4" s="29" t="s">
        <v>2</v>
      </c>
      <c r="AG4" s="29" t="s">
        <v>2</v>
      </c>
      <c r="AH4" s="29" t="s">
        <v>2</v>
      </c>
      <c r="AI4" s="29" t="s">
        <v>2</v>
      </c>
      <c r="AJ4" s="29" t="s">
        <v>2</v>
      </c>
      <c r="AK4" s="29" t="s">
        <v>2</v>
      </c>
    </row>
    <row r="6" spans="1:37" ht="22.5" x14ac:dyDescent="0.5">
      <c r="A6" s="28" t="s">
        <v>56</v>
      </c>
      <c r="B6" s="28" t="s">
        <v>56</v>
      </c>
      <c r="C6" s="28" t="s">
        <v>56</v>
      </c>
      <c r="D6" s="28" t="s">
        <v>56</v>
      </c>
      <c r="E6" s="28" t="s">
        <v>56</v>
      </c>
      <c r="F6" s="28" t="s">
        <v>56</v>
      </c>
      <c r="G6" s="28" t="s">
        <v>56</v>
      </c>
      <c r="H6" s="28" t="s">
        <v>56</v>
      </c>
      <c r="I6" s="28" t="s">
        <v>56</v>
      </c>
      <c r="J6" s="28" t="s">
        <v>56</v>
      </c>
      <c r="K6" s="28" t="s">
        <v>56</v>
      </c>
      <c r="L6" s="28" t="s">
        <v>56</v>
      </c>
      <c r="M6" s="28" t="s">
        <v>56</v>
      </c>
      <c r="O6" s="28" t="s">
        <v>4</v>
      </c>
      <c r="P6" s="28" t="s">
        <v>4</v>
      </c>
      <c r="Q6" s="28" t="s">
        <v>4</v>
      </c>
      <c r="R6" s="28" t="s">
        <v>4</v>
      </c>
      <c r="S6" s="28" t="s">
        <v>4</v>
      </c>
      <c r="U6" s="28" t="s">
        <v>5</v>
      </c>
      <c r="V6" s="28" t="s">
        <v>5</v>
      </c>
      <c r="W6" s="28" t="s">
        <v>5</v>
      </c>
      <c r="X6" s="28" t="s">
        <v>5</v>
      </c>
      <c r="Y6" s="28" t="s">
        <v>5</v>
      </c>
      <c r="Z6" s="28" t="s">
        <v>5</v>
      </c>
      <c r="AA6" s="28" t="s">
        <v>5</v>
      </c>
      <c r="AC6" s="28" t="s">
        <v>6</v>
      </c>
      <c r="AD6" s="28" t="s">
        <v>6</v>
      </c>
      <c r="AE6" s="28" t="s">
        <v>6</v>
      </c>
      <c r="AF6" s="28" t="s">
        <v>6</v>
      </c>
      <c r="AG6" s="28" t="s">
        <v>6</v>
      </c>
      <c r="AH6" s="28" t="s">
        <v>6</v>
      </c>
      <c r="AI6" s="28" t="s">
        <v>6</v>
      </c>
      <c r="AJ6" s="28" t="s">
        <v>6</v>
      </c>
      <c r="AK6" s="28" t="s">
        <v>6</v>
      </c>
    </row>
    <row r="7" spans="1:37" ht="22.5" x14ac:dyDescent="0.5">
      <c r="A7" s="28" t="s">
        <v>57</v>
      </c>
      <c r="C7" s="28" t="s">
        <v>58</v>
      </c>
      <c r="E7" s="28" t="s">
        <v>59</v>
      </c>
      <c r="G7" s="28" t="s">
        <v>60</v>
      </c>
      <c r="I7" s="28" t="s">
        <v>61</v>
      </c>
      <c r="K7" s="28" t="s">
        <v>62</v>
      </c>
      <c r="M7" s="28" t="s">
        <v>49</v>
      </c>
      <c r="O7" s="28" t="s">
        <v>7</v>
      </c>
      <c r="Q7" s="28" t="s">
        <v>8</v>
      </c>
      <c r="S7" s="28" t="s">
        <v>9</v>
      </c>
      <c r="U7" s="28" t="s">
        <v>10</v>
      </c>
      <c r="V7" s="28" t="s">
        <v>10</v>
      </c>
      <c r="W7" s="28" t="s">
        <v>10</v>
      </c>
      <c r="Y7" s="28" t="s">
        <v>11</v>
      </c>
      <c r="Z7" s="28" t="s">
        <v>11</v>
      </c>
      <c r="AA7" s="28" t="s">
        <v>11</v>
      </c>
      <c r="AC7" s="28" t="s">
        <v>7</v>
      </c>
      <c r="AE7" s="28" t="s">
        <v>63</v>
      </c>
      <c r="AG7" s="28" t="s">
        <v>8</v>
      </c>
      <c r="AI7" s="28" t="s">
        <v>9</v>
      </c>
      <c r="AK7" s="28" t="s">
        <v>13</v>
      </c>
    </row>
    <row r="8" spans="1:37" ht="22.5" x14ac:dyDescent="0.5">
      <c r="A8" s="28" t="s">
        <v>57</v>
      </c>
      <c r="C8" s="28" t="s">
        <v>58</v>
      </c>
      <c r="E8" s="28" t="s">
        <v>59</v>
      </c>
      <c r="G8" s="28" t="s">
        <v>60</v>
      </c>
      <c r="I8" s="28" t="s">
        <v>61</v>
      </c>
      <c r="K8" s="28" t="s">
        <v>62</v>
      </c>
      <c r="M8" s="28" t="s">
        <v>49</v>
      </c>
      <c r="O8" s="28" t="s">
        <v>7</v>
      </c>
      <c r="Q8" s="28" t="s">
        <v>8</v>
      </c>
      <c r="S8" s="28" t="s">
        <v>9</v>
      </c>
      <c r="U8" s="28" t="s">
        <v>7</v>
      </c>
      <c r="W8" s="28" t="s">
        <v>8</v>
      </c>
      <c r="Y8" s="28" t="s">
        <v>7</v>
      </c>
      <c r="AA8" s="28" t="s">
        <v>14</v>
      </c>
      <c r="AC8" s="28" t="s">
        <v>7</v>
      </c>
      <c r="AE8" s="28" t="s">
        <v>63</v>
      </c>
      <c r="AG8" s="28" t="s">
        <v>8</v>
      </c>
      <c r="AI8" s="28" t="s">
        <v>9</v>
      </c>
      <c r="AK8" s="28" t="s">
        <v>13</v>
      </c>
    </row>
    <row r="9" spans="1:37" ht="22.5" x14ac:dyDescent="0.55000000000000004">
      <c r="A9" s="2" t="s">
        <v>64</v>
      </c>
      <c r="C9" s="1" t="s">
        <v>65</v>
      </c>
      <c r="E9" s="1" t="s">
        <v>65</v>
      </c>
      <c r="G9" s="1" t="s">
        <v>66</v>
      </c>
      <c r="I9" s="1" t="s">
        <v>67</v>
      </c>
      <c r="K9" s="3">
        <v>0</v>
      </c>
      <c r="M9" s="3">
        <v>0</v>
      </c>
      <c r="O9" s="3">
        <v>3211100</v>
      </c>
      <c r="Q9" s="3">
        <v>3856145768000</v>
      </c>
      <c r="S9" s="3">
        <v>4113783745820</v>
      </c>
      <c r="U9" s="3">
        <v>0</v>
      </c>
      <c r="W9" s="3">
        <v>0</v>
      </c>
      <c r="Y9" s="3">
        <v>0</v>
      </c>
      <c r="AA9" s="3">
        <v>0</v>
      </c>
      <c r="AC9" s="3">
        <v>3211100</v>
      </c>
      <c r="AE9" s="3">
        <v>1312386</v>
      </c>
      <c r="AG9" s="3">
        <v>3856145768000</v>
      </c>
      <c r="AI9" s="3">
        <v>4213551843939</v>
      </c>
      <c r="AK9" s="1" t="s">
        <v>68</v>
      </c>
    </row>
    <row r="10" spans="1:37" ht="22.5" x14ac:dyDescent="0.55000000000000004">
      <c r="A10" s="2" t="s">
        <v>69</v>
      </c>
      <c r="C10" s="1" t="s">
        <v>65</v>
      </c>
      <c r="E10" s="1" t="s">
        <v>65</v>
      </c>
      <c r="G10" s="1" t="s">
        <v>70</v>
      </c>
      <c r="I10" s="1" t="s">
        <v>71</v>
      </c>
      <c r="K10" s="3">
        <v>40.5</v>
      </c>
      <c r="M10" s="3">
        <v>40.5</v>
      </c>
      <c r="O10" s="3">
        <v>43164</v>
      </c>
      <c r="Q10" s="3">
        <v>148475527200</v>
      </c>
      <c r="S10" s="3">
        <v>144933036226</v>
      </c>
      <c r="U10" s="3">
        <v>0</v>
      </c>
      <c r="W10" s="3">
        <v>0</v>
      </c>
      <c r="Y10" s="3">
        <v>0</v>
      </c>
      <c r="AA10" s="3">
        <v>0</v>
      </c>
      <c r="AC10" s="3">
        <v>43164</v>
      </c>
      <c r="AE10" s="3">
        <v>3442043</v>
      </c>
      <c r="AG10" s="3">
        <v>148475527200</v>
      </c>
      <c r="AI10" s="3">
        <v>148549315761</v>
      </c>
      <c r="AK10" s="1" t="s">
        <v>19</v>
      </c>
    </row>
    <row r="11" spans="1:37" ht="22.5" x14ac:dyDescent="0.55000000000000004">
      <c r="A11" s="2" t="s">
        <v>72</v>
      </c>
      <c r="C11" s="1" t="s">
        <v>65</v>
      </c>
      <c r="E11" s="1" t="s">
        <v>65</v>
      </c>
      <c r="G11" s="1" t="s">
        <v>70</v>
      </c>
      <c r="I11" s="1" t="s">
        <v>71</v>
      </c>
      <c r="K11" s="3">
        <v>40.5</v>
      </c>
      <c r="M11" s="3">
        <v>40.5</v>
      </c>
      <c r="O11" s="3">
        <v>388476</v>
      </c>
      <c r="Q11" s="3">
        <v>1336279744800</v>
      </c>
      <c r="S11" s="3">
        <v>1304397326036</v>
      </c>
      <c r="U11" s="3">
        <v>0</v>
      </c>
      <c r="W11" s="3">
        <v>0</v>
      </c>
      <c r="Y11" s="3">
        <v>0</v>
      </c>
      <c r="AA11" s="3">
        <v>0</v>
      </c>
      <c r="AC11" s="3">
        <v>388476</v>
      </c>
      <c r="AE11" s="3">
        <v>3442043</v>
      </c>
      <c r="AG11" s="3">
        <v>1336279744800</v>
      </c>
      <c r="AI11" s="3">
        <v>1336943841854</v>
      </c>
      <c r="AK11" s="1" t="s">
        <v>73</v>
      </c>
    </row>
    <row r="12" spans="1:37" ht="22.5" x14ac:dyDescent="0.55000000000000004">
      <c r="A12" s="2" t="s">
        <v>74</v>
      </c>
      <c r="C12" s="1" t="s">
        <v>65</v>
      </c>
      <c r="E12" s="1" t="s">
        <v>65</v>
      </c>
      <c r="G12" s="1" t="s">
        <v>75</v>
      </c>
      <c r="I12" s="1" t="s">
        <v>76</v>
      </c>
      <c r="K12" s="3">
        <v>0</v>
      </c>
      <c r="M12" s="3">
        <v>0</v>
      </c>
      <c r="O12" s="3">
        <v>1412900</v>
      </c>
      <c r="Q12" s="3">
        <v>4999546650000</v>
      </c>
      <c r="S12" s="3">
        <v>5055984220512</v>
      </c>
      <c r="U12" s="3">
        <v>0</v>
      </c>
      <c r="W12" s="3">
        <v>0</v>
      </c>
      <c r="Y12" s="3">
        <v>0</v>
      </c>
      <c r="AA12" s="3">
        <v>0</v>
      </c>
      <c r="AC12" s="3">
        <v>1412900</v>
      </c>
      <c r="AE12" s="3">
        <v>3665570</v>
      </c>
      <c r="AG12" s="3">
        <v>4999546650000</v>
      </c>
      <c r="AI12" s="3">
        <v>5178281891754</v>
      </c>
      <c r="AK12" s="1" t="s">
        <v>77</v>
      </c>
    </row>
    <row r="13" spans="1:37" ht="22.5" x14ac:dyDescent="0.55000000000000004">
      <c r="A13" s="2" t="s">
        <v>78</v>
      </c>
      <c r="C13" s="1" t="s">
        <v>65</v>
      </c>
      <c r="E13" s="1" t="s">
        <v>65</v>
      </c>
      <c r="G13" s="1" t="s">
        <v>79</v>
      </c>
      <c r="I13" s="1" t="s">
        <v>80</v>
      </c>
      <c r="K13" s="3">
        <v>54.06</v>
      </c>
      <c r="M13" s="3">
        <v>54.06</v>
      </c>
      <c r="O13" s="3">
        <v>845145</v>
      </c>
      <c r="Q13" s="3">
        <v>3149965283850</v>
      </c>
      <c r="S13" s="3">
        <v>3295658812918</v>
      </c>
      <c r="U13" s="3">
        <v>0</v>
      </c>
      <c r="W13" s="3">
        <v>0</v>
      </c>
      <c r="Y13" s="3">
        <v>0</v>
      </c>
      <c r="AA13" s="3">
        <v>0</v>
      </c>
      <c r="AC13" s="3">
        <v>845145</v>
      </c>
      <c r="AE13" s="3">
        <v>3965193</v>
      </c>
      <c r="AG13" s="3">
        <v>3149965283850</v>
      </c>
      <c r="AI13" s="3">
        <v>3350644372113</v>
      </c>
      <c r="AK13" s="1" t="s">
        <v>81</v>
      </c>
    </row>
    <row r="14" spans="1:37" ht="22.5" x14ac:dyDescent="0.55000000000000004">
      <c r="A14" s="2" t="s">
        <v>82</v>
      </c>
      <c r="C14" s="1" t="s">
        <v>65</v>
      </c>
      <c r="E14" s="1" t="s">
        <v>65</v>
      </c>
      <c r="G14" s="1" t="s">
        <v>83</v>
      </c>
      <c r="I14" s="1" t="s">
        <v>84</v>
      </c>
      <c r="K14" s="3">
        <v>18</v>
      </c>
      <c r="M14" s="3">
        <v>18</v>
      </c>
      <c r="O14" s="3">
        <v>3205000</v>
      </c>
      <c r="Q14" s="3">
        <v>2861958953422</v>
      </c>
      <c r="S14" s="3">
        <v>2884863021886</v>
      </c>
      <c r="U14" s="3">
        <v>0</v>
      </c>
      <c r="W14" s="3">
        <v>0</v>
      </c>
      <c r="Y14" s="3">
        <v>0</v>
      </c>
      <c r="AA14" s="3">
        <v>0</v>
      </c>
      <c r="AC14" s="3">
        <v>3205000</v>
      </c>
      <c r="AE14" s="3">
        <v>909333</v>
      </c>
      <c r="AG14" s="3">
        <v>2861958953422</v>
      </c>
      <c r="AI14" s="3">
        <v>2914300399709</v>
      </c>
      <c r="AK14" s="1" t="s">
        <v>85</v>
      </c>
    </row>
    <row r="15" spans="1:37" ht="22.5" x14ac:dyDescent="0.55000000000000004">
      <c r="A15" s="2" t="s">
        <v>86</v>
      </c>
      <c r="C15" s="1" t="s">
        <v>65</v>
      </c>
      <c r="E15" s="1" t="s">
        <v>65</v>
      </c>
      <c r="G15" s="1" t="s">
        <v>87</v>
      </c>
      <c r="I15" s="1" t="s">
        <v>88</v>
      </c>
      <c r="K15" s="3">
        <v>18</v>
      </c>
      <c r="M15" s="3">
        <v>18</v>
      </c>
      <c r="O15" s="3">
        <v>8330000</v>
      </c>
      <c r="Q15" s="3">
        <v>7582409818312</v>
      </c>
      <c r="S15" s="3">
        <v>7927382339777</v>
      </c>
      <c r="U15" s="3">
        <v>0</v>
      </c>
      <c r="W15" s="3">
        <v>0</v>
      </c>
      <c r="Y15" s="3">
        <v>0</v>
      </c>
      <c r="AA15" s="3">
        <v>0</v>
      </c>
      <c r="AC15" s="3">
        <v>8330000</v>
      </c>
      <c r="AE15" s="3">
        <v>957716</v>
      </c>
      <c r="AG15" s="3">
        <v>7582409818312</v>
      </c>
      <c r="AI15" s="3">
        <v>7977467243657</v>
      </c>
      <c r="AK15" s="1" t="s">
        <v>89</v>
      </c>
    </row>
    <row r="16" spans="1:37" ht="22.5" x14ac:dyDescent="0.55000000000000004">
      <c r="A16" s="2" t="s">
        <v>90</v>
      </c>
      <c r="C16" s="1" t="s">
        <v>65</v>
      </c>
      <c r="E16" s="1" t="s">
        <v>65</v>
      </c>
      <c r="G16" s="1" t="s">
        <v>91</v>
      </c>
      <c r="I16" s="1" t="s">
        <v>92</v>
      </c>
      <c r="K16" s="3">
        <v>18</v>
      </c>
      <c r="M16" s="3">
        <v>18</v>
      </c>
      <c r="O16" s="3">
        <v>5000000</v>
      </c>
      <c r="Q16" s="3">
        <v>4598341159546</v>
      </c>
      <c r="S16" s="3">
        <v>4811249109872</v>
      </c>
      <c r="U16" s="3">
        <v>0</v>
      </c>
      <c r="W16" s="3">
        <v>0</v>
      </c>
      <c r="Y16" s="3">
        <v>0</v>
      </c>
      <c r="AA16" s="3">
        <v>0</v>
      </c>
      <c r="AC16" s="3">
        <v>5000000</v>
      </c>
      <c r="AE16" s="3">
        <v>969204</v>
      </c>
      <c r="AG16" s="3">
        <v>4598341159546</v>
      </c>
      <c r="AI16" s="3">
        <v>4845836514558</v>
      </c>
      <c r="AK16" s="1" t="s">
        <v>93</v>
      </c>
    </row>
    <row r="17" spans="1:37" ht="22.5" x14ac:dyDescent="0.55000000000000004">
      <c r="A17" s="2" t="s">
        <v>94</v>
      </c>
      <c r="C17" s="1" t="s">
        <v>65</v>
      </c>
      <c r="E17" s="1" t="s">
        <v>65</v>
      </c>
      <c r="G17" s="1" t="s">
        <v>95</v>
      </c>
      <c r="I17" s="1" t="s">
        <v>96</v>
      </c>
      <c r="K17" s="3">
        <v>0</v>
      </c>
      <c r="M17" s="3">
        <v>0</v>
      </c>
      <c r="O17" s="3">
        <v>5138981</v>
      </c>
      <c r="Q17" s="3">
        <v>3542542861163</v>
      </c>
      <c r="S17" s="3">
        <v>4367913196994</v>
      </c>
      <c r="U17" s="3">
        <v>0</v>
      </c>
      <c r="W17" s="3">
        <v>0</v>
      </c>
      <c r="Y17" s="3">
        <v>0</v>
      </c>
      <c r="AA17" s="3">
        <v>0</v>
      </c>
      <c r="AC17" s="3">
        <v>5138981</v>
      </c>
      <c r="AE17" s="3">
        <v>864840</v>
      </c>
      <c r="AG17" s="3">
        <v>3542542861163</v>
      </c>
      <c r="AI17" s="3">
        <v>4444224107682</v>
      </c>
      <c r="AK17" s="1" t="s">
        <v>97</v>
      </c>
    </row>
    <row r="18" spans="1:37" ht="22.5" x14ac:dyDescent="0.55000000000000004">
      <c r="A18" s="2" t="s">
        <v>98</v>
      </c>
      <c r="C18" s="1" t="s">
        <v>65</v>
      </c>
      <c r="E18" s="1" t="s">
        <v>65</v>
      </c>
      <c r="G18" s="1" t="s">
        <v>99</v>
      </c>
      <c r="I18" s="1" t="s">
        <v>100</v>
      </c>
      <c r="K18" s="3">
        <v>0</v>
      </c>
      <c r="M18" s="3">
        <v>0</v>
      </c>
      <c r="O18" s="3">
        <v>2717870</v>
      </c>
      <c r="Q18" s="3">
        <v>1893591362205</v>
      </c>
      <c r="S18" s="3">
        <v>2090042573811</v>
      </c>
      <c r="U18" s="3">
        <v>0</v>
      </c>
      <c r="W18" s="3">
        <v>0</v>
      </c>
      <c r="Y18" s="3">
        <v>0</v>
      </c>
      <c r="AA18" s="3">
        <v>0</v>
      </c>
      <c r="AC18" s="3">
        <v>2717870</v>
      </c>
      <c r="AE18" s="3">
        <v>787930</v>
      </c>
      <c r="AG18" s="3">
        <v>1893591362205</v>
      </c>
      <c r="AI18" s="3">
        <v>2141408326311</v>
      </c>
      <c r="AK18" s="1" t="s">
        <v>101</v>
      </c>
    </row>
    <row r="19" spans="1:37" ht="22.5" x14ac:dyDescent="0.55000000000000004">
      <c r="A19" s="2" t="s">
        <v>102</v>
      </c>
      <c r="C19" s="1" t="s">
        <v>65</v>
      </c>
      <c r="E19" s="1" t="s">
        <v>65</v>
      </c>
      <c r="G19" s="1" t="s">
        <v>103</v>
      </c>
      <c r="I19" s="1" t="s">
        <v>104</v>
      </c>
      <c r="K19" s="3">
        <v>0</v>
      </c>
      <c r="M19" s="3">
        <v>0</v>
      </c>
      <c r="O19" s="3">
        <v>2394041</v>
      </c>
      <c r="Q19" s="3">
        <v>1597055824009</v>
      </c>
      <c r="S19" s="3">
        <v>1768816529373</v>
      </c>
      <c r="U19" s="3">
        <v>0</v>
      </c>
      <c r="W19" s="3">
        <v>0</v>
      </c>
      <c r="Y19" s="3">
        <v>0</v>
      </c>
      <c r="AA19" s="3">
        <v>0</v>
      </c>
      <c r="AC19" s="3">
        <v>2394041</v>
      </c>
      <c r="AE19" s="3">
        <v>753350</v>
      </c>
      <c r="AG19" s="3">
        <v>1597055824009</v>
      </c>
      <c r="AI19" s="3">
        <v>1803480899756</v>
      </c>
      <c r="AK19" s="1" t="s">
        <v>105</v>
      </c>
    </row>
    <row r="20" spans="1:37" ht="22.5" x14ac:dyDescent="0.55000000000000004">
      <c r="A20" s="2" t="s">
        <v>106</v>
      </c>
      <c r="C20" s="1" t="s">
        <v>65</v>
      </c>
      <c r="E20" s="1" t="s">
        <v>65</v>
      </c>
      <c r="G20" s="1" t="s">
        <v>107</v>
      </c>
      <c r="I20" s="1" t="s">
        <v>108</v>
      </c>
      <c r="K20" s="3">
        <v>0</v>
      </c>
      <c r="M20" s="3">
        <v>0</v>
      </c>
      <c r="O20" s="3">
        <v>3208220</v>
      </c>
      <c r="Q20" s="3">
        <v>2031051122050</v>
      </c>
      <c r="S20" s="3">
        <v>2177944077196</v>
      </c>
      <c r="U20" s="3">
        <v>0</v>
      </c>
      <c r="W20" s="3">
        <v>0</v>
      </c>
      <c r="Y20" s="3">
        <v>0</v>
      </c>
      <c r="AA20" s="3">
        <v>0</v>
      </c>
      <c r="AC20" s="3">
        <v>3208220</v>
      </c>
      <c r="AE20" s="3">
        <v>694700</v>
      </c>
      <c r="AG20" s="3">
        <v>2031051122050</v>
      </c>
      <c r="AI20" s="3">
        <v>2228664069920</v>
      </c>
      <c r="AK20" s="1" t="s">
        <v>109</v>
      </c>
    </row>
    <row r="21" spans="1:37" ht="22.5" x14ac:dyDescent="0.55000000000000004">
      <c r="A21" s="2" t="s">
        <v>110</v>
      </c>
      <c r="C21" s="1" t="s">
        <v>65</v>
      </c>
      <c r="E21" s="1" t="s">
        <v>65</v>
      </c>
      <c r="G21" s="1" t="s">
        <v>107</v>
      </c>
      <c r="I21" s="1" t="s">
        <v>111</v>
      </c>
      <c r="K21" s="3">
        <v>0</v>
      </c>
      <c r="M21" s="3">
        <v>0</v>
      </c>
      <c r="O21" s="3">
        <v>52100</v>
      </c>
      <c r="Q21" s="3">
        <v>29916788209</v>
      </c>
      <c r="S21" s="3">
        <v>33319784808</v>
      </c>
      <c r="U21" s="3">
        <v>0</v>
      </c>
      <c r="W21" s="3">
        <v>0</v>
      </c>
      <c r="Y21" s="3">
        <v>0</v>
      </c>
      <c r="AA21" s="3">
        <v>0</v>
      </c>
      <c r="AC21" s="3">
        <v>52100</v>
      </c>
      <c r="AE21" s="3">
        <v>648280</v>
      </c>
      <c r="AG21" s="3">
        <v>29916788209</v>
      </c>
      <c r="AI21" s="3">
        <v>33774079203</v>
      </c>
      <c r="AK21" s="1" t="s">
        <v>112</v>
      </c>
    </row>
    <row r="22" spans="1:37" ht="22.5" x14ac:dyDescent="0.55000000000000004">
      <c r="A22" s="2" t="s">
        <v>113</v>
      </c>
      <c r="C22" s="1" t="s">
        <v>65</v>
      </c>
      <c r="E22" s="1" t="s">
        <v>65</v>
      </c>
      <c r="G22" s="1" t="s">
        <v>114</v>
      </c>
      <c r="I22" s="1" t="s">
        <v>115</v>
      </c>
      <c r="K22" s="3">
        <v>0</v>
      </c>
      <c r="M22" s="3">
        <v>0</v>
      </c>
      <c r="O22" s="3">
        <v>2850823</v>
      </c>
      <c r="Q22" s="3">
        <v>1865852108940</v>
      </c>
      <c r="S22" s="3">
        <v>2450443984185</v>
      </c>
      <c r="U22" s="3">
        <v>0</v>
      </c>
      <c r="W22" s="3">
        <v>0</v>
      </c>
      <c r="Y22" s="3">
        <v>0</v>
      </c>
      <c r="AA22" s="3">
        <v>0</v>
      </c>
      <c r="AC22" s="3">
        <v>2850823</v>
      </c>
      <c r="AE22" s="3">
        <v>872540</v>
      </c>
      <c r="AG22" s="3">
        <v>1865852108940</v>
      </c>
      <c r="AI22" s="3">
        <v>2487360711457</v>
      </c>
      <c r="AK22" s="1" t="s">
        <v>17</v>
      </c>
    </row>
    <row r="23" spans="1:37" ht="22.5" x14ac:dyDescent="0.55000000000000004">
      <c r="A23" s="2" t="s">
        <v>116</v>
      </c>
      <c r="C23" s="1" t="s">
        <v>65</v>
      </c>
      <c r="E23" s="1" t="s">
        <v>65</v>
      </c>
      <c r="G23" s="1" t="s">
        <v>117</v>
      </c>
      <c r="I23" s="1" t="s">
        <v>118</v>
      </c>
      <c r="K23" s="3">
        <v>0</v>
      </c>
      <c r="M23" s="3">
        <v>0</v>
      </c>
      <c r="O23" s="3">
        <v>4482563</v>
      </c>
      <c r="Q23" s="3">
        <v>2890085180773</v>
      </c>
      <c r="S23" s="3">
        <v>4029354214063</v>
      </c>
      <c r="U23" s="3">
        <v>0</v>
      </c>
      <c r="W23" s="3">
        <v>0</v>
      </c>
      <c r="Y23" s="3">
        <v>0</v>
      </c>
      <c r="AA23" s="3">
        <v>0</v>
      </c>
      <c r="AC23" s="3">
        <v>4482563</v>
      </c>
      <c r="AE23" s="3">
        <v>919430</v>
      </c>
      <c r="AG23" s="3">
        <v>2890085180773</v>
      </c>
      <c r="AI23" s="3">
        <v>4121243194727</v>
      </c>
      <c r="AK23" s="1" t="s">
        <v>119</v>
      </c>
    </row>
    <row r="24" spans="1:37" ht="22.5" x14ac:dyDescent="0.55000000000000004">
      <c r="A24" s="2" t="s">
        <v>120</v>
      </c>
      <c r="C24" s="1" t="s">
        <v>65</v>
      </c>
      <c r="E24" s="1" t="s">
        <v>65</v>
      </c>
      <c r="G24" s="1" t="s">
        <v>121</v>
      </c>
      <c r="I24" s="1" t="s">
        <v>122</v>
      </c>
      <c r="K24" s="3">
        <v>0</v>
      </c>
      <c r="M24" s="3">
        <v>0</v>
      </c>
      <c r="O24" s="3">
        <v>3094217</v>
      </c>
      <c r="Q24" s="3">
        <v>1641553850121</v>
      </c>
      <c r="S24" s="3">
        <v>1827435628665</v>
      </c>
      <c r="U24" s="3">
        <v>0</v>
      </c>
      <c r="W24" s="3">
        <v>0</v>
      </c>
      <c r="Y24" s="3">
        <v>0</v>
      </c>
      <c r="AA24" s="3">
        <v>0</v>
      </c>
      <c r="AC24" s="3">
        <v>3094217</v>
      </c>
      <c r="AE24" s="3">
        <v>598840</v>
      </c>
      <c r="AG24" s="3">
        <v>1641553850121</v>
      </c>
      <c r="AI24" s="3">
        <v>1852869106819</v>
      </c>
      <c r="AK24" s="1" t="s">
        <v>123</v>
      </c>
    </row>
    <row r="25" spans="1:37" ht="22.5" x14ac:dyDescent="0.55000000000000004">
      <c r="A25" s="2" t="s">
        <v>124</v>
      </c>
      <c r="C25" s="1" t="s">
        <v>65</v>
      </c>
      <c r="E25" s="1" t="s">
        <v>65</v>
      </c>
      <c r="G25" s="1" t="s">
        <v>117</v>
      </c>
      <c r="I25" s="1" t="s">
        <v>125</v>
      </c>
      <c r="K25" s="3">
        <v>0</v>
      </c>
      <c r="M25" s="3">
        <v>0</v>
      </c>
      <c r="O25" s="3">
        <v>7229085</v>
      </c>
      <c r="Q25" s="3">
        <v>4662228187585</v>
      </c>
      <c r="S25" s="3">
        <v>6228410566587</v>
      </c>
      <c r="U25" s="3">
        <v>0</v>
      </c>
      <c r="W25" s="3">
        <v>0</v>
      </c>
      <c r="Y25" s="3">
        <v>0</v>
      </c>
      <c r="AA25" s="3">
        <v>0</v>
      </c>
      <c r="AC25" s="3">
        <v>7229085</v>
      </c>
      <c r="AE25" s="3">
        <v>877540</v>
      </c>
      <c r="AG25" s="3">
        <v>4662228187585</v>
      </c>
      <c r="AI25" s="3">
        <v>6343565428214</v>
      </c>
      <c r="AK25" s="1" t="s">
        <v>126</v>
      </c>
    </row>
    <row r="26" spans="1:37" ht="22.5" x14ac:dyDescent="0.55000000000000004">
      <c r="A26" s="2" t="s">
        <v>127</v>
      </c>
      <c r="C26" s="1" t="s">
        <v>65</v>
      </c>
      <c r="E26" s="1" t="s">
        <v>65</v>
      </c>
      <c r="G26" s="1" t="s">
        <v>121</v>
      </c>
      <c r="I26" s="1" t="s">
        <v>128</v>
      </c>
      <c r="K26" s="3">
        <v>0</v>
      </c>
      <c r="M26" s="3">
        <v>0</v>
      </c>
      <c r="O26" s="3">
        <v>2139300</v>
      </c>
      <c r="Q26" s="3">
        <v>990092960687</v>
      </c>
      <c r="S26" s="3">
        <v>1107536870283</v>
      </c>
      <c r="U26" s="3">
        <v>0</v>
      </c>
      <c r="W26" s="3">
        <v>0</v>
      </c>
      <c r="Y26" s="3">
        <v>0</v>
      </c>
      <c r="AA26" s="3">
        <v>0</v>
      </c>
      <c r="AC26" s="3">
        <v>2139300</v>
      </c>
      <c r="AE26" s="3">
        <v>523550</v>
      </c>
      <c r="AG26" s="3">
        <v>990092960687</v>
      </c>
      <c r="AI26" s="3">
        <v>1119987113817</v>
      </c>
      <c r="AK26" s="1" t="s">
        <v>129</v>
      </c>
    </row>
    <row r="27" spans="1:37" ht="22.5" x14ac:dyDescent="0.55000000000000004">
      <c r="A27" s="2" t="s">
        <v>130</v>
      </c>
      <c r="C27" s="1" t="s">
        <v>65</v>
      </c>
      <c r="E27" s="1" t="s">
        <v>65</v>
      </c>
      <c r="G27" s="1" t="s">
        <v>131</v>
      </c>
      <c r="I27" s="1" t="s">
        <v>132</v>
      </c>
      <c r="K27" s="3">
        <v>0</v>
      </c>
      <c r="M27" s="3">
        <v>0</v>
      </c>
      <c r="O27" s="3">
        <v>342300</v>
      </c>
      <c r="Q27" s="3">
        <v>159750103022</v>
      </c>
      <c r="S27" s="3">
        <v>181210020839</v>
      </c>
      <c r="U27" s="3">
        <v>0</v>
      </c>
      <c r="W27" s="3">
        <v>0</v>
      </c>
      <c r="Y27" s="3">
        <v>0</v>
      </c>
      <c r="AA27" s="3">
        <v>0</v>
      </c>
      <c r="AC27" s="3">
        <v>342300</v>
      </c>
      <c r="AE27" s="3">
        <v>538180</v>
      </c>
      <c r="AG27" s="3">
        <v>159750103022</v>
      </c>
      <c r="AI27" s="3">
        <v>184211875513</v>
      </c>
      <c r="AK27" s="1" t="s">
        <v>19</v>
      </c>
    </row>
    <row r="28" spans="1:37" ht="22.5" x14ac:dyDescent="0.55000000000000004">
      <c r="A28" s="2" t="s">
        <v>133</v>
      </c>
      <c r="C28" s="1" t="s">
        <v>65</v>
      </c>
      <c r="E28" s="1" t="s">
        <v>65</v>
      </c>
      <c r="G28" s="1" t="s">
        <v>134</v>
      </c>
      <c r="I28" s="1" t="s">
        <v>135</v>
      </c>
      <c r="K28" s="3">
        <v>0</v>
      </c>
      <c r="M28" s="3">
        <v>0</v>
      </c>
      <c r="O28" s="3">
        <v>164314</v>
      </c>
      <c r="Q28" s="3">
        <v>108332919291</v>
      </c>
      <c r="S28" s="3">
        <v>157828982869</v>
      </c>
      <c r="U28" s="3">
        <v>0</v>
      </c>
      <c r="W28" s="3">
        <v>0</v>
      </c>
      <c r="Y28" s="3">
        <v>0</v>
      </c>
      <c r="AA28" s="3">
        <v>0</v>
      </c>
      <c r="AC28" s="3">
        <v>164314</v>
      </c>
      <c r="AE28" s="3">
        <v>983790</v>
      </c>
      <c r="AG28" s="3">
        <v>108332919291</v>
      </c>
      <c r="AI28" s="3">
        <v>161644206104</v>
      </c>
      <c r="AK28" s="1" t="s">
        <v>19</v>
      </c>
    </row>
    <row r="29" spans="1:37" ht="22.5" x14ac:dyDescent="0.55000000000000004">
      <c r="A29" s="2" t="s">
        <v>136</v>
      </c>
      <c r="C29" s="1" t="s">
        <v>65</v>
      </c>
      <c r="E29" s="1" t="s">
        <v>65</v>
      </c>
      <c r="G29" s="1" t="s">
        <v>137</v>
      </c>
      <c r="I29" s="1" t="s">
        <v>138</v>
      </c>
      <c r="K29" s="3">
        <v>0</v>
      </c>
      <c r="M29" s="3">
        <v>0</v>
      </c>
      <c r="O29" s="3">
        <v>7160355</v>
      </c>
      <c r="Q29" s="3">
        <v>4374494760654</v>
      </c>
      <c r="S29" s="3">
        <v>4865845492080</v>
      </c>
      <c r="U29" s="3">
        <v>0</v>
      </c>
      <c r="W29" s="3">
        <v>0</v>
      </c>
      <c r="Y29" s="3">
        <v>0</v>
      </c>
      <c r="AA29" s="3">
        <v>0</v>
      </c>
      <c r="AC29" s="3">
        <v>7160355</v>
      </c>
      <c r="AE29" s="3">
        <v>690170</v>
      </c>
      <c r="AG29" s="3">
        <v>4374494760654</v>
      </c>
      <c r="AI29" s="3">
        <v>4941670713189</v>
      </c>
      <c r="AK29" s="1" t="s">
        <v>139</v>
      </c>
    </row>
    <row r="30" spans="1:37" ht="22.5" x14ac:dyDescent="0.55000000000000004">
      <c r="A30" s="2" t="s">
        <v>140</v>
      </c>
      <c r="C30" s="1" t="s">
        <v>65</v>
      </c>
      <c r="E30" s="1" t="s">
        <v>65</v>
      </c>
      <c r="G30" s="1" t="s">
        <v>117</v>
      </c>
      <c r="I30" s="1" t="s">
        <v>125</v>
      </c>
      <c r="K30" s="3">
        <v>0</v>
      </c>
      <c r="M30" s="3">
        <v>0</v>
      </c>
      <c r="O30" s="3">
        <v>1395648</v>
      </c>
      <c r="Q30" s="3">
        <v>907854082974</v>
      </c>
      <c r="S30" s="3">
        <v>1307196999833</v>
      </c>
      <c r="U30" s="3">
        <v>0</v>
      </c>
      <c r="W30" s="3">
        <v>0</v>
      </c>
      <c r="Y30" s="3">
        <v>0</v>
      </c>
      <c r="AA30" s="3">
        <v>0</v>
      </c>
      <c r="AC30" s="3">
        <v>1395648</v>
      </c>
      <c r="AE30" s="3">
        <v>958710</v>
      </c>
      <c r="AG30" s="3">
        <v>907854082974</v>
      </c>
      <c r="AI30" s="3">
        <v>1337969845739</v>
      </c>
      <c r="AK30" s="1" t="s">
        <v>73</v>
      </c>
    </row>
    <row r="31" spans="1:37" ht="22.5" x14ac:dyDescent="0.55000000000000004">
      <c r="A31" s="2" t="s">
        <v>141</v>
      </c>
      <c r="C31" s="1" t="s">
        <v>65</v>
      </c>
      <c r="E31" s="1" t="s">
        <v>65</v>
      </c>
      <c r="G31" s="1" t="s">
        <v>137</v>
      </c>
      <c r="I31" s="1" t="s">
        <v>142</v>
      </c>
      <c r="K31" s="3">
        <v>0</v>
      </c>
      <c r="M31" s="3">
        <v>0</v>
      </c>
      <c r="O31" s="3">
        <v>6494223</v>
      </c>
      <c r="Q31" s="3">
        <v>3928637358980</v>
      </c>
      <c r="S31" s="3">
        <v>4295826986983</v>
      </c>
      <c r="U31" s="3">
        <v>0</v>
      </c>
      <c r="W31" s="3">
        <v>0</v>
      </c>
      <c r="Y31" s="3">
        <v>0</v>
      </c>
      <c r="AA31" s="3">
        <v>0</v>
      </c>
      <c r="AC31" s="3">
        <v>6494223</v>
      </c>
      <c r="AE31" s="3">
        <v>677320</v>
      </c>
      <c r="AG31" s="3">
        <v>3928637358980</v>
      </c>
      <c r="AI31" s="3">
        <v>4398496674009</v>
      </c>
      <c r="AK31" s="1" t="s">
        <v>143</v>
      </c>
    </row>
    <row r="32" spans="1:37" ht="22.5" x14ac:dyDescent="0.55000000000000004">
      <c r="A32" s="2" t="s">
        <v>144</v>
      </c>
      <c r="C32" s="1" t="s">
        <v>65</v>
      </c>
      <c r="E32" s="1" t="s">
        <v>65</v>
      </c>
      <c r="G32" s="1" t="s">
        <v>117</v>
      </c>
      <c r="I32" s="1" t="s">
        <v>145</v>
      </c>
      <c r="K32" s="3">
        <v>0</v>
      </c>
      <c r="M32" s="3">
        <v>0</v>
      </c>
      <c r="O32" s="3">
        <v>391867</v>
      </c>
      <c r="Q32" s="3">
        <v>315686343228</v>
      </c>
      <c r="S32" s="3">
        <v>360370440324</v>
      </c>
      <c r="U32" s="3">
        <v>0</v>
      </c>
      <c r="W32" s="3">
        <v>0</v>
      </c>
      <c r="Y32" s="3">
        <v>0</v>
      </c>
      <c r="AA32" s="3">
        <v>0</v>
      </c>
      <c r="AC32" s="3">
        <v>391867</v>
      </c>
      <c r="AE32" s="3">
        <v>939420</v>
      </c>
      <c r="AG32" s="3">
        <v>315686343228</v>
      </c>
      <c r="AI32" s="3">
        <v>368113432191</v>
      </c>
      <c r="AK32" s="1" t="s">
        <v>146</v>
      </c>
    </row>
    <row r="33" spans="1:37" ht="22.5" x14ac:dyDescent="0.55000000000000004">
      <c r="A33" s="2" t="s">
        <v>147</v>
      </c>
      <c r="C33" s="1" t="s">
        <v>65</v>
      </c>
      <c r="E33" s="1" t="s">
        <v>65</v>
      </c>
      <c r="G33" s="1" t="s">
        <v>148</v>
      </c>
      <c r="I33" s="1" t="s">
        <v>149</v>
      </c>
      <c r="K33" s="3">
        <v>0</v>
      </c>
      <c r="M33" s="3">
        <v>0</v>
      </c>
      <c r="O33" s="3">
        <v>9321203</v>
      </c>
      <c r="Q33" s="3">
        <v>7274097569664</v>
      </c>
      <c r="S33" s="3">
        <v>8451020846291</v>
      </c>
      <c r="U33" s="3">
        <v>0</v>
      </c>
      <c r="W33" s="3">
        <v>0</v>
      </c>
      <c r="Y33" s="3">
        <v>0</v>
      </c>
      <c r="AA33" s="3">
        <v>0</v>
      </c>
      <c r="AC33" s="3">
        <v>9321203</v>
      </c>
      <c r="AE33" s="3">
        <v>925000</v>
      </c>
      <c r="AG33" s="3">
        <v>7274097569664</v>
      </c>
      <c r="AI33" s="3">
        <v>8621778668129</v>
      </c>
      <c r="AK33" s="1" t="s">
        <v>150</v>
      </c>
    </row>
    <row r="34" spans="1:37" ht="22.5" x14ac:dyDescent="0.55000000000000004">
      <c r="A34" s="2" t="s">
        <v>151</v>
      </c>
      <c r="C34" s="1" t="s">
        <v>65</v>
      </c>
      <c r="E34" s="1" t="s">
        <v>65</v>
      </c>
      <c r="G34" s="1" t="s">
        <v>152</v>
      </c>
      <c r="I34" s="1" t="s">
        <v>153</v>
      </c>
      <c r="K34" s="3">
        <v>0</v>
      </c>
      <c r="M34" s="3">
        <v>0</v>
      </c>
      <c r="O34" s="3">
        <v>2286967</v>
      </c>
      <c r="Q34" s="3">
        <v>1515715963613</v>
      </c>
      <c r="S34" s="3">
        <v>2074816147848</v>
      </c>
      <c r="U34" s="3">
        <v>0</v>
      </c>
      <c r="W34" s="3">
        <v>0</v>
      </c>
      <c r="Y34" s="3">
        <v>0</v>
      </c>
      <c r="AA34" s="3">
        <v>0</v>
      </c>
      <c r="AC34" s="3">
        <v>2286967</v>
      </c>
      <c r="AE34" s="3">
        <v>903470</v>
      </c>
      <c r="AG34" s="3">
        <v>1515715963613</v>
      </c>
      <c r="AI34" s="3">
        <v>2066126010004</v>
      </c>
      <c r="AK34" s="1" t="s">
        <v>154</v>
      </c>
    </row>
    <row r="35" spans="1:37" ht="22.5" x14ac:dyDescent="0.55000000000000004">
      <c r="A35" s="2" t="s">
        <v>155</v>
      </c>
      <c r="C35" s="1" t="s">
        <v>65</v>
      </c>
      <c r="E35" s="1" t="s">
        <v>65</v>
      </c>
      <c r="G35" s="1" t="s">
        <v>148</v>
      </c>
      <c r="I35" s="1" t="s">
        <v>156</v>
      </c>
      <c r="K35" s="3">
        <v>0</v>
      </c>
      <c r="M35" s="3">
        <v>0</v>
      </c>
      <c r="O35" s="3">
        <v>2005595</v>
      </c>
      <c r="Q35" s="3">
        <v>1278830409362</v>
      </c>
      <c r="S35" s="3">
        <v>1421871643438</v>
      </c>
      <c r="U35" s="3">
        <v>0</v>
      </c>
      <c r="W35" s="3">
        <v>0</v>
      </c>
      <c r="Y35" s="3">
        <v>0</v>
      </c>
      <c r="AA35" s="3">
        <v>0</v>
      </c>
      <c r="AC35" s="3">
        <v>2005595</v>
      </c>
      <c r="AE35" s="3">
        <v>723880</v>
      </c>
      <c r="AG35" s="3">
        <v>1278830409362</v>
      </c>
      <c r="AI35" s="3">
        <v>1451753850958</v>
      </c>
      <c r="AK35" s="1" t="s">
        <v>157</v>
      </c>
    </row>
    <row r="36" spans="1:37" ht="22.5" x14ac:dyDescent="0.55000000000000004">
      <c r="A36" s="2" t="s">
        <v>158</v>
      </c>
      <c r="C36" s="1" t="s">
        <v>65</v>
      </c>
      <c r="E36" s="1" t="s">
        <v>65</v>
      </c>
      <c r="G36" s="1" t="s">
        <v>159</v>
      </c>
      <c r="I36" s="1" t="s">
        <v>160</v>
      </c>
      <c r="K36" s="3">
        <v>0</v>
      </c>
      <c r="M36" s="3">
        <v>0</v>
      </c>
      <c r="O36" s="3">
        <v>2173372</v>
      </c>
      <c r="Q36" s="3">
        <v>1418346523633</v>
      </c>
      <c r="S36" s="3">
        <v>1911667398657</v>
      </c>
      <c r="U36" s="3">
        <v>0</v>
      </c>
      <c r="W36" s="3">
        <v>0</v>
      </c>
      <c r="Y36" s="3">
        <v>0</v>
      </c>
      <c r="AA36" s="3">
        <v>0</v>
      </c>
      <c r="AC36" s="3">
        <v>2173372</v>
      </c>
      <c r="AE36" s="3">
        <v>900820</v>
      </c>
      <c r="AG36" s="3">
        <v>1418346523633</v>
      </c>
      <c r="AI36" s="3">
        <v>1957741099632</v>
      </c>
      <c r="AK36" s="1" t="s">
        <v>25</v>
      </c>
    </row>
    <row r="37" spans="1:37" ht="22.5" x14ac:dyDescent="0.55000000000000004">
      <c r="A37" s="2" t="s">
        <v>161</v>
      </c>
      <c r="C37" s="1" t="s">
        <v>65</v>
      </c>
      <c r="E37" s="1" t="s">
        <v>65</v>
      </c>
      <c r="G37" s="1" t="s">
        <v>162</v>
      </c>
      <c r="I37" s="1" t="s">
        <v>163</v>
      </c>
      <c r="K37" s="3">
        <v>0</v>
      </c>
      <c r="M37" s="3">
        <v>0</v>
      </c>
      <c r="O37" s="3">
        <v>408600</v>
      </c>
      <c r="Q37" s="3">
        <v>258920987686</v>
      </c>
      <c r="S37" s="3">
        <v>282793359332</v>
      </c>
      <c r="U37" s="3">
        <v>0</v>
      </c>
      <c r="W37" s="3">
        <v>0</v>
      </c>
      <c r="Y37" s="3">
        <v>0</v>
      </c>
      <c r="AA37" s="3">
        <v>0</v>
      </c>
      <c r="AC37" s="3">
        <v>408600</v>
      </c>
      <c r="AE37" s="3">
        <v>714000</v>
      </c>
      <c r="AG37" s="3">
        <v>258920987686</v>
      </c>
      <c r="AI37" s="3">
        <v>291729095059</v>
      </c>
      <c r="AK37" s="1" t="s">
        <v>44</v>
      </c>
    </row>
    <row r="38" spans="1:37" ht="22.5" x14ac:dyDescent="0.55000000000000004">
      <c r="A38" s="2" t="s">
        <v>164</v>
      </c>
      <c r="C38" s="1" t="s">
        <v>65</v>
      </c>
      <c r="E38" s="1" t="s">
        <v>65</v>
      </c>
      <c r="G38" s="1" t="s">
        <v>162</v>
      </c>
      <c r="I38" s="1" t="s">
        <v>165</v>
      </c>
      <c r="K38" s="3">
        <v>0</v>
      </c>
      <c r="M38" s="3">
        <v>0</v>
      </c>
      <c r="O38" s="3">
        <v>8230600</v>
      </c>
      <c r="Q38" s="3">
        <v>5155912297597</v>
      </c>
      <c r="S38" s="3">
        <v>5724901205481</v>
      </c>
      <c r="U38" s="3">
        <v>0</v>
      </c>
      <c r="W38" s="3">
        <v>0</v>
      </c>
      <c r="Y38" s="3">
        <v>0</v>
      </c>
      <c r="AA38" s="3">
        <v>0</v>
      </c>
      <c r="AC38" s="3">
        <v>8230600</v>
      </c>
      <c r="AE38" s="3">
        <v>702150</v>
      </c>
      <c r="AG38" s="3">
        <v>5155912297597</v>
      </c>
      <c r="AI38" s="3">
        <v>5778891849263</v>
      </c>
      <c r="AK38" s="1" t="s">
        <v>166</v>
      </c>
    </row>
    <row r="39" spans="1:37" ht="22.5" x14ac:dyDescent="0.55000000000000004">
      <c r="A39" s="2" t="s">
        <v>167</v>
      </c>
      <c r="C39" s="1" t="s">
        <v>65</v>
      </c>
      <c r="E39" s="1" t="s">
        <v>65</v>
      </c>
      <c r="G39" s="1" t="s">
        <v>168</v>
      </c>
      <c r="I39" s="1" t="s">
        <v>169</v>
      </c>
      <c r="K39" s="3">
        <v>20</v>
      </c>
      <c r="M39" s="3">
        <v>20</v>
      </c>
      <c r="O39" s="3">
        <v>1994901</v>
      </c>
      <c r="Q39" s="3">
        <v>1994909125000</v>
      </c>
      <c r="S39" s="3">
        <v>2030945965102</v>
      </c>
      <c r="U39" s="3">
        <v>0</v>
      </c>
      <c r="W39" s="3">
        <v>0</v>
      </c>
      <c r="Y39" s="3">
        <v>0</v>
      </c>
      <c r="AA39" s="3">
        <v>0</v>
      </c>
      <c r="AC39" s="3">
        <v>1994901</v>
      </c>
      <c r="AE39" s="3">
        <v>1019104</v>
      </c>
      <c r="AG39" s="3">
        <v>1994909125000</v>
      </c>
      <c r="AI39" s="3">
        <v>2032932809504</v>
      </c>
      <c r="AK39" s="1" t="s">
        <v>170</v>
      </c>
    </row>
    <row r="40" spans="1:37" ht="22.5" x14ac:dyDescent="0.55000000000000004">
      <c r="A40" s="2" t="s">
        <v>171</v>
      </c>
      <c r="C40" s="1" t="s">
        <v>65</v>
      </c>
      <c r="E40" s="1" t="s">
        <v>65</v>
      </c>
      <c r="G40" s="1" t="s">
        <v>172</v>
      </c>
      <c r="I40" s="1" t="s">
        <v>173</v>
      </c>
      <c r="K40" s="3">
        <v>18</v>
      </c>
      <c r="M40" s="3">
        <v>18</v>
      </c>
      <c r="O40" s="3">
        <v>7301000</v>
      </c>
      <c r="Q40" s="3">
        <v>6784037691622</v>
      </c>
      <c r="S40" s="3">
        <v>6760226866833</v>
      </c>
      <c r="U40" s="3">
        <v>0</v>
      </c>
      <c r="W40" s="3">
        <v>0</v>
      </c>
      <c r="Y40" s="3">
        <v>0</v>
      </c>
      <c r="AA40" s="3">
        <v>0</v>
      </c>
      <c r="AC40" s="3">
        <v>7301000</v>
      </c>
      <c r="AE40" s="3">
        <v>934634</v>
      </c>
      <c r="AG40" s="3">
        <v>6784037691622</v>
      </c>
      <c r="AI40" s="3">
        <v>6823499066604</v>
      </c>
      <c r="AK40" s="1" t="s">
        <v>174</v>
      </c>
    </row>
    <row r="41" spans="1:37" ht="22.5" x14ac:dyDescent="0.55000000000000004">
      <c r="A41" s="2" t="s">
        <v>175</v>
      </c>
      <c r="C41" s="1" t="s">
        <v>65</v>
      </c>
      <c r="E41" s="1" t="s">
        <v>65</v>
      </c>
      <c r="G41" s="1" t="s">
        <v>176</v>
      </c>
      <c r="I41" s="1" t="s">
        <v>177</v>
      </c>
      <c r="K41" s="3">
        <v>18</v>
      </c>
      <c r="M41" s="3">
        <v>18</v>
      </c>
      <c r="O41" s="3">
        <v>4829086</v>
      </c>
      <c r="Q41" s="3">
        <v>4295442075100</v>
      </c>
      <c r="S41" s="3">
        <v>4383509718344</v>
      </c>
      <c r="U41" s="3">
        <v>0</v>
      </c>
      <c r="W41" s="3">
        <v>0</v>
      </c>
      <c r="Y41" s="3">
        <v>0</v>
      </c>
      <c r="AA41" s="3">
        <v>0</v>
      </c>
      <c r="AC41" s="3">
        <v>4829086</v>
      </c>
      <c r="AE41" s="3">
        <v>913810</v>
      </c>
      <c r="AG41" s="3">
        <v>4295442075100</v>
      </c>
      <c r="AI41" s="3">
        <v>4412696459095</v>
      </c>
      <c r="AK41" s="1" t="s">
        <v>143</v>
      </c>
    </row>
    <row r="42" spans="1:37" ht="22.5" x14ac:dyDescent="0.55000000000000004">
      <c r="A42" s="2" t="s">
        <v>178</v>
      </c>
      <c r="C42" s="1" t="s">
        <v>65</v>
      </c>
      <c r="E42" s="1" t="s">
        <v>65</v>
      </c>
      <c r="G42" s="1" t="s">
        <v>179</v>
      </c>
      <c r="I42" s="1" t="s">
        <v>180</v>
      </c>
      <c r="K42" s="3">
        <v>19</v>
      </c>
      <c r="M42" s="3">
        <v>19</v>
      </c>
      <c r="O42" s="3">
        <v>4061300</v>
      </c>
      <c r="Q42" s="3">
        <v>3490284509897</v>
      </c>
      <c r="S42" s="3">
        <v>3606119900918</v>
      </c>
      <c r="U42" s="3">
        <v>1000000</v>
      </c>
      <c r="W42" s="3">
        <v>838888125000</v>
      </c>
      <c r="Y42" s="3">
        <v>0</v>
      </c>
      <c r="AA42" s="3">
        <v>0</v>
      </c>
      <c r="AC42" s="3">
        <v>5061300</v>
      </c>
      <c r="AE42" s="3">
        <v>881705</v>
      </c>
      <c r="AG42" s="3">
        <v>4329172634897</v>
      </c>
      <c r="AI42" s="3">
        <v>4462400591776</v>
      </c>
      <c r="AK42" s="1" t="s">
        <v>97</v>
      </c>
    </row>
    <row r="43" spans="1:37" ht="22.5" x14ac:dyDescent="0.55000000000000004">
      <c r="A43" s="2" t="s">
        <v>181</v>
      </c>
      <c r="C43" s="1" t="s">
        <v>65</v>
      </c>
      <c r="E43" s="1" t="s">
        <v>65</v>
      </c>
      <c r="G43" s="1" t="s">
        <v>182</v>
      </c>
      <c r="I43" s="1" t="s">
        <v>183</v>
      </c>
      <c r="K43" s="3">
        <v>18</v>
      </c>
      <c r="M43" s="3">
        <v>18</v>
      </c>
      <c r="O43" s="3">
        <v>3815547</v>
      </c>
      <c r="Q43" s="3">
        <v>3565657816685</v>
      </c>
      <c r="S43" s="3">
        <v>3721239353814</v>
      </c>
      <c r="U43" s="3">
        <v>0</v>
      </c>
      <c r="W43" s="3">
        <v>0</v>
      </c>
      <c r="Y43" s="3">
        <v>0</v>
      </c>
      <c r="AA43" s="3">
        <v>0</v>
      </c>
      <c r="AC43" s="3">
        <v>3815547</v>
      </c>
      <c r="AE43" s="3">
        <v>982386</v>
      </c>
      <c r="AG43" s="3">
        <v>3565657816685</v>
      </c>
      <c r="AI43" s="3">
        <v>3748195835182</v>
      </c>
      <c r="AK43" s="1" t="s">
        <v>184</v>
      </c>
    </row>
    <row r="44" spans="1:37" ht="22.5" x14ac:dyDescent="0.55000000000000004">
      <c r="A44" s="2" t="s">
        <v>185</v>
      </c>
      <c r="C44" s="1" t="s">
        <v>65</v>
      </c>
      <c r="E44" s="1" t="s">
        <v>65</v>
      </c>
      <c r="G44" s="1" t="s">
        <v>186</v>
      </c>
      <c r="I44" s="1" t="s">
        <v>187</v>
      </c>
      <c r="K44" s="3">
        <v>20</v>
      </c>
      <c r="M44" s="3">
        <v>20</v>
      </c>
      <c r="O44" s="3">
        <v>5200000</v>
      </c>
      <c r="Q44" s="3">
        <v>5037680867486</v>
      </c>
      <c r="S44" s="3">
        <v>5096524819450</v>
      </c>
      <c r="U44" s="3">
        <v>0</v>
      </c>
      <c r="W44" s="3">
        <v>0</v>
      </c>
      <c r="Y44" s="3">
        <v>0</v>
      </c>
      <c r="AA44" s="3">
        <v>0</v>
      </c>
      <c r="AC44" s="3">
        <v>5200000</v>
      </c>
      <c r="AE44" s="3">
        <v>983916</v>
      </c>
      <c r="AG44" s="3">
        <v>5037680867486</v>
      </c>
      <c r="AI44" s="3">
        <v>5116165825931</v>
      </c>
      <c r="AK44" s="1" t="s">
        <v>188</v>
      </c>
    </row>
    <row r="45" spans="1:37" ht="22.5" x14ac:dyDescent="0.55000000000000004">
      <c r="A45" s="2" t="s">
        <v>189</v>
      </c>
      <c r="C45" s="1" t="s">
        <v>65</v>
      </c>
      <c r="E45" s="1" t="s">
        <v>65</v>
      </c>
      <c r="G45" s="1" t="s">
        <v>186</v>
      </c>
      <c r="I45" s="1" t="s">
        <v>187</v>
      </c>
      <c r="K45" s="3">
        <v>20</v>
      </c>
      <c r="M45" s="3">
        <v>20</v>
      </c>
      <c r="O45" s="3">
        <v>2000000</v>
      </c>
      <c r="Q45" s="3">
        <v>2000008125000</v>
      </c>
      <c r="S45" s="3">
        <v>1951679522287</v>
      </c>
      <c r="U45" s="3">
        <v>0</v>
      </c>
      <c r="W45" s="3">
        <v>0</v>
      </c>
      <c r="Y45" s="3">
        <v>0</v>
      </c>
      <c r="AA45" s="3">
        <v>0</v>
      </c>
      <c r="AC45" s="3">
        <v>2000000</v>
      </c>
      <c r="AE45" s="3">
        <v>980465</v>
      </c>
      <c r="AG45" s="3">
        <v>2000008125000</v>
      </c>
      <c r="AI45" s="3">
        <v>1960854567141</v>
      </c>
      <c r="AK45" s="1" t="s">
        <v>25</v>
      </c>
    </row>
    <row r="46" spans="1:37" ht="22.5" x14ac:dyDescent="0.55000000000000004">
      <c r="A46" s="2" t="s">
        <v>190</v>
      </c>
      <c r="C46" s="1" t="s">
        <v>65</v>
      </c>
      <c r="E46" s="1" t="s">
        <v>65</v>
      </c>
      <c r="G46" s="1" t="s">
        <v>191</v>
      </c>
      <c r="I46" s="1" t="s">
        <v>192</v>
      </c>
      <c r="K46" s="3">
        <v>18</v>
      </c>
      <c r="M46" s="3">
        <v>18</v>
      </c>
      <c r="O46" s="3">
        <v>4560500</v>
      </c>
      <c r="Q46" s="3">
        <v>4023714561815</v>
      </c>
      <c r="S46" s="3">
        <v>4075196593947</v>
      </c>
      <c r="U46" s="3">
        <v>0</v>
      </c>
      <c r="W46" s="3">
        <v>0</v>
      </c>
      <c r="Y46" s="3">
        <v>0</v>
      </c>
      <c r="AA46" s="3">
        <v>0</v>
      </c>
      <c r="AC46" s="3">
        <v>4560500</v>
      </c>
      <c r="AE46" s="3">
        <v>899350</v>
      </c>
      <c r="AG46" s="3">
        <v>4023714561815</v>
      </c>
      <c r="AI46" s="3">
        <v>4101327074877</v>
      </c>
      <c r="AK46" s="1" t="s">
        <v>193</v>
      </c>
    </row>
    <row r="47" spans="1:37" ht="22.5" x14ac:dyDescent="0.55000000000000004">
      <c r="A47" s="2" t="s">
        <v>194</v>
      </c>
      <c r="C47" s="1" t="s">
        <v>65</v>
      </c>
      <c r="E47" s="1" t="s">
        <v>65</v>
      </c>
      <c r="G47" s="1" t="s">
        <v>195</v>
      </c>
      <c r="I47" s="1" t="s">
        <v>196</v>
      </c>
      <c r="K47" s="3">
        <v>18</v>
      </c>
      <c r="M47" s="3">
        <v>18</v>
      </c>
      <c r="O47" s="3">
        <v>2600000</v>
      </c>
      <c r="Q47" s="3">
        <v>2447940514730</v>
      </c>
      <c r="S47" s="3">
        <v>2362060466610</v>
      </c>
      <c r="U47" s="3">
        <v>0</v>
      </c>
      <c r="W47" s="3">
        <v>0</v>
      </c>
      <c r="Y47" s="3">
        <v>0</v>
      </c>
      <c r="AA47" s="3">
        <v>0</v>
      </c>
      <c r="AC47" s="3">
        <v>2600000</v>
      </c>
      <c r="AE47" s="3">
        <v>913011</v>
      </c>
      <c r="AG47" s="3">
        <v>2447940514730</v>
      </c>
      <c r="AI47" s="3">
        <v>2373739046347</v>
      </c>
      <c r="AK47" s="1" t="s">
        <v>38</v>
      </c>
    </row>
    <row r="48" spans="1:37" ht="22.5" x14ac:dyDescent="0.55000000000000004">
      <c r="A48" s="2" t="s">
        <v>197</v>
      </c>
      <c r="C48" s="1" t="s">
        <v>65</v>
      </c>
      <c r="E48" s="1" t="s">
        <v>65</v>
      </c>
      <c r="G48" s="1" t="s">
        <v>198</v>
      </c>
      <c r="I48" s="1" t="s">
        <v>199</v>
      </c>
      <c r="K48" s="3">
        <v>18</v>
      </c>
      <c r="M48" s="3">
        <v>18</v>
      </c>
      <c r="O48" s="3">
        <v>1049399</v>
      </c>
      <c r="Q48" s="3">
        <v>952073168813</v>
      </c>
      <c r="S48" s="3">
        <v>944422502209</v>
      </c>
      <c r="U48" s="3">
        <v>0</v>
      </c>
      <c r="W48" s="3">
        <v>0</v>
      </c>
      <c r="Y48" s="3">
        <v>0</v>
      </c>
      <c r="AA48" s="3">
        <v>0</v>
      </c>
      <c r="AC48" s="3">
        <v>1049399</v>
      </c>
      <c r="AE48" s="3">
        <v>900000</v>
      </c>
      <c r="AG48" s="3">
        <v>952073168813</v>
      </c>
      <c r="AI48" s="3">
        <v>944422502209</v>
      </c>
      <c r="AK48" s="1" t="s">
        <v>27</v>
      </c>
    </row>
    <row r="49" spans="1:37" ht="22.5" x14ac:dyDescent="0.55000000000000004">
      <c r="A49" s="2" t="s">
        <v>200</v>
      </c>
      <c r="C49" s="1" t="s">
        <v>65</v>
      </c>
      <c r="E49" s="1" t="s">
        <v>65</v>
      </c>
      <c r="G49" s="1" t="s">
        <v>201</v>
      </c>
      <c r="I49" s="1" t="s">
        <v>202</v>
      </c>
      <c r="K49" s="3">
        <v>18</v>
      </c>
      <c r="M49" s="3">
        <v>18</v>
      </c>
      <c r="O49" s="3">
        <v>5999969</v>
      </c>
      <c r="Q49" s="3">
        <v>5513581306928</v>
      </c>
      <c r="S49" s="3">
        <v>5780482998063</v>
      </c>
      <c r="U49" s="3">
        <v>0</v>
      </c>
      <c r="W49" s="3">
        <v>0</v>
      </c>
      <c r="Y49" s="3">
        <v>0</v>
      </c>
      <c r="AA49" s="3">
        <v>0</v>
      </c>
      <c r="AC49" s="3">
        <v>5999969</v>
      </c>
      <c r="AE49" s="3">
        <v>969514</v>
      </c>
      <c r="AG49" s="3">
        <v>5513581306928</v>
      </c>
      <c r="AI49" s="3">
        <v>5816829835568</v>
      </c>
      <c r="AK49" s="1" t="s">
        <v>166</v>
      </c>
    </row>
    <row r="50" spans="1:37" ht="22.5" x14ac:dyDescent="0.55000000000000004">
      <c r="A50" s="2" t="s">
        <v>203</v>
      </c>
      <c r="C50" s="1" t="s">
        <v>65</v>
      </c>
      <c r="E50" s="1" t="s">
        <v>65</v>
      </c>
      <c r="G50" s="1" t="s">
        <v>204</v>
      </c>
      <c r="I50" s="1" t="s">
        <v>205</v>
      </c>
      <c r="K50" s="3">
        <v>23</v>
      </c>
      <c r="M50" s="3">
        <v>23</v>
      </c>
      <c r="O50" s="3">
        <v>1490625</v>
      </c>
      <c r="Q50" s="3">
        <v>1490568515770</v>
      </c>
      <c r="S50" s="3">
        <v>1448777810558</v>
      </c>
      <c r="U50" s="3">
        <v>40</v>
      </c>
      <c r="W50" s="3">
        <v>39598331</v>
      </c>
      <c r="Y50" s="3">
        <v>0</v>
      </c>
      <c r="AA50" s="3">
        <v>0</v>
      </c>
      <c r="AC50" s="3">
        <v>1490665</v>
      </c>
      <c r="AE50" s="3">
        <v>977396</v>
      </c>
      <c r="AG50" s="3">
        <v>1490608114101</v>
      </c>
      <c r="AI50" s="3">
        <v>1456913606500</v>
      </c>
      <c r="AK50" s="1" t="s">
        <v>157</v>
      </c>
    </row>
    <row r="51" spans="1:37" ht="22.5" x14ac:dyDescent="0.55000000000000004">
      <c r="A51" s="2" t="s">
        <v>206</v>
      </c>
      <c r="C51" s="1" t="s">
        <v>65</v>
      </c>
      <c r="E51" s="1" t="s">
        <v>65</v>
      </c>
      <c r="G51" s="1" t="s">
        <v>207</v>
      </c>
      <c r="I51" s="1" t="s">
        <v>118</v>
      </c>
      <c r="K51" s="3">
        <v>18</v>
      </c>
      <c r="M51" s="3">
        <v>18</v>
      </c>
      <c r="O51" s="3">
        <v>3000000</v>
      </c>
      <c r="Q51" s="3">
        <v>2946428125000</v>
      </c>
      <c r="S51" s="3">
        <v>2848171606173</v>
      </c>
      <c r="U51" s="3">
        <v>337976</v>
      </c>
      <c r="W51" s="3">
        <v>326987450880</v>
      </c>
      <c r="Y51" s="3">
        <v>0</v>
      </c>
      <c r="AA51" s="3">
        <v>0</v>
      </c>
      <c r="AC51" s="3">
        <v>3337976</v>
      </c>
      <c r="AE51" s="3">
        <v>959577</v>
      </c>
      <c r="AG51" s="3">
        <v>3273415575880</v>
      </c>
      <c r="AI51" s="3">
        <v>3202920888505</v>
      </c>
      <c r="AK51" s="1" t="s">
        <v>208</v>
      </c>
    </row>
    <row r="52" spans="1:37" ht="22.5" x14ac:dyDescent="0.55000000000000004">
      <c r="A52" s="2" t="s">
        <v>209</v>
      </c>
      <c r="C52" s="1" t="s">
        <v>65</v>
      </c>
      <c r="E52" s="1" t="s">
        <v>65</v>
      </c>
      <c r="G52" s="1" t="s">
        <v>210</v>
      </c>
      <c r="I52" s="1" t="s">
        <v>211</v>
      </c>
      <c r="K52" s="3">
        <v>18</v>
      </c>
      <c r="M52" s="3">
        <v>18</v>
      </c>
      <c r="O52" s="3">
        <v>2500000</v>
      </c>
      <c r="Q52" s="3">
        <v>2290325689261</v>
      </c>
      <c r="S52" s="3">
        <v>2295911030000</v>
      </c>
      <c r="U52" s="3">
        <v>0</v>
      </c>
      <c r="W52" s="3">
        <v>0</v>
      </c>
      <c r="Y52" s="3">
        <v>0</v>
      </c>
      <c r="AA52" s="3">
        <v>0</v>
      </c>
      <c r="AC52" s="3">
        <v>2500000</v>
      </c>
      <c r="AE52" s="3">
        <v>923050</v>
      </c>
      <c r="AG52" s="3">
        <v>2290325689261</v>
      </c>
      <c r="AI52" s="3">
        <v>2307535579531</v>
      </c>
      <c r="AK52" s="1" t="s">
        <v>212</v>
      </c>
    </row>
    <row r="53" spans="1:37" ht="22.5" x14ac:dyDescent="0.55000000000000004">
      <c r="A53" s="2" t="s">
        <v>213</v>
      </c>
      <c r="C53" s="1" t="s">
        <v>65</v>
      </c>
      <c r="E53" s="1" t="s">
        <v>65</v>
      </c>
      <c r="G53" s="1" t="s">
        <v>137</v>
      </c>
      <c r="I53" s="1" t="s">
        <v>214</v>
      </c>
      <c r="K53" s="3">
        <v>18</v>
      </c>
      <c r="M53" s="3">
        <v>18</v>
      </c>
      <c r="O53" s="3">
        <v>2549000</v>
      </c>
      <c r="Q53" s="3">
        <v>2185470782175</v>
      </c>
      <c r="S53" s="3">
        <v>2198567781920</v>
      </c>
      <c r="U53" s="3">
        <v>0</v>
      </c>
      <c r="W53" s="3">
        <v>0</v>
      </c>
      <c r="Y53" s="3">
        <v>0</v>
      </c>
      <c r="AA53" s="3">
        <v>0</v>
      </c>
      <c r="AC53" s="3">
        <v>2549000</v>
      </c>
      <c r="AE53" s="3">
        <v>868020</v>
      </c>
      <c r="AG53" s="3">
        <v>2185470782175</v>
      </c>
      <c r="AI53" s="3">
        <v>2212499018738</v>
      </c>
      <c r="AK53" s="1" t="s">
        <v>109</v>
      </c>
    </row>
    <row r="54" spans="1:37" ht="22.5" x14ac:dyDescent="0.55000000000000004">
      <c r="A54" s="2" t="s">
        <v>215</v>
      </c>
      <c r="C54" s="1" t="s">
        <v>65</v>
      </c>
      <c r="E54" s="1" t="s">
        <v>65</v>
      </c>
      <c r="G54" s="1" t="s">
        <v>216</v>
      </c>
      <c r="I54" s="1" t="s">
        <v>217</v>
      </c>
      <c r="K54" s="3">
        <v>18.5</v>
      </c>
      <c r="M54" s="3">
        <v>18.5</v>
      </c>
      <c r="O54" s="3">
        <v>4355295</v>
      </c>
      <c r="Q54" s="3">
        <v>4117216523688</v>
      </c>
      <c r="S54" s="3">
        <v>4100473388381</v>
      </c>
      <c r="U54" s="3">
        <v>0</v>
      </c>
      <c r="W54" s="3">
        <v>0</v>
      </c>
      <c r="Y54" s="3">
        <v>0</v>
      </c>
      <c r="AA54" s="3">
        <v>0</v>
      </c>
      <c r="AC54" s="3">
        <v>4355295</v>
      </c>
      <c r="AE54" s="3">
        <v>947878</v>
      </c>
      <c r="AG54" s="3">
        <v>4117216523688</v>
      </c>
      <c r="AI54" s="3">
        <v>4128128385518</v>
      </c>
      <c r="AK54" s="1" t="s">
        <v>119</v>
      </c>
    </row>
    <row r="55" spans="1:37" ht="22.5" x14ac:dyDescent="0.55000000000000004">
      <c r="A55" s="2" t="s">
        <v>218</v>
      </c>
      <c r="C55" s="1" t="s">
        <v>65</v>
      </c>
      <c r="E55" s="1" t="s">
        <v>65</v>
      </c>
      <c r="G55" s="1" t="s">
        <v>216</v>
      </c>
      <c r="I55" s="1" t="s">
        <v>217</v>
      </c>
      <c r="K55" s="3">
        <v>18.5</v>
      </c>
      <c r="M55" s="3">
        <v>18.5</v>
      </c>
      <c r="O55" s="3">
        <v>9993800</v>
      </c>
      <c r="Q55" s="3">
        <v>9134925245593</v>
      </c>
      <c r="S55" s="3">
        <v>9409078133355</v>
      </c>
      <c r="U55" s="3">
        <v>0</v>
      </c>
      <c r="W55" s="3">
        <v>0</v>
      </c>
      <c r="Y55" s="3">
        <v>0</v>
      </c>
      <c r="AA55" s="3">
        <v>0</v>
      </c>
      <c r="AC55" s="3">
        <v>9993800</v>
      </c>
      <c r="AE55" s="3">
        <v>947878</v>
      </c>
      <c r="AG55" s="3">
        <v>9134925245593</v>
      </c>
      <c r="AI55" s="3">
        <v>9472536179338</v>
      </c>
      <c r="AK55" s="1" t="s">
        <v>219</v>
      </c>
    </row>
    <row r="56" spans="1:37" ht="22.5" x14ac:dyDescent="0.55000000000000004">
      <c r="A56" s="2" t="s">
        <v>220</v>
      </c>
      <c r="C56" s="1" t="s">
        <v>65</v>
      </c>
      <c r="E56" s="1" t="s">
        <v>65</v>
      </c>
      <c r="G56" s="1" t="s">
        <v>221</v>
      </c>
      <c r="I56" s="1" t="s">
        <v>222</v>
      </c>
      <c r="K56" s="3">
        <v>23</v>
      </c>
      <c r="M56" s="3">
        <v>23</v>
      </c>
      <c r="O56" s="3">
        <v>1995000</v>
      </c>
      <c r="Q56" s="3">
        <v>1995000000000</v>
      </c>
      <c r="S56" s="3">
        <v>1950341528510</v>
      </c>
      <c r="U56" s="3">
        <v>0</v>
      </c>
      <c r="W56" s="3">
        <v>0</v>
      </c>
      <c r="Y56" s="3">
        <v>0</v>
      </c>
      <c r="AA56" s="3">
        <v>0</v>
      </c>
      <c r="AC56" s="3">
        <v>1995000</v>
      </c>
      <c r="AE56" s="3">
        <v>980664</v>
      </c>
      <c r="AG56" s="3">
        <v>1995000000000</v>
      </c>
      <c r="AI56" s="3">
        <v>1956350294314</v>
      </c>
      <c r="AK56" s="1" t="s">
        <v>25</v>
      </c>
    </row>
    <row r="57" spans="1:37" ht="22.5" x14ac:dyDescent="0.55000000000000004">
      <c r="A57" s="2" t="s">
        <v>223</v>
      </c>
      <c r="C57" s="1" t="s">
        <v>65</v>
      </c>
      <c r="E57" s="1" t="s">
        <v>65</v>
      </c>
      <c r="G57" s="1" t="s">
        <v>224</v>
      </c>
      <c r="I57" s="1" t="s">
        <v>225</v>
      </c>
      <c r="K57" s="3">
        <v>23</v>
      </c>
      <c r="M57" s="3">
        <v>23</v>
      </c>
      <c r="O57" s="3">
        <v>1480000</v>
      </c>
      <c r="Q57" s="3">
        <v>1365173684062</v>
      </c>
      <c r="S57" s="3">
        <v>1376660143140</v>
      </c>
      <c r="U57" s="3">
        <v>0</v>
      </c>
      <c r="W57" s="3">
        <v>0</v>
      </c>
      <c r="Y57" s="3">
        <v>0</v>
      </c>
      <c r="AA57" s="3">
        <v>0</v>
      </c>
      <c r="AC57" s="3">
        <v>1480000</v>
      </c>
      <c r="AE57" s="3">
        <v>931469</v>
      </c>
      <c r="AG57" s="3">
        <v>1365173684062</v>
      </c>
      <c r="AI57" s="3">
        <v>1378520835815</v>
      </c>
      <c r="AK57" s="1" t="s">
        <v>226</v>
      </c>
    </row>
    <row r="58" spans="1:37" ht="22.5" x14ac:dyDescent="0.55000000000000004">
      <c r="A58" s="2" t="s">
        <v>227</v>
      </c>
      <c r="C58" s="1" t="s">
        <v>65</v>
      </c>
      <c r="E58" s="1" t="s">
        <v>65</v>
      </c>
      <c r="G58" s="1" t="s">
        <v>228</v>
      </c>
      <c r="I58" s="1" t="s">
        <v>229</v>
      </c>
      <c r="K58" s="3">
        <v>23</v>
      </c>
      <c r="M58" s="3">
        <v>23</v>
      </c>
      <c r="O58" s="3">
        <v>1980000</v>
      </c>
      <c r="Q58" s="3">
        <v>1979350362312</v>
      </c>
      <c r="S58" s="3">
        <v>1661928990112</v>
      </c>
      <c r="U58" s="3">
        <v>0</v>
      </c>
      <c r="W58" s="3">
        <v>0</v>
      </c>
      <c r="Y58" s="3">
        <v>0</v>
      </c>
      <c r="AA58" s="3">
        <v>0</v>
      </c>
      <c r="AC58" s="3">
        <v>1980000</v>
      </c>
      <c r="AE58" s="3">
        <v>841600</v>
      </c>
      <c r="AG58" s="3">
        <v>1979350362312</v>
      </c>
      <c r="AI58" s="3">
        <v>1666305059102</v>
      </c>
      <c r="AK58" s="1" t="s">
        <v>230</v>
      </c>
    </row>
    <row r="59" spans="1:37" ht="22.5" x14ac:dyDescent="0.55000000000000004">
      <c r="A59" s="2" t="s">
        <v>231</v>
      </c>
      <c r="C59" s="1" t="s">
        <v>65</v>
      </c>
      <c r="E59" s="1" t="s">
        <v>65</v>
      </c>
      <c r="G59" s="1" t="s">
        <v>232</v>
      </c>
      <c r="I59" s="1" t="s">
        <v>233</v>
      </c>
      <c r="K59" s="3">
        <v>18</v>
      </c>
      <c r="M59" s="3">
        <v>18</v>
      </c>
      <c r="O59" s="3">
        <v>5811176</v>
      </c>
      <c r="Q59" s="3">
        <v>5388799066935</v>
      </c>
      <c r="S59" s="3">
        <v>5399578558236</v>
      </c>
      <c r="U59" s="3">
        <v>0</v>
      </c>
      <c r="W59" s="3">
        <v>0</v>
      </c>
      <c r="Y59" s="3">
        <v>0</v>
      </c>
      <c r="AA59" s="3">
        <v>0</v>
      </c>
      <c r="AC59" s="3">
        <v>5811176</v>
      </c>
      <c r="AE59" s="3">
        <v>890715</v>
      </c>
      <c r="AG59" s="3">
        <v>5388799066935</v>
      </c>
      <c r="AI59" s="3">
        <v>5175901056901</v>
      </c>
      <c r="AK59" s="1" t="s">
        <v>77</v>
      </c>
    </row>
    <row r="60" spans="1:37" ht="22.5" x14ac:dyDescent="0.55000000000000004">
      <c r="A60" s="2" t="s">
        <v>234</v>
      </c>
      <c r="C60" s="1" t="s">
        <v>65</v>
      </c>
      <c r="E60" s="1" t="s">
        <v>65</v>
      </c>
      <c r="G60" s="1" t="s">
        <v>235</v>
      </c>
      <c r="I60" s="1" t="s">
        <v>236</v>
      </c>
      <c r="K60" s="3">
        <v>18</v>
      </c>
      <c r="M60" s="3">
        <v>18</v>
      </c>
      <c r="O60" s="3">
        <v>195100</v>
      </c>
      <c r="Q60" s="3">
        <v>180357803750</v>
      </c>
      <c r="S60" s="3">
        <v>174021675998</v>
      </c>
      <c r="U60" s="3">
        <v>0</v>
      </c>
      <c r="W60" s="3">
        <v>0</v>
      </c>
      <c r="Y60" s="3">
        <v>0</v>
      </c>
      <c r="AA60" s="3">
        <v>0</v>
      </c>
      <c r="AC60" s="3">
        <v>195100</v>
      </c>
      <c r="AE60" s="3">
        <v>917454</v>
      </c>
      <c r="AG60" s="3">
        <v>180357803750</v>
      </c>
      <c r="AI60" s="3">
        <v>178988339333</v>
      </c>
      <c r="AK60" s="1" t="s">
        <v>19</v>
      </c>
    </row>
    <row r="61" spans="1:37" ht="22.5" x14ac:dyDescent="0.55000000000000004">
      <c r="A61" s="2" t="s">
        <v>237</v>
      </c>
      <c r="C61" s="1" t="s">
        <v>65</v>
      </c>
      <c r="E61" s="1" t="s">
        <v>65</v>
      </c>
      <c r="G61" s="1" t="s">
        <v>238</v>
      </c>
      <c r="I61" s="1" t="s">
        <v>239</v>
      </c>
      <c r="K61" s="3">
        <v>18</v>
      </c>
      <c r="M61" s="3">
        <v>18</v>
      </c>
      <c r="O61" s="3">
        <v>5195000</v>
      </c>
      <c r="Q61" s="3">
        <v>4733981660124</v>
      </c>
      <c r="S61" s="3">
        <v>4512988689861</v>
      </c>
      <c r="U61" s="3">
        <v>0</v>
      </c>
      <c r="W61" s="3">
        <v>0</v>
      </c>
      <c r="Y61" s="3">
        <v>0</v>
      </c>
      <c r="AA61" s="3">
        <v>0</v>
      </c>
      <c r="AC61" s="3">
        <v>5195000</v>
      </c>
      <c r="AE61" s="3">
        <v>852246</v>
      </c>
      <c r="AG61" s="3">
        <v>4733981660124</v>
      </c>
      <c r="AI61" s="3">
        <v>4427246407553</v>
      </c>
      <c r="AK61" s="1" t="s">
        <v>143</v>
      </c>
    </row>
    <row r="62" spans="1:37" ht="22.5" x14ac:dyDescent="0.55000000000000004">
      <c r="A62" s="2" t="s">
        <v>240</v>
      </c>
      <c r="C62" s="1" t="s">
        <v>65</v>
      </c>
      <c r="E62" s="1" t="s">
        <v>65</v>
      </c>
      <c r="G62" s="1" t="s">
        <v>238</v>
      </c>
      <c r="I62" s="1" t="s">
        <v>241</v>
      </c>
      <c r="K62" s="3">
        <v>18</v>
      </c>
      <c r="M62" s="3">
        <v>18</v>
      </c>
      <c r="O62" s="3">
        <v>2778000</v>
      </c>
      <c r="Q62" s="3">
        <v>2446626437950</v>
      </c>
      <c r="S62" s="3">
        <v>2378148087190</v>
      </c>
      <c r="U62" s="3">
        <v>0</v>
      </c>
      <c r="W62" s="3">
        <v>0</v>
      </c>
      <c r="Y62" s="3">
        <v>0</v>
      </c>
      <c r="AA62" s="3">
        <v>0</v>
      </c>
      <c r="AC62" s="3">
        <v>2778000</v>
      </c>
      <c r="AE62" s="3">
        <v>867014</v>
      </c>
      <c r="AG62" s="3">
        <v>2446626437950</v>
      </c>
      <c r="AI62" s="3">
        <v>2408471560110</v>
      </c>
      <c r="AK62" s="1" t="s">
        <v>38</v>
      </c>
    </row>
    <row r="63" spans="1:37" ht="22.5" x14ac:dyDescent="0.55000000000000004">
      <c r="A63" s="2" t="s">
        <v>242</v>
      </c>
      <c r="C63" s="1" t="s">
        <v>65</v>
      </c>
      <c r="E63" s="1" t="s">
        <v>65</v>
      </c>
      <c r="G63" s="1" t="s">
        <v>243</v>
      </c>
      <c r="I63" s="1" t="s">
        <v>244</v>
      </c>
      <c r="K63" s="3">
        <v>20.5</v>
      </c>
      <c r="M63" s="3">
        <v>20.5</v>
      </c>
      <c r="O63" s="3">
        <v>25041875</v>
      </c>
      <c r="Q63" s="3">
        <v>23905925572598</v>
      </c>
      <c r="S63" s="3">
        <v>22157730176226</v>
      </c>
      <c r="U63" s="3">
        <v>0</v>
      </c>
      <c r="W63" s="3">
        <v>0</v>
      </c>
      <c r="Y63" s="3">
        <v>0</v>
      </c>
      <c r="AA63" s="3">
        <v>0</v>
      </c>
      <c r="AC63" s="3">
        <v>25041875</v>
      </c>
      <c r="AE63" s="3">
        <v>867576</v>
      </c>
      <c r="AG63" s="3">
        <v>23905925572598</v>
      </c>
      <c r="AI63" s="3">
        <v>21724887872972</v>
      </c>
      <c r="AK63" s="1" t="s">
        <v>245</v>
      </c>
    </row>
    <row r="64" spans="1:37" ht="22.5" x14ac:dyDescent="0.55000000000000004">
      <c r="A64" s="2" t="s">
        <v>246</v>
      </c>
      <c r="C64" s="1" t="s">
        <v>65</v>
      </c>
      <c r="E64" s="1" t="s">
        <v>65</v>
      </c>
      <c r="G64" s="1" t="s">
        <v>243</v>
      </c>
      <c r="I64" s="1" t="s">
        <v>247</v>
      </c>
      <c r="K64" s="3">
        <v>20.5</v>
      </c>
      <c r="M64" s="3">
        <v>20.5</v>
      </c>
      <c r="O64" s="3">
        <v>14033529</v>
      </c>
      <c r="Q64" s="3">
        <v>13159712886525</v>
      </c>
      <c r="S64" s="3">
        <v>12145899515880</v>
      </c>
      <c r="U64" s="3">
        <v>0</v>
      </c>
      <c r="W64" s="3">
        <v>0</v>
      </c>
      <c r="Y64" s="3">
        <v>0</v>
      </c>
      <c r="AA64" s="3">
        <v>0</v>
      </c>
      <c r="AC64" s="3">
        <v>14033529</v>
      </c>
      <c r="AE64" s="3">
        <v>906506</v>
      </c>
      <c r="AG64" s="3">
        <v>13159712886525</v>
      </c>
      <c r="AI64" s="3">
        <v>12720985282392</v>
      </c>
      <c r="AK64" s="1" t="s">
        <v>248</v>
      </c>
    </row>
    <row r="65" spans="1:37" ht="22.5" x14ac:dyDescent="0.55000000000000004">
      <c r="A65" s="2" t="s">
        <v>249</v>
      </c>
      <c r="C65" s="1" t="s">
        <v>65</v>
      </c>
      <c r="E65" s="1" t="s">
        <v>65</v>
      </c>
      <c r="G65" s="1" t="s">
        <v>250</v>
      </c>
      <c r="I65" s="1" t="s">
        <v>251</v>
      </c>
      <c r="K65" s="3">
        <v>20.5</v>
      </c>
      <c r="M65" s="3">
        <v>20.5</v>
      </c>
      <c r="O65" s="3">
        <v>9913595</v>
      </c>
      <c r="Q65" s="3">
        <v>9300946446664</v>
      </c>
      <c r="S65" s="3">
        <v>8660155321765</v>
      </c>
      <c r="U65" s="3">
        <v>0</v>
      </c>
      <c r="W65" s="3">
        <v>0</v>
      </c>
      <c r="Y65" s="3">
        <v>0</v>
      </c>
      <c r="AA65" s="3">
        <v>0</v>
      </c>
      <c r="AC65" s="3">
        <v>9913595</v>
      </c>
      <c r="AE65" s="3">
        <v>856389</v>
      </c>
      <c r="AG65" s="3">
        <v>9300946446664</v>
      </c>
      <c r="AI65" s="3">
        <v>8489564725073</v>
      </c>
      <c r="AK65" s="1" t="s">
        <v>252</v>
      </c>
    </row>
    <row r="66" spans="1:37" ht="22.5" x14ac:dyDescent="0.55000000000000004">
      <c r="A66" s="2" t="s">
        <v>253</v>
      </c>
      <c r="C66" s="1" t="s">
        <v>65</v>
      </c>
      <c r="E66" s="1" t="s">
        <v>65</v>
      </c>
      <c r="G66" s="1" t="s">
        <v>254</v>
      </c>
      <c r="I66" s="1" t="s">
        <v>255</v>
      </c>
      <c r="K66" s="3">
        <v>20.5</v>
      </c>
      <c r="M66" s="3">
        <v>20.5</v>
      </c>
      <c r="O66" s="3">
        <v>2610000</v>
      </c>
      <c r="Q66" s="3">
        <v>2406806125000</v>
      </c>
      <c r="S66" s="3">
        <v>2169019087253</v>
      </c>
      <c r="U66" s="3">
        <v>0</v>
      </c>
      <c r="W66" s="3">
        <v>0</v>
      </c>
      <c r="Y66" s="3">
        <v>0</v>
      </c>
      <c r="AA66" s="3">
        <v>0</v>
      </c>
      <c r="AC66" s="3">
        <v>2610000</v>
      </c>
      <c r="AE66" s="3">
        <v>864824</v>
      </c>
      <c r="AG66" s="3">
        <v>2406806125000</v>
      </c>
      <c r="AI66" s="3">
        <v>2257103173862</v>
      </c>
      <c r="AK66" s="1" t="s">
        <v>109</v>
      </c>
    </row>
    <row r="67" spans="1:37" ht="22.5" x14ac:dyDescent="0.55000000000000004">
      <c r="A67" s="2" t="s">
        <v>256</v>
      </c>
      <c r="C67" s="1" t="s">
        <v>65</v>
      </c>
      <c r="E67" s="1" t="s">
        <v>65</v>
      </c>
      <c r="G67" s="1" t="s">
        <v>257</v>
      </c>
      <c r="I67" s="1" t="s">
        <v>258</v>
      </c>
      <c r="K67" s="3">
        <v>18</v>
      </c>
      <c r="M67" s="3">
        <v>18</v>
      </c>
      <c r="O67" s="3">
        <v>1016165</v>
      </c>
      <c r="Q67" s="3">
        <v>947066410452</v>
      </c>
      <c r="S67" s="3">
        <v>907073406041</v>
      </c>
      <c r="U67" s="3">
        <v>0</v>
      </c>
      <c r="W67" s="3">
        <v>0</v>
      </c>
      <c r="Y67" s="3">
        <v>0</v>
      </c>
      <c r="AA67" s="3">
        <v>0</v>
      </c>
      <c r="AC67" s="3">
        <v>1016165</v>
      </c>
      <c r="AE67" s="3">
        <v>884488</v>
      </c>
      <c r="AG67" s="3">
        <v>947066410452</v>
      </c>
      <c r="AI67" s="3">
        <v>898750920572</v>
      </c>
      <c r="AK67" s="1" t="s">
        <v>35</v>
      </c>
    </row>
    <row r="68" spans="1:37" ht="22.5" x14ac:dyDescent="0.55000000000000004">
      <c r="A68" s="2" t="s">
        <v>259</v>
      </c>
      <c r="C68" s="1" t="s">
        <v>65</v>
      </c>
      <c r="E68" s="1" t="s">
        <v>65</v>
      </c>
      <c r="G68" s="1" t="s">
        <v>260</v>
      </c>
      <c r="I68" s="1" t="s">
        <v>261</v>
      </c>
      <c r="K68" s="3">
        <v>18</v>
      </c>
      <c r="M68" s="3">
        <v>18</v>
      </c>
      <c r="O68" s="3">
        <v>125000</v>
      </c>
      <c r="Q68" s="3">
        <v>112094095949</v>
      </c>
      <c r="S68" s="3">
        <v>112596386720</v>
      </c>
      <c r="U68" s="3">
        <v>0</v>
      </c>
      <c r="W68" s="3">
        <v>0</v>
      </c>
      <c r="Y68" s="3">
        <v>0</v>
      </c>
      <c r="AA68" s="3">
        <v>0</v>
      </c>
      <c r="AC68" s="3">
        <v>125000</v>
      </c>
      <c r="AE68" s="3">
        <v>902310</v>
      </c>
      <c r="AG68" s="3">
        <v>112094095949</v>
      </c>
      <c r="AI68" s="3">
        <v>112784379435</v>
      </c>
      <c r="AK68" s="1" t="s">
        <v>262</v>
      </c>
    </row>
    <row r="69" spans="1:37" ht="22.5" x14ac:dyDescent="0.55000000000000004">
      <c r="A69" s="2" t="s">
        <v>263</v>
      </c>
      <c r="C69" s="1" t="s">
        <v>65</v>
      </c>
      <c r="E69" s="1" t="s">
        <v>65</v>
      </c>
      <c r="G69" s="1" t="s">
        <v>264</v>
      </c>
      <c r="I69" s="1" t="s">
        <v>265</v>
      </c>
      <c r="K69" s="3">
        <v>18</v>
      </c>
      <c r="M69" s="3">
        <v>18</v>
      </c>
      <c r="O69" s="3">
        <v>170000</v>
      </c>
      <c r="Q69" s="3">
        <v>151489970005</v>
      </c>
      <c r="S69" s="3">
        <v>152641674905</v>
      </c>
      <c r="U69" s="3">
        <v>0</v>
      </c>
      <c r="W69" s="3">
        <v>0</v>
      </c>
      <c r="Y69" s="3">
        <v>0</v>
      </c>
      <c r="AA69" s="3">
        <v>0</v>
      </c>
      <c r="AC69" s="3">
        <v>170000</v>
      </c>
      <c r="AE69" s="3">
        <v>900305</v>
      </c>
      <c r="AG69" s="3">
        <v>151489970005</v>
      </c>
      <c r="AI69" s="3">
        <v>153045919240</v>
      </c>
      <c r="AK69" s="1" t="s">
        <v>19</v>
      </c>
    </row>
    <row r="70" spans="1:37" ht="22.5" x14ac:dyDescent="0.55000000000000004">
      <c r="A70" s="2" t="s">
        <v>266</v>
      </c>
      <c r="C70" s="1" t="s">
        <v>65</v>
      </c>
      <c r="E70" s="1" t="s">
        <v>65</v>
      </c>
      <c r="G70" s="1" t="s">
        <v>267</v>
      </c>
      <c r="I70" s="1" t="s">
        <v>268</v>
      </c>
      <c r="K70" s="3">
        <v>17</v>
      </c>
      <c r="M70" s="3">
        <v>17</v>
      </c>
      <c r="O70" s="3">
        <v>5965226</v>
      </c>
      <c r="Q70" s="3">
        <v>5546057311405</v>
      </c>
      <c r="S70" s="3">
        <v>5425105609493</v>
      </c>
      <c r="U70" s="3">
        <v>0</v>
      </c>
      <c r="W70" s="3">
        <v>0</v>
      </c>
      <c r="Y70" s="3">
        <v>0</v>
      </c>
      <c r="AA70" s="3">
        <v>0</v>
      </c>
      <c r="AC70" s="3">
        <v>5965226</v>
      </c>
      <c r="AE70" s="3">
        <v>899242</v>
      </c>
      <c r="AG70" s="3">
        <v>5546057311405</v>
      </c>
      <c r="AI70" s="3">
        <v>5363973896648</v>
      </c>
      <c r="AK70" s="1" t="s">
        <v>269</v>
      </c>
    </row>
    <row r="71" spans="1:37" ht="22.5" x14ac:dyDescent="0.55000000000000004">
      <c r="A71" s="2" t="s">
        <v>270</v>
      </c>
      <c r="C71" s="1" t="s">
        <v>65</v>
      </c>
      <c r="E71" s="1" t="s">
        <v>65</v>
      </c>
      <c r="G71" s="1" t="s">
        <v>271</v>
      </c>
      <c r="I71" s="1" t="s">
        <v>272</v>
      </c>
      <c r="K71" s="3">
        <v>23</v>
      </c>
      <c r="M71" s="3">
        <v>23</v>
      </c>
      <c r="O71" s="3">
        <v>2450000</v>
      </c>
      <c r="Q71" s="3">
        <v>2305694875000</v>
      </c>
      <c r="S71" s="3">
        <v>2328588608879</v>
      </c>
      <c r="U71" s="3">
        <v>0</v>
      </c>
      <c r="W71" s="3">
        <v>0</v>
      </c>
      <c r="Y71" s="3">
        <v>0</v>
      </c>
      <c r="AA71" s="3">
        <v>0</v>
      </c>
      <c r="AC71" s="3">
        <v>2450000</v>
      </c>
      <c r="AE71" s="3">
        <v>951813</v>
      </c>
      <c r="AG71" s="3">
        <v>2305694875000</v>
      </c>
      <c r="AI71" s="3">
        <v>2331853858026</v>
      </c>
      <c r="AK71" s="1" t="s">
        <v>273</v>
      </c>
    </row>
    <row r="72" spans="1:37" ht="22.5" x14ac:dyDescent="0.55000000000000004">
      <c r="A72" s="2" t="s">
        <v>274</v>
      </c>
      <c r="C72" s="1" t="s">
        <v>65</v>
      </c>
      <c r="E72" s="1" t="s">
        <v>65</v>
      </c>
      <c r="G72" s="1" t="s">
        <v>275</v>
      </c>
      <c r="I72" s="1" t="s">
        <v>92</v>
      </c>
      <c r="K72" s="3">
        <v>18</v>
      </c>
      <c r="M72" s="3">
        <v>18</v>
      </c>
      <c r="O72" s="3">
        <v>8289315</v>
      </c>
      <c r="Q72" s="3">
        <v>7665431287975</v>
      </c>
      <c r="S72" s="3">
        <v>7938517505097</v>
      </c>
      <c r="U72" s="3">
        <v>0</v>
      </c>
      <c r="W72" s="3">
        <v>0</v>
      </c>
      <c r="Y72" s="3">
        <v>0</v>
      </c>
      <c r="AA72" s="3">
        <v>0</v>
      </c>
      <c r="AC72" s="3">
        <v>8289315</v>
      </c>
      <c r="AE72" s="3">
        <v>965405</v>
      </c>
      <c r="AG72" s="3">
        <v>7665431287975</v>
      </c>
      <c r="AI72" s="3">
        <v>8002240708155</v>
      </c>
      <c r="AK72" s="1" t="s">
        <v>276</v>
      </c>
    </row>
    <row r="73" spans="1:37" ht="22.5" x14ac:dyDescent="0.55000000000000004">
      <c r="A73" s="2" t="s">
        <v>277</v>
      </c>
      <c r="C73" s="1" t="s">
        <v>65</v>
      </c>
      <c r="E73" s="1" t="s">
        <v>65</v>
      </c>
      <c r="G73" s="1" t="s">
        <v>278</v>
      </c>
      <c r="I73" s="1" t="s">
        <v>279</v>
      </c>
      <c r="K73" s="3">
        <v>23</v>
      </c>
      <c r="M73" s="3">
        <v>23</v>
      </c>
      <c r="O73" s="3">
        <v>0</v>
      </c>
      <c r="Q73" s="3">
        <v>0</v>
      </c>
      <c r="S73" s="3">
        <v>0</v>
      </c>
      <c r="U73" s="3">
        <v>8000000</v>
      </c>
      <c r="W73" s="3">
        <v>8000000000000</v>
      </c>
      <c r="Y73" s="3">
        <v>0</v>
      </c>
      <c r="AA73" s="3">
        <v>0</v>
      </c>
      <c r="AC73" s="3">
        <v>8000000</v>
      </c>
      <c r="AE73" s="3">
        <v>1000000</v>
      </c>
      <c r="AG73" s="3">
        <v>8000000000000</v>
      </c>
      <c r="AI73" s="3">
        <v>7999690000000</v>
      </c>
      <c r="AK73" s="1" t="s">
        <v>276</v>
      </c>
    </row>
    <row r="74" spans="1:37" x14ac:dyDescent="0.5">
      <c r="A74" s="1" t="s">
        <v>45</v>
      </c>
      <c r="C74" s="1" t="s">
        <v>45</v>
      </c>
      <c r="E74" s="1" t="s">
        <v>45</v>
      </c>
      <c r="G74" s="1" t="s">
        <v>45</v>
      </c>
      <c r="I74" s="1" t="s">
        <v>45</v>
      </c>
      <c r="K74" s="1" t="s">
        <v>45</v>
      </c>
      <c r="M74" s="1" t="s">
        <v>45</v>
      </c>
      <c r="O74" s="1" t="s">
        <v>45</v>
      </c>
      <c r="Q74" s="4">
        <f>SUM(Q9:Q73)</f>
        <v>222234451111845</v>
      </c>
      <c r="S74" s="4">
        <f>SUM(S9:S73)</f>
        <v>229119201986257</v>
      </c>
      <c r="U74" s="1" t="s">
        <v>45</v>
      </c>
      <c r="W74" s="4">
        <f>SUM(W9:W73)</f>
        <v>9165915174211</v>
      </c>
      <c r="Y74" s="1" t="s">
        <v>45</v>
      </c>
      <c r="AA74" s="4">
        <f>SUM(AA9:AA73)</f>
        <v>0</v>
      </c>
      <c r="AC74" s="1" t="s">
        <v>45</v>
      </c>
      <c r="AE74" s="1" t="s">
        <v>45</v>
      </c>
      <c r="AG74" s="4">
        <f>SUM(AG9:AG73)</f>
        <v>231400366286056</v>
      </c>
      <c r="AI74" s="4">
        <f>SUM(AI9:AI73)</f>
        <v>239922541342908</v>
      </c>
      <c r="AK74" s="5" t="s">
        <v>280</v>
      </c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51"/>
  <sheetViews>
    <sheetView rightToLeft="1" topLeftCell="A37" workbookViewId="0">
      <selection activeCell="E62" sqref="E62"/>
    </sheetView>
  </sheetViews>
  <sheetFormatPr defaultRowHeight="21.75" x14ac:dyDescent="0.5"/>
  <cols>
    <col min="1" max="1" width="39.5703125" style="1" bestFit="1" customWidth="1"/>
    <col min="2" max="2" width="1" style="1" customWidth="1"/>
    <col min="3" max="3" width="18" style="1" customWidth="1"/>
    <col min="4" max="4" width="1" style="1" customWidth="1"/>
    <col min="5" max="5" width="17" style="1" customWidth="1"/>
    <col min="6" max="6" width="1" style="1" customWidth="1"/>
    <col min="7" max="7" width="22" style="1" customWidth="1"/>
    <col min="8" max="8" width="1" style="1" customWidth="1"/>
    <col min="9" max="9" width="17" style="1" customWidth="1"/>
    <col min="10" max="10" width="1" style="1" customWidth="1"/>
    <col min="11" max="11" width="30.85546875" style="1" bestFit="1" customWidth="1"/>
    <col min="12" max="12" width="1" style="1" customWidth="1"/>
    <col min="13" max="13" width="62.14062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2.5" x14ac:dyDescent="0.5">
      <c r="A2" s="29" t="s">
        <v>0</v>
      </c>
      <c r="B2" s="29" t="s">
        <v>0</v>
      </c>
      <c r="C2" s="29" t="s">
        <v>0</v>
      </c>
      <c r="D2" s="29" t="s">
        <v>0</v>
      </c>
      <c r="E2" s="29" t="s">
        <v>0</v>
      </c>
      <c r="F2" s="29" t="s">
        <v>0</v>
      </c>
      <c r="G2" s="29" t="s">
        <v>0</v>
      </c>
      <c r="H2" s="29" t="s">
        <v>0</v>
      </c>
      <c r="I2" s="29" t="s">
        <v>0</v>
      </c>
      <c r="J2" s="29" t="s">
        <v>0</v>
      </c>
      <c r="K2" s="29" t="s">
        <v>0</v>
      </c>
      <c r="L2" s="29" t="s">
        <v>0</v>
      </c>
      <c r="M2" s="29" t="s">
        <v>0</v>
      </c>
    </row>
    <row r="3" spans="1:13" ht="22.5" x14ac:dyDescent="0.5">
      <c r="A3" s="29" t="s">
        <v>1</v>
      </c>
      <c r="B3" s="29" t="s">
        <v>1</v>
      </c>
      <c r="C3" s="29" t="s">
        <v>1</v>
      </c>
      <c r="D3" s="29" t="s">
        <v>1</v>
      </c>
      <c r="E3" s="29" t="s">
        <v>1</v>
      </c>
      <c r="F3" s="29" t="s">
        <v>1</v>
      </c>
      <c r="G3" s="29" t="s">
        <v>1</v>
      </c>
      <c r="H3" s="29" t="s">
        <v>1</v>
      </c>
      <c r="I3" s="29" t="s">
        <v>1</v>
      </c>
      <c r="J3" s="29" t="s">
        <v>1</v>
      </c>
      <c r="K3" s="29" t="s">
        <v>1</v>
      </c>
      <c r="L3" s="29" t="s">
        <v>1</v>
      </c>
      <c r="M3" s="29" t="s">
        <v>1</v>
      </c>
    </row>
    <row r="4" spans="1:13" ht="22.5" x14ac:dyDescent="0.5">
      <c r="A4" s="29" t="s">
        <v>2</v>
      </c>
      <c r="B4" s="29" t="s">
        <v>2</v>
      </c>
      <c r="C4" s="29" t="s">
        <v>2</v>
      </c>
      <c r="D4" s="29" t="s">
        <v>2</v>
      </c>
      <c r="E4" s="29" t="s">
        <v>2</v>
      </c>
      <c r="F4" s="29" t="s">
        <v>2</v>
      </c>
      <c r="G4" s="29" t="s">
        <v>2</v>
      </c>
      <c r="H4" s="29" t="s">
        <v>2</v>
      </c>
      <c r="I4" s="29" t="s">
        <v>2</v>
      </c>
      <c r="J4" s="29" t="s">
        <v>2</v>
      </c>
      <c r="K4" s="29" t="s">
        <v>2</v>
      </c>
      <c r="L4" s="29" t="s">
        <v>2</v>
      </c>
      <c r="M4" s="29" t="s">
        <v>2</v>
      </c>
    </row>
    <row r="6" spans="1:13" ht="22.5" x14ac:dyDescent="0.5">
      <c r="A6" s="28" t="s">
        <v>3</v>
      </c>
      <c r="C6" s="28" t="s">
        <v>6</v>
      </c>
      <c r="D6" s="28" t="s">
        <v>6</v>
      </c>
      <c r="E6" s="28" t="s">
        <v>6</v>
      </c>
      <c r="F6" s="28" t="s">
        <v>6</v>
      </c>
      <c r="G6" s="28" t="s">
        <v>6</v>
      </c>
      <c r="H6" s="28" t="s">
        <v>6</v>
      </c>
      <c r="I6" s="28" t="s">
        <v>6</v>
      </c>
      <c r="J6" s="28" t="s">
        <v>6</v>
      </c>
      <c r="K6" s="28" t="s">
        <v>6</v>
      </c>
      <c r="L6" s="28" t="s">
        <v>6</v>
      </c>
      <c r="M6" s="28" t="s">
        <v>6</v>
      </c>
    </row>
    <row r="7" spans="1:13" ht="22.5" x14ac:dyDescent="0.5">
      <c r="A7" s="28" t="s">
        <v>3</v>
      </c>
      <c r="C7" s="28" t="s">
        <v>7</v>
      </c>
      <c r="E7" s="28" t="s">
        <v>281</v>
      </c>
      <c r="G7" s="28" t="s">
        <v>282</v>
      </c>
      <c r="I7" s="28" t="s">
        <v>283</v>
      </c>
      <c r="K7" s="28" t="s">
        <v>473</v>
      </c>
      <c r="M7" s="28" t="s">
        <v>474</v>
      </c>
    </row>
    <row r="8" spans="1:13" ht="22.5" x14ac:dyDescent="0.55000000000000004">
      <c r="A8" s="2" t="s">
        <v>181</v>
      </c>
      <c r="C8" s="3">
        <v>3815547</v>
      </c>
      <c r="E8" s="3">
        <v>952320</v>
      </c>
      <c r="G8" s="3">
        <v>982386.29570000002</v>
      </c>
      <c r="I8" s="1" t="s">
        <v>284</v>
      </c>
      <c r="K8" s="3">
        <v>3748341083399.25</v>
      </c>
      <c r="M8" s="1" t="s">
        <v>475</v>
      </c>
    </row>
    <row r="9" spans="1:13" ht="22.5" x14ac:dyDescent="0.55000000000000004">
      <c r="A9" s="2" t="s">
        <v>206</v>
      </c>
      <c r="C9" s="3">
        <v>3337976</v>
      </c>
      <c r="E9" s="3">
        <v>967450</v>
      </c>
      <c r="G9" s="3">
        <v>959577.00309999997</v>
      </c>
      <c r="I9" s="1" t="s">
        <v>285</v>
      </c>
      <c r="K9" s="3">
        <v>3203045006499.73</v>
      </c>
      <c r="M9" s="1" t="s">
        <v>475</v>
      </c>
    </row>
    <row r="10" spans="1:13" ht="22.5" x14ac:dyDescent="0.55000000000000004">
      <c r="A10" s="2" t="s">
        <v>256</v>
      </c>
      <c r="C10" s="3">
        <v>1016165</v>
      </c>
      <c r="E10" s="3">
        <v>941730</v>
      </c>
      <c r="G10" s="3">
        <v>884488</v>
      </c>
      <c r="I10" s="1" t="s">
        <v>286</v>
      </c>
      <c r="K10" s="3">
        <v>898785748520</v>
      </c>
      <c r="M10" s="1" t="s">
        <v>475</v>
      </c>
    </row>
    <row r="11" spans="1:13" ht="22.5" x14ac:dyDescent="0.55000000000000004">
      <c r="A11" s="2" t="s">
        <v>185</v>
      </c>
      <c r="C11" s="3">
        <v>5200000</v>
      </c>
      <c r="E11" s="3">
        <v>970000</v>
      </c>
      <c r="G11" s="3">
        <v>983916.17020000005</v>
      </c>
      <c r="I11" s="1" t="s">
        <v>287</v>
      </c>
      <c r="K11" s="3">
        <v>5116364085040</v>
      </c>
      <c r="M11" s="1" t="s">
        <v>475</v>
      </c>
    </row>
    <row r="12" spans="1:13" ht="22.5" x14ac:dyDescent="0.55000000000000004">
      <c r="A12" s="2" t="s">
        <v>189</v>
      </c>
      <c r="C12" s="3">
        <v>2000000</v>
      </c>
      <c r="E12" s="3">
        <v>1000000</v>
      </c>
      <c r="G12" s="3">
        <v>980465.27659999998</v>
      </c>
      <c r="I12" s="1" t="s">
        <v>288</v>
      </c>
      <c r="K12" s="3">
        <v>1960930553200</v>
      </c>
      <c r="M12" s="1" t="s">
        <v>475</v>
      </c>
    </row>
    <row r="13" spans="1:13" ht="22.5" x14ac:dyDescent="0.55000000000000004">
      <c r="A13" s="2" t="s">
        <v>90</v>
      </c>
      <c r="C13" s="3">
        <v>5000000</v>
      </c>
      <c r="E13" s="3">
        <v>1000000</v>
      </c>
      <c r="G13" s="3">
        <v>969204.85959999997</v>
      </c>
      <c r="I13" s="1" t="s">
        <v>289</v>
      </c>
      <c r="K13" s="3">
        <v>4846024298000</v>
      </c>
      <c r="M13" s="1" t="s">
        <v>475</v>
      </c>
    </row>
    <row r="14" spans="1:13" ht="22.5" x14ac:dyDescent="0.55000000000000004">
      <c r="A14" s="2" t="s">
        <v>259</v>
      </c>
      <c r="C14" s="3">
        <v>125000</v>
      </c>
      <c r="E14" s="3">
        <v>990760</v>
      </c>
      <c r="G14" s="3">
        <v>902310</v>
      </c>
      <c r="I14" s="1" t="s">
        <v>290</v>
      </c>
      <c r="K14" s="3">
        <v>112788750000</v>
      </c>
      <c r="M14" s="1" t="s">
        <v>475</v>
      </c>
    </row>
    <row r="15" spans="1:13" ht="22.5" x14ac:dyDescent="0.55000000000000004">
      <c r="A15" s="2" t="s">
        <v>263</v>
      </c>
      <c r="C15" s="3">
        <v>170000</v>
      </c>
      <c r="E15" s="3">
        <v>940000</v>
      </c>
      <c r="G15" s="3">
        <v>900305</v>
      </c>
      <c r="I15" s="1" t="s">
        <v>291</v>
      </c>
      <c r="K15" s="3">
        <v>153051850000</v>
      </c>
      <c r="M15" s="1" t="s">
        <v>475</v>
      </c>
    </row>
    <row r="16" spans="1:13" ht="22.5" x14ac:dyDescent="0.55000000000000004">
      <c r="A16" s="2" t="s">
        <v>171</v>
      </c>
      <c r="C16" s="3">
        <v>7301000</v>
      </c>
      <c r="E16" s="3">
        <v>1000000</v>
      </c>
      <c r="G16" s="3">
        <v>934634.0895</v>
      </c>
      <c r="I16" s="1" t="s">
        <v>292</v>
      </c>
      <c r="K16" s="3">
        <v>6823763487439.5</v>
      </c>
      <c r="M16" s="1" t="s">
        <v>475</v>
      </c>
    </row>
    <row r="17" spans="1:13" ht="22.5" x14ac:dyDescent="0.55000000000000004">
      <c r="A17" s="2" t="s">
        <v>86</v>
      </c>
      <c r="C17" s="3">
        <v>8330000</v>
      </c>
      <c r="E17" s="3">
        <v>1000000</v>
      </c>
      <c r="G17" s="3">
        <v>957716.2524</v>
      </c>
      <c r="I17" s="1" t="s">
        <v>293</v>
      </c>
      <c r="K17" s="3">
        <v>7977776382492</v>
      </c>
      <c r="M17" s="1" t="s">
        <v>475</v>
      </c>
    </row>
    <row r="18" spans="1:13" ht="22.5" x14ac:dyDescent="0.55000000000000004">
      <c r="A18" s="2" t="s">
        <v>215</v>
      </c>
      <c r="C18" s="3">
        <v>4355295</v>
      </c>
      <c r="E18" s="3">
        <v>903150</v>
      </c>
      <c r="G18" s="3">
        <v>947878.0098</v>
      </c>
      <c r="I18" s="1" t="s">
        <v>294</v>
      </c>
      <c r="K18" s="3">
        <v>4128288356691.8901</v>
      </c>
      <c r="M18" s="1" t="s">
        <v>475</v>
      </c>
    </row>
    <row r="19" spans="1:13" ht="22.5" x14ac:dyDescent="0.55000000000000004">
      <c r="A19" s="2" t="s">
        <v>218</v>
      </c>
      <c r="C19" s="3">
        <v>9993800</v>
      </c>
      <c r="E19" s="3">
        <v>950200</v>
      </c>
      <c r="G19" s="3">
        <v>947878.0098</v>
      </c>
      <c r="I19" s="1" t="s">
        <v>295</v>
      </c>
      <c r="K19" s="3">
        <v>9472903254339.2402</v>
      </c>
      <c r="M19" s="1" t="s">
        <v>475</v>
      </c>
    </row>
    <row r="20" spans="1:13" ht="22.5" x14ac:dyDescent="0.55000000000000004">
      <c r="A20" s="2" t="s">
        <v>82</v>
      </c>
      <c r="C20" s="3">
        <v>3205000</v>
      </c>
      <c r="E20" s="3">
        <v>971250</v>
      </c>
      <c r="G20" s="3">
        <v>909333.33330000006</v>
      </c>
      <c r="I20" s="1" t="s">
        <v>296</v>
      </c>
      <c r="K20" s="3">
        <v>2914413333226.5</v>
      </c>
      <c r="M20" s="1" t="s">
        <v>475</v>
      </c>
    </row>
    <row r="21" spans="1:13" ht="22.5" x14ac:dyDescent="0.55000000000000004">
      <c r="A21" s="2" t="s">
        <v>175</v>
      </c>
      <c r="C21" s="3">
        <v>4829086</v>
      </c>
      <c r="E21" s="3">
        <v>899780</v>
      </c>
      <c r="G21" s="3">
        <v>913810.07869999995</v>
      </c>
      <c r="I21" s="1" t="s">
        <v>297</v>
      </c>
      <c r="K21" s="3">
        <v>4412867457709.0703</v>
      </c>
      <c r="M21" s="1" t="s">
        <v>475</v>
      </c>
    </row>
    <row r="22" spans="1:13" ht="22.5" x14ac:dyDescent="0.55000000000000004">
      <c r="A22" s="2" t="s">
        <v>190</v>
      </c>
      <c r="C22" s="3">
        <v>4560500</v>
      </c>
      <c r="E22" s="3">
        <v>950000</v>
      </c>
      <c r="G22" s="3">
        <v>899350.07290000003</v>
      </c>
      <c r="I22" s="1" t="s">
        <v>298</v>
      </c>
      <c r="K22" s="3">
        <v>4101486007460.4502</v>
      </c>
      <c r="M22" s="1" t="s">
        <v>475</v>
      </c>
    </row>
    <row r="23" spans="1:13" ht="22.5" x14ac:dyDescent="0.55000000000000004">
      <c r="A23" s="2" t="s">
        <v>266</v>
      </c>
      <c r="C23" s="3">
        <v>5965226</v>
      </c>
      <c r="E23" s="3">
        <v>971700</v>
      </c>
      <c r="G23" s="3">
        <v>899242</v>
      </c>
      <c r="I23" s="1" t="s">
        <v>299</v>
      </c>
      <c r="K23" s="3">
        <v>5364181758692</v>
      </c>
      <c r="M23" s="1" t="s">
        <v>475</v>
      </c>
    </row>
    <row r="24" spans="1:13" ht="22.5" x14ac:dyDescent="0.55000000000000004">
      <c r="A24" s="2" t="s">
        <v>274</v>
      </c>
      <c r="C24" s="3">
        <v>8289315</v>
      </c>
      <c r="E24" s="3">
        <v>943210</v>
      </c>
      <c r="G24" s="3">
        <v>965405.56209999998</v>
      </c>
      <c r="I24" s="1" t="s">
        <v>300</v>
      </c>
      <c r="K24" s="3">
        <v>8002550806998.96</v>
      </c>
      <c r="M24" s="1" t="s">
        <v>475</v>
      </c>
    </row>
    <row r="25" spans="1:13" ht="22.5" x14ac:dyDescent="0.55000000000000004">
      <c r="A25" s="2" t="s">
        <v>209</v>
      </c>
      <c r="C25" s="3">
        <v>2500000</v>
      </c>
      <c r="E25" s="3">
        <v>1000051</v>
      </c>
      <c r="G25" s="3">
        <v>923050</v>
      </c>
      <c r="I25" s="1" t="s">
        <v>301</v>
      </c>
      <c r="K25" s="3">
        <v>2307625000000</v>
      </c>
      <c r="M25" s="1" t="s">
        <v>475</v>
      </c>
    </row>
    <row r="26" spans="1:13" ht="22.5" x14ac:dyDescent="0.55000000000000004">
      <c r="A26" s="2" t="s">
        <v>167</v>
      </c>
      <c r="C26" s="3">
        <v>1994901</v>
      </c>
      <c r="E26" s="3">
        <v>1000000</v>
      </c>
      <c r="G26" s="3">
        <v>1019104</v>
      </c>
      <c r="I26" s="1" t="s">
        <v>302</v>
      </c>
      <c r="K26" s="3">
        <v>2033011588704</v>
      </c>
      <c r="M26" s="1" t="s">
        <v>475</v>
      </c>
    </row>
    <row r="27" spans="1:13" ht="22.5" x14ac:dyDescent="0.55000000000000004">
      <c r="A27" s="2" t="s">
        <v>197</v>
      </c>
      <c r="C27" s="3">
        <v>1049399</v>
      </c>
      <c r="E27" s="3">
        <v>1000000</v>
      </c>
      <c r="G27" s="3">
        <v>900000</v>
      </c>
      <c r="I27" s="1" t="s">
        <v>303</v>
      </c>
      <c r="K27" s="3">
        <v>944459100000</v>
      </c>
      <c r="M27" s="1" t="s">
        <v>475</v>
      </c>
    </row>
    <row r="28" spans="1:13" ht="22.5" x14ac:dyDescent="0.55000000000000004">
      <c r="A28" s="2" t="s">
        <v>231</v>
      </c>
      <c r="C28" s="3">
        <v>5811176</v>
      </c>
      <c r="E28" s="3">
        <v>984500</v>
      </c>
      <c r="G28" s="3">
        <v>890715</v>
      </c>
      <c r="I28" s="1" t="s">
        <v>304</v>
      </c>
      <c r="K28" s="3">
        <v>5176101630840</v>
      </c>
      <c r="M28" s="1" t="s">
        <v>475</v>
      </c>
    </row>
    <row r="29" spans="1:13" ht="22.5" x14ac:dyDescent="0.55000000000000004">
      <c r="A29" s="2" t="s">
        <v>234</v>
      </c>
      <c r="C29" s="3">
        <v>195100</v>
      </c>
      <c r="E29" s="3">
        <v>990000</v>
      </c>
      <c r="G29" s="3">
        <v>917454</v>
      </c>
      <c r="I29" s="1" t="s">
        <v>305</v>
      </c>
      <c r="K29" s="3">
        <v>178995275400</v>
      </c>
      <c r="M29" s="1" t="s">
        <v>475</v>
      </c>
    </row>
    <row r="30" spans="1:13" ht="22.5" x14ac:dyDescent="0.55000000000000004">
      <c r="A30" s="2" t="s">
        <v>213</v>
      </c>
      <c r="C30" s="3">
        <v>2549000</v>
      </c>
      <c r="E30" s="3">
        <v>947625</v>
      </c>
      <c r="G30" s="3">
        <v>868020.69689999998</v>
      </c>
      <c r="I30" s="1" t="s">
        <v>306</v>
      </c>
      <c r="K30" s="3">
        <v>2212584756398.1001</v>
      </c>
      <c r="M30" s="1" t="s">
        <v>475</v>
      </c>
    </row>
    <row r="31" spans="1:13" ht="22.5" x14ac:dyDescent="0.55000000000000004">
      <c r="A31" s="2" t="s">
        <v>237</v>
      </c>
      <c r="C31" s="3">
        <v>5195000</v>
      </c>
      <c r="E31" s="3">
        <v>944860</v>
      </c>
      <c r="G31" s="3">
        <v>852246</v>
      </c>
      <c r="I31" s="1" t="s">
        <v>307</v>
      </c>
      <c r="K31" s="3">
        <v>4427417970000</v>
      </c>
      <c r="M31" s="1" t="s">
        <v>475</v>
      </c>
    </row>
    <row r="32" spans="1:13" ht="22.5" x14ac:dyDescent="0.55000000000000004">
      <c r="A32" s="2" t="s">
        <v>240</v>
      </c>
      <c r="C32" s="3">
        <v>2778000</v>
      </c>
      <c r="E32" s="3">
        <v>951220</v>
      </c>
      <c r="G32" s="3">
        <v>867014</v>
      </c>
      <c r="I32" s="1" t="s">
        <v>308</v>
      </c>
      <c r="K32" s="3">
        <v>2408564892000</v>
      </c>
      <c r="M32" s="1" t="s">
        <v>475</v>
      </c>
    </row>
    <row r="33" spans="1:13" ht="22.5" x14ac:dyDescent="0.55000000000000004">
      <c r="A33" s="2" t="s">
        <v>194</v>
      </c>
      <c r="C33" s="3">
        <v>2600000</v>
      </c>
      <c r="E33" s="3">
        <v>1000000</v>
      </c>
      <c r="G33" s="3">
        <v>913011.93550000002</v>
      </c>
      <c r="I33" s="1" t="s">
        <v>309</v>
      </c>
      <c r="K33" s="3">
        <v>2373831032300</v>
      </c>
      <c r="M33" s="1" t="s">
        <v>475</v>
      </c>
    </row>
    <row r="34" spans="1:13" ht="22.5" x14ac:dyDescent="0.55000000000000004">
      <c r="A34" s="2" t="s">
        <v>200</v>
      </c>
      <c r="C34" s="3">
        <v>5999969</v>
      </c>
      <c r="E34" s="3">
        <v>1000000</v>
      </c>
      <c r="G34" s="3">
        <v>969514.2169</v>
      </c>
      <c r="I34" s="1" t="s">
        <v>310</v>
      </c>
      <c r="K34" s="3">
        <v>5817055246459.2803</v>
      </c>
      <c r="M34" s="1" t="s">
        <v>475</v>
      </c>
    </row>
    <row r="35" spans="1:13" ht="22.5" x14ac:dyDescent="0.55000000000000004">
      <c r="A35" s="2" t="s">
        <v>242</v>
      </c>
      <c r="C35" s="3">
        <v>25041875</v>
      </c>
      <c r="E35" s="3">
        <v>937800</v>
      </c>
      <c r="G35" s="3">
        <v>867576</v>
      </c>
      <c r="I35" s="1" t="s">
        <v>311</v>
      </c>
      <c r="K35" s="3">
        <v>21725729745000</v>
      </c>
      <c r="M35" s="1" t="s">
        <v>475</v>
      </c>
    </row>
    <row r="36" spans="1:13" ht="22.5" x14ac:dyDescent="0.55000000000000004">
      <c r="A36" s="2" t="s">
        <v>246</v>
      </c>
      <c r="C36" s="3">
        <v>14033529</v>
      </c>
      <c r="E36" s="3">
        <v>995820</v>
      </c>
      <c r="G36" s="3">
        <v>906506</v>
      </c>
      <c r="I36" s="1" t="s">
        <v>312</v>
      </c>
      <c r="K36" s="3">
        <v>12721478239674</v>
      </c>
      <c r="M36" s="1" t="s">
        <v>475</v>
      </c>
    </row>
    <row r="37" spans="1:13" ht="22.5" x14ac:dyDescent="0.55000000000000004">
      <c r="A37" s="2" t="s">
        <v>223</v>
      </c>
      <c r="C37" s="3">
        <v>1480000</v>
      </c>
      <c r="E37" s="3">
        <v>922310</v>
      </c>
      <c r="G37" s="3">
        <v>931469.09160000004</v>
      </c>
      <c r="I37" s="1" t="s">
        <v>313</v>
      </c>
      <c r="K37" s="3">
        <v>1378574255568</v>
      </c>
      <c r="M37" s="1" t="s">
        <v>475</v>
      </c>
    </row>
    <row r="38" spans="1:13" ht="22.5" x14ac:dyDescent="0.55000000000000004">
      <c r="A38" s="2" t="s">
        <v>249</v>
      </c>
      <c r="C38" s="3">
        <v>9913595</v>
      </c>
      <c r="E38" s="3">
        <v>924250</v>
      </c>
      <c r="G38" s="3">
        <v>856389</v>
      </c>
      <c r="I38" s="1" t="s">
        <v>314</v>
      </c>
      <c r="K38" s="3">
        <v>8489893708455</v>
      </c>
      <c r="M38" s="1" t="s">
        <v>475</v>
      </c>
    </row>
    <row r="39" spans="1:13" ht="22.5" x14ac:dyDescent="0.55000000000000004">
      <c r="A39" s="2" t="s">
        <v>270</v>
      </c>
      <c r="C39" s="3">
        <v>2450000</v>
      </c>
      <c r="E39" s="3">
        <v>941090</v>
      </c>
      <c r="G39" s="3">
        <v>951813.96770000004</v>
      </c>
      <c r="I39" s="1" t="s">
        <v>315</v>
      </c>
      <c r="K39" s="3">
        <v>2331944220865</v>
      </c>
      <c r="M39" s="1" t="s">
        <v>475</v>
      </c>
    </row>
    <row r="40" spans="1:13" ht="22.5" x14ac:dyDescent="0.55000000000000004">
      <c r="A40" s="2" t="s">
        <v>178</v>
      </c>
      <c r="C40" s="3">
        <v>5061300</v>
      </c>
      <c r="E40" s="3">
        <v>859449</v>
      </c>
      <c r="G40" s="3">
        <v>881705</v>
      </c>
      <c r="I40" s="1" t="s">
        <v>316</v>
      </c>
      <c r="K40" s="3">
        <v>4462573516500</v>
      </c>
      <c r="M40" s="1" t="s">
        <v>475</v>
      </c>
    </row>
    <row r="41" spans="1:13" ht="22.5" x14ac:dyDescent="0.55000000000000004">
      <c r="A41" s="2" t="s">
        <v>253</v>
      </c>
      <c r="C41" s="3">
        <v>2610000</v>
      </c>
      <c r="E41" s="3">
        <v>951420</v>
      </c>
      <c r="G41" s="3">
        <v>864824</v>
      </c>
      <c r="I41" s="1" t="s">
        <v>317</v>
      </c>
      <c r="K41" s="3">
        <v>2257190640000</v>
      </c>
      <c r="M41" s="1" t="s">
        <v>475</v>
      </c>
    </row>
    <row r="42" spans="1:13" ht="22.5" x14ac:dyDescent="0.55000000000000004">
      <c r="A42" s="2" t="s">
        <v>64</v>
      </c>
      <c r="C42" s="3">
        <v>3211100</v>
      </c>
      <c r="E42" s="3">
        <v>1200880</v>
      </c>
      <c r="G42" s="3">
        <v>1312386.7353000001</v>
      </c>
      <c r="I42" s="1" t="s">
        <v>318</v>
      </c>
      <c r="K42" s="3">
        <v>4214205045721.8301</v>
      </c>
      <c r="M42" s="1" t="s">
        <v>475</v>
      </c>
    </row>
    <row r="43" spans="1:13" ht="22.5" x14ac:dyDescent="0.55000000000000004">
      <c r="A43" s="2" t="s">
        <v>203</v>
      </c>
      <c r="C43" s="3">
        <v>1490665</v>
      </c>
      <c r="E43" s="3">
        <v>989920</v>
      </c>
      <c r="G43" s="3">
        <v>977396.03740000003</v>
      </c>
      <c r="I43" s="1" t="s">
        <v>319</v>
      </c>
      <c r="K43" s="3">
        <v>1456970064090.8701</v>
      </c>
      <c r="M43" s="1" t="s">
        <v>475</v>
      </c>
    </row>
    <row r="44" spans="1:13" ht="22.5" x14ac:dyDescent="0.55000000000000004">
      <c r="A44" s="2" t="s">
        <v>227</v>
      </c>
      <c r="C44" s="3">
        <v>1980000</v>
      </c>
      <c r="E44" s="3">
        <v>920000</v>
      </c>
      <c r="G44" s="3">
        <v>841600.82369999995</v>
      </c>
      <c r="I44" s="1" t="s">
        <v>320</v>
      </c>
      <c r="K44" s="3">
        <v>1666369630926</v>
      </c>
      <c r="M44" s="1" t="s">
        <v>475</v>
      </c>
    </row>
    <row r="45" spans="1:13" ht="22.5" x14ac:dyDescent="0.55000000000000004">
      <c r="A45" s="2" t="s">
        <v>74</v>
      </c>
      <c r="C45" s="3">
        <v>1412900</v>
      </c>
      <c r="E45" s="3">
        <v>3538500</v>
      </c>
      <c r="G45" s="3">
        <v>3665570.5639999998</v>
      </c>
      <c r="I45" s="1" t="s">
        <v>321</v>
      </c>
      <c r="K45" s="3">
        <v>5179084649875.5996</v>
      </c>
      <c r="M45" s="1" t="s">
        <v>475</v>
      </c>
    </row>
    <row r="46" spans="1:13" ht="22.5" x14ac:dyDescent="0.55000000000000004">
      <c r="A46" s="2" t="s">
        <v>69</v>
      </c>
      <c r="C46" s="3">
        <v>43164</v>
      </c>
      <c r="E46" s="3">
        <v>3439800</v>
      </c>
      <c r="G46" s="3">
        <v>3442043.0098000001</v>
      </c>
      <c r="I46" s="1" t="s">
        <v>146</v>
      </c>
      <c r="K46" s="3">
        <v>148572344475.00699</v>
      </c>
      <c r="M46" s="1" t="s">
        <v>475</v>
      </c>
    </row>
    <row r="47" spans="1:13" ht="22.5" x14ac:dyDescent="0.55000000000000004">
      <c r="A47" s="2" t="s">
        <v>72</v>
      </c>
      <c r="C47" s="3">
        <v>388476</v>
      </c>
      <c r="E47" s="3">
        <v>3439800</v>
      </c>
      <c r="G47" s="3">
        <v>3442043.0098000001</v>
      </c>
      <c r="I47" s="1" t="s">
        <v>146</v>
      </c>
      <c r="K47" s="3">
        <v>1337151100275.0601</v>
      </c>
      <c r="M47" s="1" t="s">
        <v>475</v>
      </c>
    </row>
    <row r="48" spans="1:13" ht="22.5" x14ac:dyDescent="0.55000000000000004">
      <c r="A48" s="2" t="s">
        <v>220</v>
      </c>
      <c r="C48" s="3">
        <v>1995000</v>
      </c>
      <c r="E48" s="3">
        <v>1000000</v>
      </c>
      <c r="G48" s="3">
        <v>980664.71470000001</v>
      </c>
      <c r="I48" s="1" t="s">
        <v>322</v>
      </c>
      <c r="K48" s="3">
        <v>1956426105826.5</v>
      </c>
      <c r="M48" s="1" t="s">
        <v>475</v>
      </c>
    </row>
    <row r="49" spans="1:13" ht="22.5" x14ac:dyDescent="0.55000000000000004">
      <c r="A49" s="2" t="s">
        <v>78</v>
      </c>
      <c r="C49" s="3">
        <v>845145</v>
      </c>
      <c r="E49" s="3">
        <v>3727130</v>
      </c>
      <c r="G49" s="3">
        <v>3965193.9046</v>
      </c>
      <c r="I49" s="1" t="s">
        <v>323</v>
      </c>
      <c r="K49" s="3">
        <v>3351163802503.1699</v>
      </c>
      <c r="M49" s="1" t="s">
        <v>475</v>
      </c>
    </row>
    <row r="50" spans="1:13" ht="22.5" thickBot="1" x14ac:dyDescent="0.55000000000000004">
      <c r="K50" s="12">
        <f>SUM(K8:K49)</f>
        <v>173794535781566</v>
      </c>
    </row>
    <row r="51" spans="1:13" ht="22.5" thickTop="1" x14ac:dyDescent="0.5"/>
  </sheetData>
  <mergeCells count="11">
    <mergeCell ref="K7"/>
    <mergeCell ref="M7"/>
    <mergeCell ref="C6:M6"/>
    <mergeCell ref="A2:M2"/>
    <mergeCell ref="A3:M3"/>
    <mergeCell ref="A4:M4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L81"/>
  <sheetViews>
    <sheetView rightToLeft="1" tabSelected="1" workbookViewId="0">
      <selection activeCell="F16" sqref="F16"/>
    </sheetView>
  </sheetViews>
  <sheetFormatPr defaultRowHeight="21.75" x14ac:dyDescent="0.5"/>
  <cols>
    <col min="1" max="1" width="30.42578125" style="1" bestFit="1" customWidth="1"/>
    <col min="2" max="3" width="1" style="1" customWidth="1"/>
    <col min="4" max="4" width="24" style="1" customWidth="1"/>
    <col min="5" max="5" width="1" style="1" customWidth="1"/>
    <col min="6" max="6" width="20.7109375" style="1" bestFit="1" customWidth="1"/>
    <col min="7" max="7" width="1" style="1" customWidth="1"/>
    <col min="8" max="8" width="24" style="1" customWidth="1"/>
    <col min="9" max="9" width="1" style="1" customWidth="1"/>
    <col min="10" max="10" width="24" style="1" customWidth="1"/>
    <col min="11" max="11" width="1" style="1" customWidth="1"/>
    <col min="12" max="12" width="25" style="1" customWidth="1"/>
    <col min="13" max="13" width="1" style="1" customWidth="1"/>
    <col min="14" max="14" width="9.140625" style="1" customWidth="1"/>
    <col min="15" max="16384" width="9.140625" style="1"/>
  </cols>
  <sheetData>
    <row r="2" spans="1:12" ht="22.5" x14ac:dyDescent="0.5">
      <c r="A2" s="29" t="s">
        <v>0</v>
      </c>
      <c r="B2" s="29" t="s">
        <v>0</v>
      </c>
      <c r="C2" s="29" t="s">
        <v>0</v>
      </c>
      <c r="D2" s="29" t="s">
        <v>0</v>
      </c>
      <c r="E2" s="29" t="s">
        <v>0</v>
      </c>
      <c r="F2" s="29" t="s">
        <v>0</v>
      </c>
      <c r="G2" s="29" t="s">
        <v>0</v>
      </c>
      <c r="H2" s="29" t="s">
        <v>0</v>
      </c>
      <c r="I2" s="29" t="s">
        <v>0</v>
      </c>
      <c r="J2" s="29" t="s">
        <v>0</v>
      </c>
      <c r="K2" s="29" t="s">
        <v>0</v>
      </c>
      <c r="L2" s="29" t="s">
        <v>0</v>
      </c>
    </row>
    <row r="3" spans="1:12" ht="22.5" x14ac:dyDescent="0.5">
      <c r="A3" s="29" t="s">
        <v>1</v>
      </c>
      <c r="B3" s="29" t="s">
        <v>1</v>
      </c>
      <c r="C3" s="29" t="s">
        <v>1</v>
      </c>
      <c r="D3" s="29" t="s">
        <v>1</v>
      </c>
      <c r="E3" s="29" t="s">
        <v>1</v>
      </c>
      <c r="F3" s="29" t="s">
        <v>1</v>
      </c>
      <c r="G3" s="29" t="s">
        <v>1</v>
      </c>
      <c r="H3" s="29" t="s">
        <v>1</v>
      </c>
      <c r="I3" s="29" t="s">
        <v>1</v>
      </c>
      <c r="J3" s="29" t="s">
        <v>1</v>
      </c>
      <c r="K3" s="29" t="s">
        <v>1</v>
      </c>
      <c r="L3" s="29" t="s">
        <v>1</v>
      </c>
    </row>
    <row r="4" spans="1:12" ht="22.5" x14ac:dyDescent="0.5">
      <c r="A4" s="29" t="s">
        <v>2</v>
      </c>
      <c r="B4" s="29" t="s">
        <v>2</v>
      </c>
      <c r="C4" s="29" t="s">
        <v>2</v>
      </c>
      <c r="D4" s="29" t="s">
        <v>2</v>
      </c>
      <c r="E4" s="29" t="s">
        <v>2</v>
      </c>
      <c r="F4" s="29" t="s">
        <v>2</v>
      </c>
      <c r="G4" s="29" t="s">
        <v>2</v>
      </c>
      <c r="H4" s="29" t="s">
        <v>2</v>
      </c>
      <c r="I4" s="29" t="s">
        <v>2</v>
      </c>
      <c r="J4" s="29" t="s">
        <v>2</v>
      </c>
      <c r="K4" s="29" t="s">
        <v>2</v>
      </c>
      <c r="L4" s="29" t="s">
        <v>2</v>
      </c>
    </row>
    <row r="5" spans="1:12" ht="22.5" thickBot="1" x14ac:dyDescent="0.55000000000000004"/>
    <row r="6" spans="1:12" ht="23.25" thickBot="1" x14ac:dyDescent="0.55000000000000004">
      <c r="A6" s="28" t="s">
        <v>325</v>
      </c>
      <c r="D6" s="30" t="s">
        <v>4</v>
      </c>
      <c r="E6" s="13"/>
      <c r="F6" s="30" t="s">
        <v>5</v>
      </c>
      <c r="G6" s="30" t="s">
        <v>5</v>
      </c>
      <c r="H6" s="30" t="s">
        <v>5</v>
      </c>
      <c r="I6" s="13"/>
      <c r="J6" s="30" t="s">
        <v>6</v>
      </c>
      <c r="K6" s="30" t="s">
        <v>6</v>
      </c>
      <c r="L6" s="30" t="s">
        <v>6</v>
      </c>
    </row>
    <row r="7" spans="1:12" ht="23.25" thickBot="1" x14ac:dyDescent="0.55000000000000004">
      <c r="A7" s="28" t="s">
        <v>325</v>
      </c>
      <c r="D7" s="28" t="s">
        <v>326</v>
      </c>
      <c r="F7" s="28" t="s">
        <v>327</v>
      </c>
      <c r="H7" s="28" t="s">
        <v>328</v>
      </c>
      <c r="J7" s="28" t="s">
        <v>326</v>
      </c>
      <c r="L7" s="28" t="s">
        <v>324</v>
      </c>
    </row>
    <row r="8" spans="1:12" ht="22.5" x14ac:dyDescent="0.55000000000000004">
      <c r="A8" s="2" t="s">
        <v>329</v>
      </c>
      <c r="D8" s="3">
        <v>2066488442167</v>
      </c>
      <c r="F8" s="3">
        <v>1858545136925</v>
      </c>
      <c r="G8" s="3"/>
      <c r="H8" s="3">
        <v>3923302400000</v>
      </c>
      <c r="J8" s="3">
        <v>1731179092</v>
      </c>
      <c r="L8" s="1" t="s">
        <v>23</v>
      </c>
    </row>
    <row r="9" spans="1:12" ht="22.5" x14ac:dyDescent="0.55000000000000004">
      <c r="A9" s="2" t="s">
        <v>330</v>
      </c>
      <c r="D9" s="3">
        <v>5057255636710</v>
      </c>
      <c r="F9" s="3">
        <v>68274800627602</v>
      </c>
      <c r="G9" s="3"/>
      <c r="H9" s="3">
        <v>69574240672600</v>
      </c>
      <c r="J9" s="3">
        <v>3757815591712</v>
      </c>
      <c r="L9" s="1" t="s">
        <v>184</v>
      </c>
    </row>
    <row r="10" spans="1:12" ht="22.5" x14ac:dyDescent="0.55000000000000004">
      <c r="A10" s="2" t="s">
        <v>331</v>
      </c>
      <c r="D10" s="3">
        <v>738293881060</v>
      </c>
      <c r="F10" s="3">
        <v>1294356197978</v>
      </c>
      <c r="G10" s="3"/>
      <c r="H10" s="3">
        <v>2032372700000</v>
      </c>
      <c r="J10" s="3">
        <v>277379038</v>
      </c>
      <c r="L10" s="1" t="s">
        <v>23</v>
      </c>
    </row>
    <row r="11" spans="1:12" ht="22.5" x14ac:dyDescent="0.55000000000000004">
      <c r="A11" s="2" t="s">
        <v>332</v>
      </c>
      <c r="D11" s="3">
        <v>416046755691</v>
      </c>
      <c r="F11" s="3">
        <v>9377459252479</v>
      </c>
      <c r="G11" s="3"/>
      <c r="H11" s="3">
        <v>9434000900000</v>
      </c>
      <c r="J11" s="3">
        <v>359505108170</v>
      </c>
      <c r="L11" s="1" t="s">
        <v>146</v>
      </c>
    </row>
    <row r="12" spans="1:12" ht="22.5" x14ac:dyDescent="0.55000000000000004">
      <c r="A12" s="2" t="s">
        <v>331</v>
      </c>
      <c r="D12" s="3">
        <v>330000</v>
      </c>
      <c r="F12" s="3">
        <v>0</v>
      </c>
      <c r="G12" s="3"/>
      <c r="H12" s="3">
        <v>0</v>
      </c>
      <c r="J12" s="3">
        <v>330000</v>
      </c>
      <c r="L12" s="1" t="s">
        <v>23</v>
      </c>
    </row>
    <row r="13" spans="1:12" ht="22.5" x14ac:dyDescent="0.55000000000000004">
      <c r="A13" s="2" t="s">
        <v>331</v>
      </c>
      <c r="D13" s="3">
        <v>10000000000000</v>
      </c>
      <c r="F13" s="3">
        <v>0</v>
      </c>
      <c r="G13" s="3"/>
      <c r="H13" s="3">
        <v>0</v>
      </c>
      <c r="J13" s="3">
        <v>10000000000000</v>
      </c>
      <c r="L13" s="1" t="s">
        <v>333</v>
      </c>
    </row>
    <row r="14" spans="1:12" ht="22.5" x14ac:dyDescent="0.55000000000000004">
      <c r="A14" s="2" t="s">
        <v>334</v>
      </c>
      <c r="D14" s="3">
        <v>1158681669310</v>
      </c>
      <c r="F14" s="3">
        <v>3233357207783</v>
      </c>
      <c r="G14" s="3"/>
      <c r="H14" s="3">
        <v>3197581361200</v>
      </c>
      <c r="J14" s="3">
        <v>1194457515893</v>
      </c>
      <c r="L14" s="1" t="s">
        <v>335</v>
      </c>
    </row>
    <row r="15" spans="1:12" ht="22.5" x14ac:dyDescent="0.55000000000000004">
      <c r="A15" s="2" t="s">
        <v>336</v>
      </c>
      <c r="D15" s="3">
        <v>2000000000000</v>
      </c>
      <c r="F15" s="3">
        <v>0</v>
      </c>
      <c r="G15" s="3"/>
      <c r="H15" s="3">
        <v>1500000000000</v>
      </c>
      <c r="J15" s="3">
        <v>500000000000</v>
      </c>
      <c r="L15" s="1" t="s">
        <v>30</v>
      </c>
    </row>
    <row r="16" spans="1:12" ht="22.5" x14ac:dyDescent="0.55000000000000004">
      <c r="A16" s="2" t="s">
        <v>336</v>
      </c>
      <c r="D16" s="3">
        <v>5000000000000</v>
      </c>
      <c r="F16" s="3">
        <v>0</v>
      </c>
      <c r="G16" s="3"/>
      <c r="H16" s="3">
        <v>0</v>
      </c>
      <c r="J16" s="3">
        <v>5000000000000</v>
      </c>
      <c r="L16" s="1" t="s">
        <v>338</v>
      </c>
    </row>
    <row r="17" spans="1:12" ht="22.5" x14ac:dyDescent="0.55000000000000004">
      <c r="A17" s="2" t="s">
        <v>336</v>
      </c>
      <c r="D17" s="3">
        <v>5000000000000</v>
      </c>
      <c r="F17" s="3">
        <v>0</v>
      </c>
      <c r="G17" s="3"/>
      <c r="H17" s="3">
        <v>0</v>
      </c>
      <c r="J17" s="3">
        <v>5000000000000</v>
      </c>
      <c r="L17" s="1" t="s">
        <v>338</v>
      </c>
    </row>
    <row r="18" spans="1:12" ht="22.5" x14ac:dyDescent="0.55000000000000004">
      <c r="A18" s="2" t="s">
        <v>339</v>
      </c>
      <c r="D18" s="3">
        <v>75648915</v>
      </c>
      <c r="F18" s="3">
        <v>7508424753043</v>
      </c>
      <c r="G18" s="3"/>
      <c r="H18" s="3">
        <v>7508103804000</v>
      </c>
      <c r="J18" s="3">
        <v>396597958</v>
      </c>
      <c r="L18" s="1" t="s">
        <v>23</v>
      </c>
    </row>
    <row r="19" spans="1:12" ht="22.5" x14ac:dyDescent="0.55000000000000004">
      <c r="A19" s="2" t="s">
        <v>336</v>
      </c>
      <c r="D19" s="3">
        <v>3000000000000</v>
      </c>
      <c r="F19" s="3">
        <v>0</v>
      </c>
      <c r="G19" s="3"/>
      <c r="H19" s="3">
        <v>0</v>
      </c>
      <c r="J19" s="3">
        <v>3000000000000</v>
      </c>
      <c r="L19" s="1" t="s">
        <v>341</v>
      </c>
    </row>
    <row r="20" spans="1:12" ht="22.5" x14ac:dyDescent="0.55000000000000004">
      <c r="A20" s="2" t="s">
        <v>339</v>
      </c>
      <c r="D20" s="3">
        <v>5000000000000</v>
      </c>
      <c r="F20" s="3">
        <v>0</v>
      </c>
      <c r="G20" s="3"/>
      <c r="H20" s="3">
        <v>2000000000000</v>
      </c>
      <c r="J20" s="3">
        <v>3000000000000</v>
      </c>
      <c r="L20" s="1" t="s">
        <v>341</v>
      </c>
    </row>
    <row r="21" spans="1:12" ht="22.5" x14ac:dyDescent="0.55000000000000004">
      <c r="A21" s="2" t="s">
        <v>334</v>
      </c>
      <c r="D21" s="3">
        <v>9500000000000</v>
      </c>
      <c r="F21" s="3">
        <v>0</v>
      </c>
      <c r="G21" s="3"/>
      <c r="H21" s="3">
        <v>0</v>
      </c>
      <c r="J21" s="3">
        <v>9500000000000</v>
      </c>
      <c r="L21" s="1" t="s">
        <v>342</v>
      </c>
    </row>
    <row r="22" spans="1:12" ht="22.5" x14ac:dyDescent="0.55000000000000004">
      <c r="A22" s="2" t="s">
        <v>339</v>
      </c>
      <c r="D22" s="3">
        <v>2500000000000</v>
      </c>
      <c r="F22" s="3">
        <v>0</v>
      </c>
      <c r="G22" s="3"/>
      <c r="H22" s="3">
        <v>2500000000000</v>
      </c>
      <c r="J22" s="3">
        <v>0</v>
      </c>
      <c r="L22" s="1" t="s">
        <v>23</v>
      </c>
    </row>
    <row r="23" spans="1:12" ht="22.5" x14ac:dyDescent="0.55000000000000004">
      <c r="A23" s="2" t="s">
        <v>343</v>
      </c>
      <c r="D23" s="3">
        <v>2500000000000</v>
      </c>
      <c r="F23" s="3">
        <v>0</v>
      </c>
      <c r="G23" s="3"/>
      <c r="H23" s="3">
        <v>2500000000000</v>
      </c>
      <c r="J23" s="3">
        <v>0</v>
      </c>
      <c r="L23" s="1" t="s">
        <v>23</v>
      </c>
    </row>
    <row r="24" spans="1:12" ht="22.5" x14ac:dyDescent="0.55000000000000004">
      <c r="A24" s="2" t="s">
        <v>334</v>
      </c>
      <c r="D24" s="3">
        <v>4000000000000</v>
      </c>
      <c r="F24" s="3">
        <v>0</v>
      </c>
      <c r="G24" s="3"/>
      <c r="H24" s="3">
        <v>0</v>
      </c>
      <c r="J24" s="3">
        <v>4000000000000</v>
      </c>
      <c r="L24" s="1" t="s">
        <v>344</v>
      </c>
    </row>
    <row r="25" spans="1:12" ht="22.5" x14ac:dyDescent="0.55000000000000004">
      <c r="A25" s="2" t="s">
        <v>339</v>
      </c>
      <c r="D25" s="3">
        <v>2000000000000</v>
      </c>
      <c r="F25" s="3">
        <v>0</v>
      </c>
      <c r="G25" s="3"/>
      <c r="H25" s="3">
        <v>0</v>
      </c>
      <c r="J25" s="3">
        <v>2000000000000</v>
      </c>
      <c r="L25" s="1" t="s">
        <v>170</v>
      </c>
    </row>
    <row r="26" spans="1:12" ht="22.5" x14ac:dyDescent="0.55000000000000004">
      <c r="A26" s="2" t="s">
        <v>331</v>
      </c>
      <c r="D26" s="3">
        <v>11500000000000</v>
      </c>
      <c r="F26" s="3">
        <v>0</v>
      </c>
      <c r="G26" s="3"/>
      <c r="H26" s="3">
        <v>0</v>
      </c>
      <c r="J26" s="3">
        <v>11500000000000</v>
      </c>
      <c r="L26" s="1" t="s">
        <v>345</v>
      </c>
    </row>
    <row r="27" spans="1:12" ht="22.5" x14ac:dyDescent="0.55000000000000004">
      <c r="A27" s="2" t="s">
        <v>331</v>
      </c>
      <c r="D27" s="3">
        <v>3000000000000</v>
      </c>
      <c r="F27" s="3">
        <v>0</v>
      </c>
      <c r="G27" s="3"/>
      <c r="H27" s="3">
        <v>0</v>
      </c>
      <c r="J27" s="3">
        <v>3000000000000</v>
      </c>
      <c r="L27" s="1" t="s">
        <v>341</v>
      </c>
    </row>
    <row r="28" spans="1:12" ht="22.5" x14ac:dyDescent="0.55000000000000004">
      <c r="A28" s="2" t="s">
        <v>334</v>
      </c>
      <c r="D28" s="3">
        <v>3000000000000</v>
      </c>
      <c r="F28" s="3">
        <v>0</v>
      </c>
      <c r="G28" s="3"/>
      <c r="H28" s="3">
        <v>0</v>
      </c>
      <c r="J28" s="3">
        <v>3000000000000</v>
      </c>
      <c r="L28" s="1" t="s">
        <v>341</v>
      </c>
    </row>
    <row r="29" spans="1:12" ht="22.5" x14ac:dyDescent="0.55000000000000004">
      <c r="A29" s="2" t="s">
        <v>346</v>
      </c>
      <c r="D29" s="3">
        <v>98829261300</v>
      </c>
      <c r="F29" s="3">
        <v>343879812499</v>
      </c>
      <c r="G29" s="3"/>
      <c r="H29" s="3">
        <v>442701704000</v>
      </c>
      <c r="J29" s="3">
        <v>7369799</v>
      </c>
      <c r="L29" s="1" t="s">
        <v>23</v>
      </c>
    </row>
    <row r="30" spans="1:12" ht="22.5" x14ac:dyDescent="0.55000000000000004">
      <c r="A30" s="2" t="s">
        <v>331</v>
      </c>
      <c r="D30" s="3">
        <v>5000000000000</v>
      </c>
      <c r="F30" s="3">
        <v>0</v>
      </c>
      <c r="G30" s="3"/>
      <c r="H30" s="3">
        <v>0</v>
      </c>
      <c r="J30" s="3">
        <v>5000000000000</v>
      </c>
      <c r="L30" s="1" t="s">
        <v>338</v>
      </c>
    </row>
    <row r="31" spans="1:12" ht="22.5" x14ac:dyDescent="0.55000000000000004">
      <c r="A31" s="2" t="s">
        <v>334</v>
      </c>
      <c r="D31" s="3">
        <v>5000000000000</v>
      </c>
      <c r="F31" s="3">
        <v>0</v>
      </c>
      <c r="G31" s="3"/>
      <c r="H31" s="3">
        <v>0</v>
      </c>
      <c r="J31" s="3">
        <v>5000000000000</v>
      </c>
      <c r="L31" s="1" t="s">
        <v>338</v>
      </c>
    </row>
    <row r="32" spans="1:12" ht="22.5" x14ac:dyDescent="0.55000000000000004">
      <c r="A32" s="2" t="s">
        <v>334</v>
      </c>
      <c r="D32" s="3">
        <v>7000000000000</v>
      </c>
      <c r="F32" s="3">
        <v>0</v>
      </c>
      <c r="G32" s="3"/>
      <c r="H32" s="3">
        <v>0</v>
      </c>
      <c r="J32" s="3">
        <v>7000000000000</v>
      </c>
      <c r="L32" s="1" t="s">
        <v>347</v>
      </c>
    </row>
    <row r="33" spans="1:12" ht="22.5" x14ac:dyDescent="0.55000000000000004">
      <c r="A33" s="2" t="s">
        <v>348</v>
      </c>
      <c r="D33" s="3">
        <v>9000000000000</v>
      </c>
      <c r="F33" s="3">
        <v>0</v>
      </c>
      <c r="G33" s="3"/>
      <c r="H33" s="3">
        <v>0</v>
      </c>
      <c r="J33" s="3">
        <v>9000000000000</v>
      </c>
      <c r="L33" s="1" t="s">
        <v>349</v>
      </c>
    </row>
    <row r="34" spans="1:12" ht="22.5" x14ac:dyDescent="0.55000000000000004">
      <c r="A34" s="2" t="s">
        <v>350</v>
      </c>
      <c r="D34" s="3">
        <v>459814469</v>
      </c>
      <c r="F34" s="3">
        <v>30338182271846</v>
      </c>
      <c r="G34" s="3"/>
      <c r="H34" s="3">
        <v>30338002264000</v>
      </c>
      <c r="J34" s="3">
        <v>639822315</v>
      </c>
      <c r="L34" s="1" t="s">
        <v>23</v>
      </c>
    </row>
    <row r="35" spans="1:12" ht="22.5" x14ac:dyDescent="0.55000000000000004">
      <c r="A35" s="2" t="s">
        <v>350</v>
      </c>
      <c r="D35" s="3">
        <v>6500000000000</v>
      </c>
      <c r="F35" s="3">
        <v>0</v>
      </c>
      <c r="G35" s="3"/>
      <c r="H35" s="3">
        <v>0</v>
      </c>
      <c r="J35" s="3">
        <v>6500000000000</v>
      </c>
      <c r="L35" s="1" t="s">
        <v>351</v>
      </c>
    </row>
    <row r="36" spans="1:12" ht="22.5" x14ac:dyDescent="0.55000000000000004">
      <c r="A36" s="2" t="s">
        <v>352</v>
      </c>
      <c r="D36" s="3">
        <v>1500000000000</v>
      </c>
      <c r="F36" s="3">
        <v>0</v>
      </c>
      <c r="G36" s="3"/>
      <c r="H36" s="3">
        <v>0</v>
      </c>
      <c r="J36" s="3">
        <v>1500000000000</v>
      </c>
      <c r="L36" s="1" t="s">
        <v>353</v>
      </c>
    </row>
    <row r="37" spans="1:12" ht="22.5" x14ac:dyDescent="0.55000000000000004">
      <c r="A37" s="2" t="s">
        <v>334</v>
      </c>
      <c r="D37" s="3">
        <v>3000000000000</v>
      </c>
      <c r="F37" s="3">
        <v>0</v>
      </c>
      <c r="G37" s="3"/>
      <c r="H37" s="3">
        <v>0</v>
      </c>
      <c r="J37" s="3">
        <v>3000000000000</v>
      </c>
      <c r="L37" s="1" t="s">
        <v>341</v>
      </c>
    </row>
    <row r="38" spans="1:12" ht="22.5" x14ac:dyDescent="0.55000000000000004">
      <c r="A38" s="2" t="s">
        <v>354</v>
      </c>
      <c r="D38" s="3">
        <v>5000000000000</v>
      </c>
      <c r="F38" s="3">
        <v>0</v>
      </c>
      <c r="G38" s="3"/>
      <c r="H38" s="3">
        <v>0</v>
      </c>
      <c r="J38" s="3">
        <v>5000000000000</v>
      </c>
      <c r="L38" s="1" t="s">
        <v>338</v>
      </c>
    </row>
    <row r="39" spans="1:12" ht="22.5" x14ac:dyDescent="0.55000000000000004">
      <c r="A39" s="2" t="s">
        <v>334</v>
      </c>
      <c r="D39" s="3">
        <v>3000000000000</v>
      </c>
      <c r="F39" s="3">
        <v>0</v>
      </c>
      <c r="G39" s="3"/>
      <c r="H39" s="3">
        <v>0</v>
      </c>
      <c r="J39" s="3">
        <v>3000000000000</v>
      </c>
      <c r="L39" s="1" t="s">
        <v>341</v>
      </c>
    </row>
    <row r="40" spans="1:12" ht="22.5" x14ac:dyDescent="0.55000000000000004">
      <c r="A40" s="2" t="s">
        <v>331</v>
      </c>
      <c r="D40" s="3">
        <v>10000000000000</v>
      </c>
      <c r="F40" s="3">
        <v>0</v>
      </c>
      <c r="G40" s="3"/>
      <c r="H40" s="3">
        <v>0</v>
      </c>
      <c r="J40" s="3">
        <v>10000000000000</v>
      </c>
      <c r="L40" s="1" t="s">
        <v>333</v>
      </c>
    </row>
    <row r="41" spans="1:12" ht="22.5" x14ac:dyDescent="0.55000000000000004">
      <c r="A41" s="2" t="s">
        <v>355</v>
      </c>
      <c r="D41" s="3">
        <v>3000000000000</v>
      </c>
      <c r="F41" s="3">
        <v>0</v>
      </c>
      <c r="G41" s="3"/>
      <c r="H41" s="3">
        <v>0</v>
      </c>
      <c r="J41" s="3">
        <v>3000000000000</v>
      </c>
      <c r="L41" s="1" t="s">
        <v>341</v>
      </c>
    </row>
    <row r="42" spans="1:12" ht="22.5" x14ac:dyDescent="0.55000000000000004">
      <c r="A42" s="2" t="s">
        <v>356</v>
      </c>
      <c r="D42" s="3">
        <v>14000000000000</v>
      </c>
      <c r="F42" s="3">
        <v>0</v>
      </c>
      <c r="G42" s="3"/>
      <c r="H42" s="3">
        <v>0</v>
      </c>
      <c r="J42" s="3">
        <v>14000000000000</v>
      </c>
      <c r="L42" s="1" t="s">
        <v>357</v>
      </c>
    </row>
    <row r="43" spans="1:12" ht="22.5" x14ac:dyDescent="0.55000000000000004">
      <c r="A43" s="2" t="s">
        <v>358</v>
      </c>
      <c r="D43" s="3">
        <v>5000000000000</v>
      </c>
      <c r="F43" s="3">
        <v>0</v>
      </c>
      <c r="G43" s="3"/>
      <c r="H43" s="3">
        <v>0</v>
      </c>
      <c r="J43" s="3">
        <v>5000000000000</v>
      </c>
      <c r="L43" s="1" t="s">
        <v>338</v>
      </c>
    </row>
    <row r="44" spans="1:12" ht="22.5" x14ac:dyDescent="0.55000000000000004">
      <c r="A44" s="2" t="s">
        <v>358</v>
      </c>
      <c r="D44" s="3">
        <v>4000000000000</v>
      </c>
      <c r="F44" s="3">
        <v>0</v>
      </c>
      <c r="G44" s="3"/>
      <c r="H44" s="3">
        <v>0</v>
      </c>
      <c r="J44" s="3">
        <v>4000000000000</v>
      </c>
      <c r="L44" s="1" t="s">
        <v>344</v>
      </c>
    </row>
    <row r="45" spans="1:12" ht="22.5" x14ac:dyDescent="0.55000000000000004">
      <c r="A45" s="2" t="s">
        <v>358</v>
      </c>
      <c r="D45" s="3">
        <v>3000000000000</v>
      </c>
      <c r="F45" s="3">
        <v>0</v>
      </c>
      <c r="G45" s="3"/>
      <c r="H45" s="3">
        <v>0</v>
      </c>
      <c r="J45" s="3">
        <v>3000000000000</v>
      </c>
      <c r="L45" s="1" t="s">
        <v>341</v>
      </c>
    </row>
    <row r="46" spans="1:12" ht="22.5" x14ac:dyDescent="0.55000000000000004">
      <c r="A46" s="2" t="s">
        <v>358</v>
      </c>
      <c r="D46" s="3">
        <v>2000000000000</v>
      </c>
      <c r="F46" s="3">
        <v>0</v>
      </c>
      <c r="G46" s="3"/>
      <c r="H46" s="3">
        <v>2000000000000</v>
      </c>
      <c r="J46" s="3">
        <v>0</v>
      </c>
      <c r="L46" s="1" t="s">
        <v>23</v>
      </c>
    </row>
    <row r="47" spans="1:12" ht="22.5" x14ac:dyDescent="0.55000000000000004">
      <c r="A47" s="2" t="s">
        <v>356</v>
      </c>
      <c r="D47" s="3">
        <v>6000000000000</v>
      </c>
      <c r="F47" s="3">
        <v>0</v>
      </c>
      <c r="G47" s="3"/>
      <c r="H47" s="3">
        <v>0</v>
      </c>
      <c r="J47" s="3">
        <v>6000000000000</v>
      </c>
      <c r="L47" s="1" t="s">
        <v>359</v>
      </c>
    </row>
    <row r="48" spans="1:12" ht="22.5" x14ac:dyDescent="0.55000000000000004">
      <c r="A48" s="2" t="s">
        <v>360</v>
      </c>
      <c r="D48" s="3">
        <v>2000000000000</v>
      </c>
      <c r="F48" s="3">
        <v>0</v>
      </c>
      <c r="G48" s="3"/>
      <c r="H48" s="3">
        <v>0</v>
      </c>
      <c r="J48" s="3">
        <v>2000000000000</v>
      </c>
      <c r="L48" s="1" t="s">
        <v>170</v>
      </c>
    </row>
    <row r="49" spans="1:12" ht="22.5" x14ac:dyDescent="0.55000000000000004">
      <c r="A49" s="2" t="s">
        <v>361</v>
      </c>
      <c r="D49" s="3">
        <v>1000000000000</v>
      </c>
      <c r="F49" s="3">
        <v>0</v>
      </c>
      <c r="G49" s="3"/>
      <c r="H49" s="3">
        <v>0</v>
      </c>
      <c r="J49" s="3">
        <v>1000000000000</v>
      </c>
      <c r="L49" s="1" t="s">
        <v>362</v>
      </c>
    </row>
    <row r="50" spans="1:12" ht="22.5" x14ac:dyDescent="0.55000000000000004">
      <c r="A50" s="2" t="s">
        <v>339</v>
      </c>
      <c r="D50" s="3">
        <v>1000000000000</v>
      </c>
      <c r="F50" s="3">
        <v>0</v>
      </c>
      <c r="G50" s="3"/>
      <c r="H50" s="3">
        <v>0</v>
      </c>
      <c r="J50" s="3">
        <v>1000000000000</v>
      </c>
      <c r="L50" s="1" t="s">
        <v>362</v>
      </c>
    </row>
    <row r="51" spans="1:12" ht="22.5" x14ac:dyDescent="0.55000000000000004">
      <c r="A51" s="2" t="s">
        <v>356</v>
      </c>
      <c r="D51" s="3">
        <v>2000000000000</v>
      </c>
      <c r="F51" s="3">
        <v>0</v>
      </c>
      <c r="G51" s="3"/>
      <c r="H51" s="3">
        <v>0</v>
      </c>
      <c r="J51" s="3">
        <v>2000000000000</v>
      </c>
      <c r="L51" s="1" t="s">
        <v>170</v>
      </c>
    </row>
    <row r="52" spans="1:12" ht="22.5" x14ac:dyDescent="0.55000000000000004">
      <c r="A52" s="2" t="s">
        <v>343</v>
      </c>
      <c r="D52" s="3">
        <v>2000000000000</v>
      </c>
      <c r="F52" s="3">
        <v>0</v>
      </c>
      <c r="G52" s="3"/>
      <c r="H52" s="3">
        <v>0</v>
      </c>
      <c r="J52" s="3">
        <v>2000000000000</v>
      </c>
      <c r="L52" s="1" t="s">
        <v>170</v>
      </c>
    </row>
    <row r="53" spans="1:12" ht="22.5" x14ac:dyDescent="0.55000000000000004">
      <c r="A53" s="2" t="s">
        <v>361</v>
      </c>
      <c r="D53" s="3">
        <v>2000000000000</v>
      </c>
      <c r="F53" s="3">
        <v>0</v>
      </c>
      <c r="G53" s="3"/>
      <c r="H53" s="3">
        <v>0</v>
      </c>
      <c r="J53" s="3">
        <v>2000000000000</v>
      </c>
      <c r="L53" s="1" t="s">
        <v>170</v>
      </c>
    </row>
    <row r="54" spans="1:12" ht="22.5" x14ac:dyDescent="0.55000000000000004">
      <c r="A54" s="2" t="s">
        <v>364</v>
      </c>
      <c r="D54" s="3">
        <v>1000000000000</v>
      </c>
      <c r="F54" s="3">
        <v>0</v>
      </c>
      <c r="G54" s="3"/>
      <c r="H54" s="3">
        <v>0</v>
      </c>
      <c r="J54" s="3">
        <v>1000000000000</v>
      </c>
      <c r="L54" s="1" t="s">
        <v>362</v>
      </c>
    </row>
    <row r="55" spans="1:12" ht="22.5" x14ac:dyDescent="0.55000000000000004">
      <c r="A55" s="2" t="s">
        <v>348</v>
      </c>
      <c r="D55" s="3">
        <v>2000000000000</v>
      </c>
      <c r="F55" s="3">
        <v>0</v>
      </c>
      <c r="G55" s="3"/>
      <c r="H55" s="3">
        <v>0</v>
      </c>
      <c r="J55" s="3">
        <v>2000000000000</v>
      </c>
      <c r="L55" s="1" t="s">
        <v>170</v>
      </c>
    </row>
    <row r="56" spans="1:12" ht="22.5" x14ac:dyDescent="0.55000000000000004">
      <c r="A56" s="2" t="s">
        <v>334</v>
      </c>
      <c r="D56" s="3">
        <v>10000000000000</v>
      </c>
      <c r="F56" s="3">
        <v>0</v>
      </c>
      <c r="G56" s="3"/>
      <c r="H56" s="3">
        <v>0</v>
      </c>
      <c r="J56" s="3">
        <v>10000000000000</v>
      </c>
      <c r="L56" s="1" t="s">
        <v>333</v>
      </c>
    </row>
    <row r="57" spans="1:12" ht="22.5" x14ac:dyDescent="0.55000000000000004">
      <c r="A57" s="2" t="s">
        <v>339</v>
      </c>
      <c r="D57" s="3">
        <v>2000000000000</v>
      </c>
      <c r="F57" s="3">
        <v>0</v>
      </c>
      <c r="G57" s="3"/>
      <c r="H57" s="3">
        <v>0</v>
      </c>
      <c r="J57" s="3">
        <v>2000000000000</v>
      </c>
      <c r="L57" s="1" t="s">
        <v>170</v>
      </c>
    </row>
    <row r="58" spans="1:12" ht="22.5" x14ac:dyDescent="0.55000000000000004">
      <c r="A58" s="2" t="s">
        <v>348</v>
      </c>
      <c r="D58" s="3">
        <v>3000000000000</v>
      </c>
      <c r="F58" s="3">
        <v>0</v>
      </c>
      <c r="G58" s="3"/>
      <c r="H58" s="3">
        <v>0</v>
      </c>
      <c r="J58" s="3">
        <v>3000000000000</v>
      </c>
      <c r="L58" s="1" t="s">
        <v>341</v>
      </c>
    </row>
    <row r="59" spans="1:12" ht="22.5" x14ac:dyDescent="0.55000000000000004">
      <c r="A59" s="2" t="s">
        <v>334</v>
      </c>
      <c r="D59" s="3">
        <v>2000000000000</v>
      </c>
      <c r="F59" s="3">
        <v>0</v>
      </c>
      <c r="G59" s="3"/>
      <c r="H59" s="3">
        <v>0</v>
      </c>
      <c r="J59" s="3">
        <v>2000000000000</v>
      </c>
      <c r="L59" s="1" t="s">
        <v>170</v>
      </c>
    </row>
    <row r="60" spans="1:12" ht="22.5" x14ac:dyDescent="0.55000000000000004">
      <c r="A60" s="2" t="s">
        <v>334</v>
      </c>
      <c r="D60" s="3">
        <v>1000000000000</v>
      </c>
      <c r="F60" s="3">
        <v>0</v>
      </c>
      <c r="G60" s="3"/>
      <c r="H60" s="3">
        <v>0</v>
      </c>
      <c r="J60" s="3">
        <v>1000000000000</v>
      </c>
      <c r="L60" s="1" t="s">
        <v>362</v>
      </c>
    </row>
    <row r="61" spans="1:12" ht="22.5" x14ac:dyDescent="0.55000000000000004">
      <c r="A61" s="2" t="s">
        <v>339</v>
      </c>
      <c r="D61" s="3">
        <v>2000000000000</v>
      </c>
      <c r="F61" s="3">
        <v>0</v>
      </c>
      <c r="G61" s="3"/>
      <c r="H61" s="3">
        <v>0</v>
      </c>
      <c r="J61" s="3">
        <v>2000000000000</v>
      </c>
      <c r="L61" s="1" t="s">
        <v>170</v>
      </c>
    </row>
    <row r="62" spans="1:12" ht="22.5" x14ac:dyDescent="0.55000000000000004">
      <c r="A62" s="2" t="s">
        <v>331</v>
      </c>
      <c r="D62" s="3">
        <v>5000000000000</v>
      </c>
      <c r="F62" s="3">
        <v>0</v>
      </c>
      <c r="G62" s="3"/>
      <c r="H62" s="3">
        <v>0</v>
      </c>
      <c r="J62" s="3">
        <v>5000000000000</v>
      </c>
      <c r="L62" s="1" t="s">
        <v>338</v>
      </c>
    </row>
    <row r="63" spans="1:12" ht="22.5" x14ac:dyDescent="0.55000000000000004">
      <c r="A63" s="2" t="s">
        <v>365</v>
      </c>
      <c r="D63" s="3">
        <v>1500000000000</v>
      </c>
      <c r="F63" s="3">
        <v>0</v>
      </c>
      <c r="G63" s="3"/>
      <c r="H63" s="3">
        <v>0</v>
      </c>
      <c r="J63" s="3">
        <v>1500000000000</v>
      </c>
      <c r="L63" s="1" t="s">
        <v>353</v>
      </c>
    </row>
    <row r="64" spans="1:12" ht="22.5" x14ac:dyDescent="0.55000000000000004">
      <c r="A64" s="2" t="s">
        <v>331</v>
      </c>
      <c r="D64" s="3">
        <v>2500000000000</v>
      </c>
      <c r="F64" s="3">
        <v>0</v>
      </c>
      <c r="G64" s="3"/>
      <c r="H64" s="3">
        <v>0</v>
      </c>
      <c r="J64" s="3">
        <v>2500000000000</v>
      </c>
      <c r="L64" s="1" t="s">
        <v>17</v>
      </c>
    </row>
    <row r="65" spans="1:12" ht="22.5" x14ac:dyDescent="0.55000000000000004">
      <c r="A65" s="2" t="s">
        <v>350</v>
      </c>
      <c r="D65" s="3">
        <v>4000000000000</v>
      </c>
      <c r="F65" s="3">
        <v>0</v>
      </c>
      <c r="G65" s="3"/>
      <c r="H65" s="3">
        <v>0</v>
      </c>
      <c r="J65" s="3">
        <v>4000000000000</v>
      </c>
      <c r="L65" s="1" t="s">
        <v>344</v>
      </c>
    </row>
    <row r="66" spans="1:12" ht="22.5" x14ac:dyDescent="0.55000000000000004">
      <c r="A66" s="2" t="s">
        <v>354</v>
      </c>
      <c r="D66" s="3">
        <v>5000000000000</v>
      </c>
      <c r="F66" s="3">
        <v>0</v>
      </c>
      <c r="G66" s="3"/>
      <c r="H66" s="3">
        <v>0</v>
      </c>
      <c r="J66" s="3">
        <v>5000000000000</v>
      </c>
      <c r="L66" s="1" t="s">
        <v>338</v>
      </c>
    </row>
    <row r="67" spans="1:12" ht="22.5" x14ac:dyDescent="0.55000000000000004">
      <c r="A67" s="2" t="s">
        <v>352</v>
      </c>
      <c r="D67" s="3">
        <v>0</v>
      </c>
      <c r="F67" s="3">
        <v>3000000000000</v>
      </c>
      <c r="H67" s="1">
        <v>0</v>
      </c>
      <c r="J67" s="3">
        <v>3000000000000</v>
      </c>
      <c r="L67" s="1" t="s">
        <v>341</v>
      </c>
    </row>
    <row r="68" spans="1:12" ht="22.5" x14ac:dyDescent="0.55000000000000004">
      <c r="A68" s="2" t="s">
        <v>366</v>
      </c>
      <c r="D68" s="3">
        <v>0</v>
      </c>
      <c r="F68" s="3">
        <v>5000000000000</v>
      </c>
      <c r="H68" s="1">
        <v>0</v>
      </c>
      <c r="J68" s="3">
        <v>5000000000000</v>
      </c>
      <c r="L68" s="1" t="s">
        <v>338</v>
      </c>
    </row>
    <row r="69" spans="1:12" ht="22.5" x14ac:dyDescent="0.55000000000000004">
      <c r="A69" s="2" t="s">
        <v>350</v>
      </c>
      <c r="D69" s="3">
        <v>0</v>
      </c>
      <c r="F69" s="3">
        <v>3000000000000</v>
      </c>
      <c r="H69" s="1">
        <v>0</v>
      </c>
      <c r="J69" s="3">
        <v>3000000000000</v>
      </c>
      <c r="L69" s="1" t="s">
        <v>341</v>
      </c>
    </row>
    <row r="70" spans="1:12" ht="22.5" x14ac:dyDescent="0.55000000000000004">
      <c r="A70" s="2" t="s">
        <v>366</v>
      </c>
      <c r="D70" s="3">
        <v>0</v>
      </c>
      <c r="F70" s="3">
        <v>2000000000000</v>
      </c>
      <c r="H70" s="1">
        <v>0</v>
      </c>
      <c r="J70" s="3">
        <v>2000000000000</v>
      </c>
      <c r="L70" s="1" t="s">
        <v>170</v>
      </c>
    </row>
    <row r="71" spans="1:12" ht="22.5" x14ac:dyDescent="0.55000000000000004">
      <c r="A71" s="2" t="s">
        <v>368</v>
      </c>
      <c r="D71" s="3">
        <v>0</v>
      </c>
      <c r="F71" s="3">
        <v>4000000000000</v>
      </c>
      <c r="H71" s="1">
        <v>0</v>
      </c>
      <c r="J71" s="3">
        <v>4000000000000</v>
      </c>
      <c r="L71" s="1" t="s">
        <v>344</v>
      </c>
    </row>
    <row r="72" spans="1:12" ht="22.5" x14ac:dyDescent="0.55000000000000004">
      <c r="A72" s="2" t="s">
        <v>366</v>
      </c>
      <c r="D72" s="3">
        <v>0</v>
      </c>
      <c r="F72" s="3">
        <v>5000000000000</v>
      </c>
      <c r="H72" s="1">
        <v>0</v>
      </c>
      <c r="J72" s="3">
        <v>5000000000000</v>
      </c>
      <c r="L72" s="1" t="s">
        <v>338</v>
      </c>
    </row>
    <row r="73" spans="1:12" ht="22.5" x14ac:dyDescent="0.55000000000000004">
      <c r="A73" s="2" t="s">
        <v>354</v>
      </c>
      <c r="D73" s="3">
        <v>0</v>
      </c>
      <c r="F73" s="3">
        <v>4000000000000</v>
      </c>
      <c r="H73" s="1">
        <v>0</v>
      </c>
      <c r="J73" s="3">
        <v>4000000000000</v>
      </c>
      <c r="L73" s="1" t="s">
        <v>344</v>
      </c>
    </row>
    <row r="74" spans="1:12" ht="22.5" x14ac:dyDescent="0.55000000000000004">
      <c r="A74" s="2" t="s">
        <v>352</v>
      </c>
      <c r="D74" s="3">
        <v>0</v>
      </c>
      <c r="F74" s="3">
        <v>3000000000000</v>
      </c>
      <c r="H74" s="1">
        <v>0</v>
      </c>
      <c r="J74" s="3">
        <v>3000000000000</v>
      </c>
      <c r="L74" s="1" t="s">
        <v>341</v>
      </c>
    </row>
    <row r="75" spans="1:12" ht="22.5" x14ac:dyDescent="0.55000000000000004">
      <c r="A75" s="2" t="s">
        <v>334</v>
      </c>
      <c r="D75" s="3">
        <v>0</v>
      </c>
      <c r="F75" s="3">
        <v>2000000000000</v>
      </c>
      <c r="H75" s="1">
        <v>0</v>
      </c>
      <c r="J75" s="3">
        <v>2000000000000</v>
      </c>
      <c r="L75" s="1" t="s">
        <v>170</v>
      </c>
    </row>
    <row r="76" spans="1:12" ht="22.5" x14ac:dyDescent="0.55000000000000004">
      <c r="A76" s="2" t="s">
        <v>369</v>
      </c>
      <c r="D76" s="3">
        <v>0</v>
      </c>
      <c r="F76" s="3">
        <v>1000000000000</v>
      </c>
      <c r="H76" s="1">
        <v>0</v>
      </c>
      <c r="J76" s="3">
        <v>1000000000000</v>
      </c>
      <c r="L76" s="1" t="s">
        <v>362</v>
      </c>
    </row>
    <row r="77" spans="1:12" ht="22.5" x14ac:dyDescent="0.55000000000000004">
      <c r="A77" s="2" t="s">
        <v>371</v>
      </c>
      <c r="D77" s="3">
        <v>0</v>
      </c>
      <c r="F77" s="3">
        <v>2000000000000</v>
      </c>
      <c r="H77" s="1">
        <v>0</v>
      </c>
      <c r="J77" s="3">
        <v>2000000000000</v>
      </c>
      <c r="L77" s="1" t="s">
        <v>170</v>
      </c>
    </row>
    <row r="78" spans="1:12" ht="22.5" x14ac:dyDescent="0.55000000000000004">
      <c r="A78" s="2" t="s">
        <v>355</v>
      </c>
      <c r="D78" s="3">
        <v>0</v>
      </c>
      <c r="F78" s="3">
        <v>2000000000000</v>
      </c>
      <c r="H78" s="1">
        <v>0</v>
      </c>
      <c r="J78" s="3">
        <v>2000000000000</v>
      </c>
      <c r="L78" s="1" t="s">
        <v>170</v>
      </c>
    </row>
    <row r="79" spans="1:12" ht="22.5" x14ac:dyDescent="0.55000000000000004">
      <c r="A79" s="2" t="s">
        <v>372</v>
      </c>
      <c r="D79" s="3">
        <v>0</v>
      </c>
      <c r="F79" s="3">
        <v>1000000000000</v>
      </c>
      <c r="H79" s="1">
        <v>0</v>
      </c>
      <c r="J79" s="3">
        <v>1000000000000</v>
      </c>
      <c r="L79" s="1" t="s">
        <v>362</v>
      </c>
    </row>
    <row r="80" spans="1:12" ht="23.25" thickBot="1" x14ac:dyDescent="0.6">
      <c r="A80" s="2" t="s">
        <v>332</v>
      </c>
      <c r="D80" s="3">
        <v>0</v>
      </c>
      <c r="F80" s="3">
        <v>1000000000000</v>
      </c>
      <c r="H80" s="1">
        <v>0</v>
      </c>
      <c r="J80" s="3">
        <v>1000000000000</v>
      </c>
      <c r="L80" s="1" t="s">
        <v>362</v>
      </c>
    </row>
    <row r="81" spans="1:12" ht="22.5" thickBot="1" x14ac:dyDescent="0.55000000000000004">
      <c r="A81" s="1" t="s">
        <v>45</v>
      </c>
      <c r="D81" s="4">
        <f>SUM(D8:D80)</f>
        <v>220536131439622</v>
      </c>
      <c r="F81" s="4">
        <f>SUM(F8:F80)</f>
        <v>160229005260155</v>
      </c>
      <c r="H81" s="4">
        <f>SUM(H8:H80)</f>
        <v>136950305805800</v>
      </c>
      <c r="J81" s="4">
        <f>SUM(J8:J80)</f>
        <v>243814830893977</v>
      </c>
      <c r="L81" s="5" t="s">
        <v>373</v>
      </c>
    </row>
  </sheetData>
  <mergeCells count="12">
    <mergeCell ref="J7"/>
    <mergeCell ref="L7"/>
    <mergeCell ref="J6:L6"/>
    <mergeCell ref="A2:L2"/>
    <mergeCell ref="A3:L3"/>
    <mergeCell ref="A4:L4"/>
    <mergeCell ref="D7"/>
    <mergeCell ref="D6"/>
    <mergeCell ref="F7"/>
    <mergeCell ref="H7"/>
    <mergeCell ref="F6:H6"/>
    <mergeCell ref="A6:A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5"/>
  <sheetViews>
    <sheetView rightToLeft="1" workbookViewId="0">
      <selection activeCell="C22" sqref="C22"/>
    </sheetView>
  </sheetViews>
  <sheetFormatPr defaultRowHeight="21.75" x14ac:dyDescent="0.5"/>
  <cols>
    <col min="1" max="1" width="66.28515625" style="1" bestFit="1" customWidth="1"/>
    <col min="2" max="2" width="1" style="1" customWidth="1"/>
    <col min="3" max="3" width="23" style="1" customWidth="1"/>
    <col min="4" max="4" width="1" style="1" customWidth="1"/>
    <col min="5" max="5" width="23" style="1" customWidth="1"/>
    <col min="6" max="6" width="1" style="1" customWidth="1"/>
    <col min="7" max="7" width="32" style="1" customWidth="1"/>
    <col min="8" max="8" width="1" style="1" customWidth="1"/>
    <col min="9" max="9" width="9.140625" style="1" customWidth="1"/>
    <col min="10" max="16384" width="9.140625" style="1"/>
  </cols>
  <sheetData>
    <row r="2" spans="1:7" ht="22.5" x14ac:dyDescent="0.5">
      <c r="A2" s="29" t="s">
        <v>0</v>
      </c>
      <c r="B2" s="29" t="s">
        <v>0</v>
      </c>
      <c r="C2" s="29" t="s">
        <v>0</v>
      </c>
      <c r="D2" s="29" t="s">
        <v>0</v>
      </c>
      <c r="E2" s="29" t="s">
        <v>0</v>
      </c>
      <c r="F2" s="29" t="s">
        <v>0</v>
      </c>
      <c r="G2" s="29" t="s">
        <v>0</v>
      </c>
    </row>
    <row r="3" spans="1:7" ht="22.5" x14ac:dyDescent="0.5">
      <c r="A3" s="29" t="s">
        <v>374</v>
      </c>
      <c r="B3" s="29" t="s">
        <v>374</v>
      </c>
      <c r="C3" s="29" t="s">
        <v>374</v>
      </c>
      <c r="D3" s="29" t="s">
        <v>374</v>
      </c>
      <c r="E3" s="29" t="s">
        <v>374</v>
      </c>
      <c r="F3" s="29" t="s">
        <v>374</v>
      </c>
      <c r="G3" s="29" t="s">
        <v>374</v>
      </c>
    </row>
    <row r="4" spans="1:7" ht="22.5" x14ac:dyDescent="0.5">
      <c r="A4" s="29" t="s">
        <v>2</v>
      </c>
      <c r="B4" s="29" t="s">
        <v>2</v>
      </c>
      <c r="C4" s="29" t="s">
        <v>2</v>
      </c>
      <c r="D4" s="29" t="s">
        <v>2</v>
      </c>
      <c r="E4" s="29" t="s">
        <v>2</v>
      </c>
      <c r="F4" s="29" t="s">
        <v>2</v>
      </c>
      <c r="G4" s="29" t="s">
        <v>2</v>
      </c>
    </row>
    <row r="6" spans="1:7" ht="22.5" x14ac:dyDescent="0.5">
      <c r="A6" s="28" t="s">
        <v>378</v>
      </c>
      <c r="C6" s="28" t="s">
        <v>326</v>
      </c>
      <c r="E6" s="28" t="s">
        <v>463</v>
      </c>
      <c r="G6" s="28" t="s">
        <v>13</v>
      </c>
    </row>
    <row r="7" spans="1:7" ht="22.5" x14ac:dyDescent="0.55000000000000004">
      <c r="A7" s="22" t="s">
        <v>503</v>
      </c>
      <c r="C7" s="3">
        <f>'درآمد سرمایه گذاری در سهام'!I23</f>
        <v>573665987054</v>
      </c>
      <c r="E7" s="10">
        <f>C7/$C$12</f>
        <v>5.115047235552684E-2</v>
      </c>
      <c r="G7" s="10">
        <v>1.045456819019467E-3</v>
      </c>
    </row>
    <row r="8" spans="1:7" ht="22.5" x14ac:dyDescent="0.55000000000000004">
      <c r="A8" s="22" t="s">
        <v>504</v>
      </c>
      <c r="C8" s="3">
        <f>'درآمد سرمایه گذاری در صندوق'!I26</f>
        <v>182264660355</v>
      </c>
      <c r="E8" s="10">
        <f t="shared" ref="E8:E10" si="0">C8/$C$12</f>
        <v>1.6251483757569081E-2</v>
      </c>
      <c r="G8" s="10">
        <v>3.3216163470480448E-4</v>
      </c>
    </row>
    <row r="9" spans="1:7" ht="22.5" x14ac:dyDescent="0.55000000000000004">
      <c r="A9" s="22" t="s">
        <v>505</v>
      </c>
      <c r="C9" s="3">
        <f>'درآمد سرمایه گذاری در اوراق بها'!I115</f>
        <v>4660634872957</v>
      </c>
      <c r="E9" s="10">
        <f t="shared" si="0"/>
        <v>0.41556180880208088</v>
      </c>
      <c r="G9" s="10">
        <v>8.4936053711585444E-3</v>
      </c>
    </row>
    <row r="10" spans="1:7" ht="22.5" x14ac:dyDescent="0.55000000000000004">
      <c r="A10" s="22" t="s">
        <v>506</v>
      </c>
      <c r="C10" s="3">
        <f>'درآمد سپرده بانکی'!C119</f>
        <v>5798697225727</v>
      </c>
      <c r="E10" s="10">
        <f t="shared" si="0"/>
        <v>0.51703623508482321</v>
      </c>
      <c r="G10" s="10">
        <v>1.0567625923227179E-2</v>
      </c>
    </row>
    <row r="11" spans="1:7" ht="22.5" x14ac:dyDescent="0.55000000000000004">
      <c r="A11" s="22" t="s">
        <v>470</v>
      </c>
      <c r="C11" s="3">
        <f ca="1">'سایر درآمدها'!C11</f>
        <v>0</v>
      </c>
      <c r="E11" s="10">
        <v>0</v>
      </c>
      <c r="G11" s="10">
        <v>1.045456819019467E-3</v>
      </c>
    </row>
    <row r="12" spans="1:7" x14ac:dyDescent="0.5">
      <c r="A12" s="1" t="s">
        <v>45</v>
      </c>
      <c r="C12" s="4">
        <v>11215262746093</v>
      </c>
      <c r="E12" s="11">
        <f>SUM(E7:E11)</f>
        <v>1</v>
      </c>
      <c r="G12" s="11">
        <f>SUM(G7:G11)</f>
        <v>2.1484306567129463E-2</v>
      </c>
    </row>
    <row r="15" spans="1:7" x14ac:dyDescent="0.5">
      <c r="G15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3"/>
  <sheetViews>
    <sheetView rightToLeft="1" topLeftCell="A4" workbookViewId="0">
      <selection activeCell="M13" sqref="M13"/>
    </sheetView>
  </sheetViews>
  <sheetFormatPr defaultRowHeight="21.75" x14ac:dyDescent="0.5"/>
  <cols>
    <col min="1" max="1" width="45.85546875" style="1" bestFit="1" customWidth="1"/>
    <col min="2" max="2" width="1" style="1" customWidth="1"/>
    <col min="3" max="3" width="22" style="1" customWidth="1"/>
    <col min="4" max="4" width="1" style="1" customWidth="1"/>
    <col min="5" max="5" width="23" style="1" customWidth="1"/>
    <col min="6" max="6" width="1" style="1" customWidth="1"/>
    <col min="7" max="7" width="22" style="1" customWidth="1"/>
    <col min="8" max="8" width="1" style="1" customWidth="1"/>
    <col min="9" max="9" width="22" style="1" customWidth="1"/>
    <col min="10" max="10" width="1" style="1" customWidth="1"/>
    <col min="11" max="11" width="23" style="1" customWidth="1"/>
    <col min="12" max="12" width="1" style="1" customWidth="1"/>
    <col min="13" max="13" width="22" style="1" customWidth="1"/>
    <col min="14" max="14" width="1" style="1" customWidth="1"/>
    <col min="15" max="15" width="23" style="1" customWidth="1"/>
    <col min="16" max="16" width="1" style="1" customWidth="1"/>
    <col min="17" max="17" width="22" style="1" customWidth="1"/>
    <col min="18" max="18" width="1" style="1" customWidth="1"/>
    <col min="19" max="19" width="23" style="1" customWidth="1"/>
    <col min="20" max="20" width="1" style="1" customWidth="1"/>
    <col min="21" max="21" width="23" style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 x14ac:dyDescent="0.5">
      <c r="A2" s="29" t="s">
        <v>0</v>
      </c>
      <c r="B2" s="29" t="s">
        <v>0</v>
      </c>
      <c r="C2" s="29" t="s">
        <v>0</v>
      </c>
      <c r="D2" s="29" t="s">
        <v>0</v>
      </c>
      <c r="E2" s="29" t="s">
        <v>0</v>
      </c>
      <c r="F2" s="29" t="s">
        <v>0</v>
      </c>
      <c r="G2" s="29" t="s">
        <v>0</v>
      </c>
      <c r="H2" s="29" t="s">
        <v>0</v>
      </c>
      <c r="I2" s="29" t="s">
        <v>0</v>
      </c>
      <c r="J2" s="29" t="s">
        <v>0</v>
      </c>
      <c r="K2" s="29" t="s">
        <v>0</v>
      </c>
      <c r="L2" s="29" t="s">
        <v>0</v>
      </c>
      <c r="M2" s="29" t="s">
        <v>0</v>
      </c>
      <c r="N2" s="29" t="s">
        <v>0</v>
      </c>
      <c r="O2" s="29" t="s">
        <v>0</v>
      </c>
      <c r="P2" s="29" t="s">
        <v>0</v>
      </c>
      <c r="Q2" s="29" t="s">
        <v>0</v>
      </c>
      <c r="R2" s="29" t="s">
        <v>0</v>
      </c>
      <c r="S2" s="29" t="s">
        <v>0</v>
      </c>
      <c r="T2" s="29" t="s">
        <v>0</v>
      </c>
      <c r="U2" s="29" t="s">
        <v>0</v>
      </c>
    </row>
    <row r="3" spans="1:21" ht="22.5" x14ac:dyDescent="0.5">
      <c r="A3" s="29" t="s">
        <v>374</v>
      </c>
      <c r="B3" s="29" t="s">
        <v>374</v>
      </c>
      <c r="C3" s="29" t="s">
        <v>374</v>
      </c>
      <c r="D3" s="29" t="s">
        <v>374</v>
      </c>
      <c r="E3" s="29" t="s">
        <v>374</v>
      </c>
      <c r="F3" s="29" t="s">
        <v>374</v>
      </c>
      <c r="G3" s="29" t="s">
        <v>374</v>
      </c>
      <c r="H3" s="29" t="s">
        <v>374</v>
      </c>
      <c r="I3" s="29" t="s">
        <v>374</v>
      </c>
      <c r="J3" s="29" t="s">
        <v>374</v>
      </c>
      <c r="K3" s="29" t="s">
        <v>374</v>
      </c>
      <c r="L3" s="29" t="s">
        <v>374</v>
      </c>
      <c r="M3" s="29" t="s">
        <v>374</v>
      </c>
      <c r="N3" s="29" t="s">
        <v>374</v>
      </c>
      <c r="O3" s="29" t="s">
        <v>374</v>
      </c>
      <c r="P3" s="29" t="s">
        <v>374</v>
      </c>
      <c r="Q3" s="29" t="s">
        <v>374</v>
      </c>
      <c r="R3" s="29" t="s">
        <v>374</v>
      </c>
      <c r="S3" s="29" t="s">
        <v>374</v>
      </c>
      <c r="T3" s="29" t="s">
        <v>374</v>
      </c>
      <c r="U3" s="29" t="s">
        <v>374</v>
      </c>
    </row>
    <row r="4" spans="1:21" ht="22.5" x14ac:dyDescent="0.5">
      <c r="A4" s="29" t="s">
        <v>2</v>
      </c>
      <c r="B4" s="29" t="s">
        <v>2</v>
      </c>
      <c r="C4" s="29" t="s">
        <v>2</v>
      </c>
      <c r="D4" s="29" t="s">
        <v>2</v>
      </c>
      <c r="E4" s="29" t="s">
        <v>2</v>
      </c>
      <c r="F4" s="29" t="s">
        <v>2</v>
      </c>
      <c r="G4" s="29" t="s">
        <v>2</v>
      </c>
      <c r="H4" s="29" t="s">
        <v>2</v>
      </c>
      <c r="I4" s="29" t="s">
        <v>2</v>
      </c>
      <c r="J4" s="29" t="s">
        <v>2</v>
      </c>
      <c r="K4" s="29" t="s">
        <v>2</v>
      </c>
      <c r="L4" s="29" t="s">
        <v>2</v>
      </c>
      <c r="M4" s="29" t="s">
        <v>2</v>
      </c>
      <c r="N4" s="29" t="s">
        <v>2</v>
      </c>
      <c r="O4" s="29" t="s">
        <v>2</v>
      </c>
      <c r="P4" s="29" t="s">
        <v>2</v>
      </c>
      <c r="Q4" s="29" t="s">
        <v>2</v>
      </c>
      <c r="R4" s="29" t="s">
        <v>2</v>
      </c>
      <c r="S4" s="29" t="s">
        <v>2</v>
      </c>
      <c r="T4" s="29" t="s">
        <v>2</v>
      </c>
      <c r="U4" s="29" t="s">
        <v>2</v>
      </c>
    </row>
    <row r="6" spans="1:21" ht="22.5" x14ac:dyDescent="0.5">
      <c r="A6" s="28" t="s">
        <v>3</v>
      </c>
      <c r="C6" s="28" t="s">
        <v>476</v>
      </c>
      <c r="D6" s="28" t="s">
        <v>376</v>
      </c>
      <c r="E6" s="28" t="s">
        <v>376</v>
      </c>
      <c r="F6" s="28" t="s">
        <v>376</v>
      </c>
      <c r="G6" s="28" t="s">
        <v>376</v>
      </c>
      <c r="H6" s="28" t="s">
        <v>376</v>
      </c>
      <c r="I6" s="28" t="s">
        <v>376</v>
      </c>
      <c r="J6" s="28" t="s">
        <v>376</v>
      </c>
      <c r="K6" s="28" t="s">
        <v>376</v>
      </c>
      <c r="M6" s="28" t="s">
        <v>477</v>
      </c>
      <c r="N6" s="28" t="s">
        <v>377</v>
      </c>
      <c r="O6" s="28" t="s">
        <v>377</v>
      </c>
      <c r="P6" s="28" t="s">
        <v>377</v>
      </c>
      <c r="Q6" s="28" t="s">
        <v>377</v>
      </c>
      <c r="R6" s="28" t="s">
        <v>377</v>
      </c>
      <c r="S6" s="28" t="s">
        <v>377</v>
      </c>
      <c r="T6" s="28" t="s">
        <v>377</v>
      </c>
      <c r="U6" s="28" t="s">
        <v>377</v>
      </c>
    </row>
    <row r="7" spans="1:21" ht="23.25" thickBot="1" x14ac:dyDescent="0.55000000000000004">
      <c r="A7" s="28" t="s">
        <v>3</v>
      </c>
      <c r="C7" s="28" t="s">
        <v>460</v>
      </c>
      <c r="E7" s="28" t="s">
        <v>461</v>
      </c>
      <c r="G7" s="28" t="s">
        <v>462</v>
      </c>
      <c r="I7" s="28" t="s">
        <v>326</v>
      </c>
      <c r="K7" s="28" t="s">
        <v>463</v>
      </c>
      <c r="M7" s="28" t="s">
        <v>460</v>
      </c>
      <c r="O7" s="28" t="s">
        <v>461</v>
      </c>
      <c r="Q7" s="28" t="s">
        <v>462</v>
      </c>
      <c r="S7" s="28" t="s">
        <v>326</v>
      </c>
      <c r="U7" s="28" t="s">
        <v>463</v>
      </c>
    </row>
    <row r="8" spans="1:21" ht="22.5" x14ac:dyDescent="0.5">
      <c r="A8" s="27" t="s">
        <v>502</v>
      </c>
      <c r="C8" s="3">
        <v>0</v>
      </c>
      <c r="D8" s="3"/>
      <c r="E8" s="3">
        <v>0</v>
      </c>
      <c r="F8" s="3"/>
      <c r="G8" s="3">
        <v>0</v>
      </c>
      <c r="H8" s="3"/>
      <c r="I8" s="3">
        <v>0</v>
      </c>
      <c r="K8" s="10">
        <f t="shared" ref="K8:K22" si="0">I8/$I$23</f>
        <v>0</v>
      </c>
      <c r="M8" s="3">
        <v>0</v>
      </c>
      <c r="N8" s="3"/>
      <c r="O8" s="3">
        <v>0</v>
      </c>
      <c r="P8" s="3"/>
      <c r="Q8" s="3">
        <v>54409915560</v>
      </c>
      <c r="R8" s="3"/>
      <c r="S8" s="3">
        <f>M8+O8+Q8</f>
        <v>54409915560</v>
      </c>
      <c r="U8" s="10">
        <f>S8/$S$23</f>
        <v>2.2941806480386916E-2</v>
      </c>
    </row>
    <row r="9" spans="1:21" ht="22.5" x14ac:dyDescent="0.55000000000000004">
      <c r="A9" s="2" t="s">
        <v>41</v>
      </c>
      <c r="C9" s="3">
        <v>0</v>
      </c>
      <c r="E9" s="3">
        <v>51280539861</v>
      </c>
      <c r="G9" s="3">
        <v>0</v>
      </c>
      <c r="I9" s="3">
        <v>51280539861</v>
      </c>
      <c r="K9" s="10">
        <f>I9/$I$23</f>
        <v>8.9390936569807289E-2</v>
      </c>
      <c r="M9" s="3">
        <v>279848792884</v>
      </c>
      <c r="O9" s="3">
        <v>191038163392</v>
      </c>
      <c r="Q9" s="3">
        <v>-1953</v>
      </c>
      <c r="S9" s="3">
        <v>470886954323</v>
      </c>
      <c r="U9" s="10">
        <f t="shared" ref="U9:U22" si="1">S9/$S$23</f>
        <v>0.19854832100050146</v>
      </c>
    </row>
    <row r="10" spans="1:21" ht="22.5" x14ac:dyDescent="0.55000000000000004">
      <c r="A10" s="2" t="s">
        <v>16</v>
      </c>
      <c r="C10" s="3">
        <v>0</v>
      </c>
      <c r="E10" s="3">
        <v>51286299192</v>
      </c>
      <c r="G10" s="3">
        <v>0</v>
      </c>
      <c r="I10" s="3">
        <v>51286299192</v>
      </c>
      <c r="K10" s="10">
        <f t="shared" si="0"/>
        <v>8.9400976089545198E-2</v>
      </c>
      <c r="M10" s="3">
        <v>15006283156</v>
      </c>
      <c r="O10" s="3">
        <v>398508499906</v>
      </c>
      <c r="Q10" s="3">
        <v>-4142</v>
      </c>
      <c r="S10" s="3">
        <v>413514778920</v>
      </c>
      <c r="U10" s="10">
        <f t="shared" si="1"/>
        <v>0.17435748497534737</v>
      </c>
    </row>
    <row r="11" spans="1:21" ht="22.5" x14ac:dyDescent="0.55000000000000004">
      <c r="A11" s="2" t="s">
        <v>437</v>
      </c>
      <c r="C11" s="3">
        <v>0</v>
      </c>
      <c r="E11" s="3">
        <v>0</v>
      </c>
      <c r="G11" s="3">
        <v>0</v>
      </c>
      <c r="I11" s="3">
        <v>0</v>
      </c>
      <c r="K11" s="10">
        <f t="shared" si="0"/>
        <v>0</v>
      </c>
      <c r="M11" s="3">
        <v>0</v>
      </c>
      <c r="O11" s="3">
        <v>0</v>
      </c>
      <c r="Q11" s="3">
        <v>202428663</v>
      </c>
      <c r="S11" s="3">
        <v>202428663</v>
      </c>
      <c r="U11" s="10">
        <f t="shared" si="1"/>
        <v>8.535354566959853E-5</v>
      </c>
    </row>
    <row r="12" spans="1:21" ht="22.5" x14ac:dyDescent="0.55000000000000004">
      <c r="A12" s="2" t="s">
        <v>438</v>
      </c>
      <c r="C12" s="3">
        <v>0</v>
      </c>
      <c r="E12" s="3">
        <v>0</v>
      </c>
      <c r="G12" s="3">
        <v>0</v>
      </c>
      <c r="I12" s="3">
        <v>0</v>
      </c>
      <c r="K12" s="10">
        <f t="shared" si="0"/>
        <v>0</v>
      </c>
      <c r="M12" s="3">
        <v>0</v>
      </c>
      <c r="O12" s="3">
        <v>0</v>
      </c>
      <c r="Q12" s="3">
        <v>779041765</v>
      </c>
      <c r="S12" s="3">
        <v>779041765</v>
      </c>
      <c r="U12" s="10">
        <f t="shared" si="1"/>
        <v>3.2848103564983848E-4</v>
      </c>
    </row>
    <row r="13" spans="1:21" ht="22.5" x14ac:dyDescent="0.55000000000000004">
      <c r="A13" s="2" t="s">
        <v>20</v>
      </c>
      <c r="C13" s="3">
        <v>0</v>
      </c>
      <c r="E13" s="3">
        <v>52677156106</v>
      </c>
      <c r="G13" s="3">
        <v>0</v>
      </c>
      <c r="I13" s="3">
        <v>52677156106</v>
      </c>
      <c r="K13" s="10">
        <f t="shared" si="0"/>
        <v>9.1825482588775875E-2</v>
      </c>
      <c r="M13" s="3">
        <v>127820000000</v>
      </c>
      <c r="O13" s="3">
        <v>264541707239</v>
      </c>
      <c r="Q13" s="3">
        <v>-5469</v>
      </c>
      <c r="S13" s="3">
        <v>392361701770</v>
      </c>
      <c r="U13" s="10">
        <f t="shared" si="1"/>
        <v>0.1654383422520905</v>
      </c>
    </row>
    <row r="14" spans="1:21" ht="22.5" x14ac:dyDescent="0.55000000000000004">
      <c r="A14" s="2" t="s">
        <v>440</v>
      </c>
      <c r="C14" s="3">
        <v>0</v>
      </c>
      <c r="E14" s="3">
        <v>0</v>
      </c>
      <c r="G14" s="3">
        <v>0</v>
      </c>
      <c r="I14" s="3">
        <v>0</v>
      </c>
      <c r="K14" s="10">
        <f t="shared" si="0"/>
        <v>0</v>
      </c>
      <c r="M14" s="3">
        <v>0</v>
      </c>
      <c r="O14" s="3">
        <v>0</v>
      </c>
      <c r="Q14" s="3">
        <v>83966433</v>
      </c>
      <c r="S14" s="3">
        <v>83966433</v>
      </c>
      <c r="U14" s="10">
        <f t="shared" si="1"/>
        <v>3.5404239041873157E-5</v>
      </c>
    </row>
    <row r="15" spans="1:21" ht="22.5" x14ac:dyDescent="0.55000000000000004">
      <c r="A15" s="2" t="s">
        <v>441</v>
      </c>
      <c r="C15" s="3">
        <v>0</v>
      </c>
      <c r="E15" s="3">
        <v>0</v>
      </c>
      <c r="G15" s="3">
        <v>0</v>
      </c>
      <c r="I15" s="3">
        <v>0</v>
      </c>
      <c r="K15" s="10">
        <f t="shared" si="0"/>
        <v>0</v>
      </c>
      <c r="M15" s="3">
        <v>0</v>
      </c>
      <c r="O15" s="3">
        <v>0</v>
      </c>
      <c r="Q15" s="3">
        <v>25309357043</v>
      </c>
      <c r="S15" s="3">
        <v>25309357043</v>
      </c>
      <c r="U15" s="10">
        <f t="shared" si="1"/>
        <v>1.067162787237238E-2</v>
      </c>
    </row>
    <row r="16" spans="1:21" ht="22.5" x14ac:dyDescent="0.55000000000000004">
      <c r="A16" s="2" t="s">
        <v>442</v>
      </c>
      <c r="C16" s="3">
        <v>0</v>
      </c>
      <c r="E16" s="3">
        <v>0</v>
      </c>
      <c r="G16" s="3">
        <v>0</v>
      </c>
      <c r="I16" s="3">
        <v>0</v>
      </c>
      <c r="K16" s="10">
        <f t="shared" si="0"/>
        <v>0</v>
      </c>
      <c r="M16" s="3">
        <v>0</v>
      </c>
      <c r="O16" s="3">
        <v>0</v>
      </c>
      <c r="Q16" s="3">
        <v>634901484788</v>
      </c>
      <c r="S16" s="3">
        <v>634901484788</v>
      </c>
      <c r="U16" s="10">
        <f t="shared" si="1"/>
        <v>0.26770464258585985</v>
      </c>
    </row>
    <row r="17" spans="1:21" ht="22.5" x14ac:dyDescent="0.55000000000000004">
      <c r="A17" s="2" t="s">
        <v>445</v>
      </c>
      <c r="C17" s="3">
        <v>0</v>
      </c>
      <c r="E17" s="3">
        <v>0</v>
      </c>
      <c r="G17" s="3">
        <v>0</v>
      </c>
      <c r="I17" s="3">
        <v>0</v>
      </c>
      <c r="K17" s="10">
        <f t="shared" si="0"/>
        <v>0</v>
      </c>
      <c r="M17" s="3">
        <v>0</v>
      </c>
      <c r="O17" s="3">
        <v>0</v>
      </c>
      <c r="Q17" s="3">
        <v>2297056711</v>
      </c>
      <c r="S17" s="3">
        <v>2297056711</v>
      </c>
      <c r="U17" s="10">
        <f t="shared" si="1"/>
        <v>9.685482874922524E-4</v>
      </c>
    </row>
    <row r="18" spans="1:21" ht="22.5" x14ac:dyDescent="0.55000000000000004">
      <c r="A18" s="2" t="s">
        <v>15</v>
      </c>
      <c r="C18" s="3">
        <v>17857379502</v>
      </c>
      <c r="E18" s="3">
        <v>54772128</v>
      </c>
      <c r="G18" s="3">
        <v>0</v>
      </c>
      <c r="I18" s="3">
        <v>17912151630</v>
      </c>
      <c r="K18" s="10">
        <f t="shared" si="0"/>
        <v>3.1224008454790789E-2</v>
      </c>
      <c r="M18" s="3">
        <v>17857379502</v>
      </c>
      <c r="O18" s="3">
        <v>4684681638</v>
      </c>
      <c r="Q18" s="3">
        <v>0</v>
      </c>
      <c r="S18" s="3">
        <v>22542061140</v>
      </c>
      <c r="U18" s="10">
        <f t="shared" si="1"/>
        <v>9.5048043912628732E-3</v>
      </c>
    </row>
    <row r="19" spans="1:21" ht="22.5" x14ac:dyDescent="0.55000000000000004">
      <c r="A19" s="2" t="s">
        <v>21</v>
      </c>
      <c r="C19" s="3">
        <v>0</v>
      </c>
      <c r="E19" s="3">
        <v>2965186663</v>
      </c>
      <c r="G19" s="3">
        <v>0</v>
      </c>
      <c r="I19" s="3">
        <v>2965186663</v>
      </c>
      <c r="K19" s="10">
        <f t="shared" si="0"/>
        <v>5.1688381914141313E-3</v>
      </c>
      <c r="M19" s="3">
        <v>100940000000</v>
      </c>
      <c r="O19" s="3">
        <v>-133366296647</v>
      </c>
      <c r="Q19" s="3">
        <v>0</v>
      </c>
      <c r="S19" s="3">
        <v>-32426296647</v>
      </c>
      <c r="U19" s="10">
        <f t="shared" si="1"/>
        <v>-1.3672467874550275E-2</v>
      </c>
    </row>
    <row r="20" spans="1:21" ht="22.5" x14ac:dyDescent="0.55000000000000004">
      <c r="A20" s="2" t="s">
        <v>42</v>
      </c>
      <c r="C20" s="3">
        <v>615574983798</v>
      </c>
      <c r="E20" s="3">
        <v>-218298736312</v>
      </c>
      <c r="G20" s="3">
        <v>0</v>
      </c>
      <c r="I20" s="3">
        <v>397276247486</v>
      </c>
      <c r="K20" s="10">
        <f t="shared" si="0"/>
        <v>0.69252187937125131</v>
      </c>
      <c r="M20" s="3">
        <v>615574983798</v>
      </c>
      <c r="O20" s="3">
        <v>-233569423597</v>
      </c>
      <c r="Q20" s="3">
        <v>0</v>
      </c>
      <c r="S20" s="3">
        <v>382005560201</v>
      </c>
      <c r="U20" s="10">
        <f t="shared" si="1"/>
        <v>0.16107170074356822</v>
      </c>
    </row>
    <row r="21" spans="1:21" ht="22.5" x14ac:dyDescent="0.55000000000000004">
      <c r="A21" s="2" t="s">
        <v>18</v>
      </c>
      <c r="C21" s="3">
        <v>0</v>
      </c>
      <c r="E21" s="3">
        <v>1207098111</v>
      </c>
      <c r="G21" s="3">
        <v>0</v>
      </c>
      <c r="I21" s="3">
        <v>1207098111</v>
      </c>
      <c r="K21" s="10">
        <f t="shared" si="0"/>
        <v>2.1041828141126558E-3</v>
      </c>
      <c r="M21" s="3">
        <v>0</v>
      </c>
      <c r="O21" s="3">
        <v>1319454103</v>
      </c>
      <c r="Q21" s="3">
        <v>0</v>
      </c>
      <c r="S21" s="3">
        <v>1319454103</v>
      </c>
      <c r="U21" s="10">
        <f t="shared" si="1"/>
        <v>5.5634456292066533E-4</v>
      </c>
    </row>
    <row r="22" spans="1:21" ht="23.25" thickBot="1" x14ac:dyDescent="0.6">
      <c r="A22" s="2" t="s">
        <v>43</v>
      </c>
      <c r="C22" s="3">
        <v>0</v>
      </c>
      <c r="E22" s="3">
        <v>-938691995</v>
      </c>
      <c r="G22" s="3">
        <v>0</v>
      </c>
      <c r="I22" s="3">
        <v>-938691995</v>
      </c>
      <c r="K22" s="10">
        <f t="shared" si="0"/>
        <v>-1.6363040796972326E-3</v>
      </c>
      <c r="M22" s="3">
        <v>0</v>
      </c>
      <c r="O22" s="3">
        <v>3461673080</v>
      </c>
      <c r="Q22" s="3">
        <v>0</v>
      </c>
      <c r="S22" s="3">
        <v>3461673080</v>
      </c>
      <c r="U22" s="10">
        <f t="shared" si="1"/>
        <v>1.4596059023864608E-3</v>
      </c>
    </row>
    <row r="23" spans="1:21" ht="22.5" thickBot="1" x14ac:dyDescent="0.55000000000000004">
      <c r="A23" s="1" t="s">
        <v>45</v>
      </c>
      <c r="C23" s="4">
        <f>SUM(C9:C22)</f>
        <v>633432363300</v>
      </c>
      <c r="E23" s="4">
        <f>SUM(E9:E22)</f>
        <v>-59766376246</v>
      </c>
      <c r="G23" s="4">
        <f>SUM(G9:G22)</f>
        <v>0</v>
      </c>
      <c r="I23" s="4">
        <f>SUM(I9:I22)</f>
        <v>573665987054</v>
      </c>
      <c r="K23" s="11">
        <f>SUM(K9:K22)</f>
        <v>0.99999999999999989</v>
      </c>
      <c r="M23" s="4">
        <f>SUM(M8:M22)</f>
        <v>1157047439340</v>
      </c>
      <c r="O23" s="4">
        <f>SUM(O8:O22)</f>
        <v>496618459114</v>
      </c>
      <c r="Q23" s="4">
        <f>SUM(Q8:Q22)</f>
        <v>717983239399</v>
      </c>
      <c r="S23" s="4">
        <f>SUM(S8:S22)</f>
        <v>2371649137853</v>
      </c>
      <c r="U23" s="11">
        <f>SUM(U8:U22)</f>
        <v>1</v>
      </c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E23:I23 C23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9796B-9114-44D0-A1C6-ED1567C5001F}">
  <dimension ref="A2:U26"/>
  <sheetViews>
    <sheetView rightToLeft="1" topLeftCell="C4" workbookViewId="0">
      <selection activeCell="M18" sqref="M18"/>
    </sheetView>
  </sheetViews>
  <sheetFormatPr defaultRowHeight="21.75" x14ac:dyDescent="0.5"/>
  <cols>
    <col min="1" max="1" width="45.85546875" style="1" bestFit="1" customWidth="1"/>
    <col min="2" max="2" width="1" style="1" customWidth="1"/>
    <col min="3" max="3" width="22" style="1" customWidth="1"/>
    <col min="4" max="4" width="1" style="1" customWidth="1"/>
    <col min="5" max="5" width="23" style="1" customWidth="1"/>
    <col min="6" max="6" width="1" style="1" customWidth="1"/>
    <col min="7" max="7" width="22" style="1" customWidth="1"/>
    <col min="8" max="8" width="1" style="1" customWidth="1"/>
    <col min="9" max="9" width="22" style="1" customWidth="1"/>
    <col min="10" max="10" width="1" style="1" customWidth="1"/>
    <col min="11" max="11" width="23" style="1" customWidth="1"/>
    <col min="12" max="12" width="1" style="1" customWidth="1"/>
    <col min="13" max="13" width="22" style="1" customWidth="1"/>
    <col min="14" max="14" width="1" style="1" customWidth="1"/>
    <col min="15" max="15" width="23" style="1" customWidth="1"/>
    <col min="16" max="16" width="1" style="1" customWidth="1"/>
    <col min="17" max="17" width="22" style="1" customWidth="1"/>
    <col min="18" max="18" width="1" style="1" customWidth="1"/>
    <col min="19" max="19" width="23" style="1" customWidth="1"/>
    <col min="20" max="20" width="1" style="1" customWidth="1"/>
    <col min="21" max="21" width="23" style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 x14ac:dyDescent="0.5">
      <c r="A2" s="29" t="s">
        <v>0</v>
      </c>
      <c r="B2" s="29" t="s">
        <v>0</v>
      </c>
      <c r="C2" s="29" t="s">
        <v>0</v>
      </c>
      <c r="D2" s="29" t="s">
        <v>0</v>
      </c>
      <c r="E2" s="29" t="s">
        <v>0</v>
      </c>
      <c r="F2" s="29" t="s">
        <v>0</v>
      </c>
      <c r="G2" s="29" t="s">
        <v>0</v>
      </c>
      <c r="H2" s="29" t="s">
        <v>0</v>
      </c>
      <c r="I2" s="29" t="s">
        <v>0</v>
      </c>
      <c r="J2" s="29" t="s">
        <v>0</v>
      </c>
      <c r="K2" s="29" t="s">
        <v>0</v>
      </c>
      <c r="L2" s="29" t="s">
        <v>0</v>
      </c>
      <c r="M2" s="29" t="s">
        <v>0</v>
      </c>
      <c r="N2" s="29" t="s">
        <v>0</v>
      </c>
      <c r="O2" s="29" t="s">
        <v>0</v>
      </c>
      <c r="P2" s="29" t="s">
        <v>0</v>
      </c>
      <c r="Q2" s="29" t="s">
        <v>0</v>
      </c>
      <c r="R2" s="29" t="s">
        <v>0</v>
      </c>
      <c r="S2" s="29" t="s">
        <v>0</v>
      </c>
      <c r="T2" s="29" t="s">
        <v>0</v>
      </c>
      <c r="U2" s="29" t="s">
        <v>0</v>
      </c>
    </row>
    <row r="3" spans="1:21" ht="22.5" x14ac:dyDescent="0.5">
      <c r="A3" s="29" t="s">
        <v>374</v>
      </c>
      <c r="B3" s="29" t="s">
        <v>374</v>
      </c>
      <c r="C3" s="29" t="s">
        <v>374</v>
      </c>
      <c r="D3" s="29" t="s">
        <v>374</v>
      </c>
      <c r="E3" s="29" t="s">
        <v>374</v>
      </c>
      <c r="F3" s="29" t="s">
        <v>374</v>
      </c>
      <c r="G3" s="29" t="s">
        <v>374</v>
      </c>
      <c r="H3" s="29" t="s">
        <v>374</v>
      </c>
      <c r="I3" s="29" t="s">
        <v>374</v>
      </c>
      <c r="J3" s="29" t="s">
        <v>374</v>
      </c>
      <c r="K3" s="29" t="s">
        <v>374</v>
      </c>
      <c r="L3" s="29" t="s">
        <v>374</v>
      </c>
      <c r="M3" s="29" t="s">
        <v>374</v>
      </c>
      <c r="N3" s="29" t="s">
        <v>374</v>
      </c>
      <c r="O3" s="29" t="s">
        <v>374</v>
      </c>
      <c r="P3" s="29" t="s">
        <v>374</v>
      </c>
      <c r="Q3" s="29" t="s">
        <v>374</v>
      </c>
      <c r="R3" s="29" t="s">
        <v>374</v>
      </c>
      <c r="S3" s="29" t="s">
        <v>374</v>
      </c>
      <c r="T3" s="29" t="s">
        <v>374</v>
      </c>
      <c r="U3" s="29" t="s">
        <v>374</v>
      </c>
    </row>
    <row r="4" spans="1:21" ht="22.5" x14ac:dyDescent="0.5">
      <c r="A4" s="29" t="s">
        <v>2</v>
      </c>
      <c r="B4" s="29" t="s">
        <v>2</v>
      </c>
      <c r="C4" s="29" t="s">
        <v>2</v>
      </c>
      <c r="D4" s="29" t="s">
        <v>2</v>
      </c>
      <c r="E4" s="29" t="s">
        <v>2</v>
      </c>
      <c r="F4" s="29" t="s">
        <v>2</v>
      </c>
      <c r="G4" s="29" t="s">
        <v>2</v>
      </c>
      <c r="H4" s="29" t="s">
        <v>2</v>
      </c>
      <c r="I4" s="29" t="s">
        <v>2</v>
      </c>
      <c r="J4" s="29" t="s">
        <v>2</v>
      </c>
      <c r="K4" s="29" t="s">
        <v>2</v>
      </c>
      <c r="L4" s="29" t="s">
        <v>2</v>
      </c>
      <c r="M4" s="29" t="s">
        <v>2</v>
      </c>
      <c r="N4" s="29" t="s">
        <v>2</v>
      </c>
      <c r="O4" s="29" t="s">
        <v>2</v>
      </c>
      <c r="P4" s="29" t="s">
        <v>2</v>
      </c>
      <c r="Q4" s="29" t="s">
        <v>2</v>
      </c>
      <c r="R4" s="29" t="s">
        <v>2</v>
      </c>
      <c r="S4" s="29" t="s">
        <v>2</v>
      </c>
      <c r="T4" s="29" t="s">
        <v>2</v>
      </c>
      <c r="U4" s="29" t="s">
        <v>2</v>
      </c>
    </row>
    <row r="6" spans="1:21" ht="23.25" thickBot="1" x14ac:dyDescent="0.55000000000000004">
      <c r="A6" s="28" t="s">
        <v>3</v>
      </c>
      <c r="C6" s="28" t="s">
        <v>476</v>
      </c>
      <c r="D6" s="28" t="s">
        <v>376</v>
      </c>
      <c r="E6" s="28" t="s">
        <v>376</v>
      </c>
      <c r="F6" s="28" t="s">
        <v>376</v>
      </c>
      <c r="G6" s="28" t="s">
        <v>376</v>
      </c>
      <c r="H6" s="28" t="s">
        <v>376</v>
      </c>
      <c r="I6" s="28" t="s">
        <v>376</v>
      </c>
      <c r="J6" s="28" t="s">
        <v>376</v>
      </c>
      <c r="K6" s="28" t="s">
        <v>376</v>
      </c>
      <c r="M6" s="28" t="s">
        <v>477</v>
      </c>
      <c r="N6" s="28" t="s">
        <v>377</v>
      </c>
      <c r="O6" s="28" t="s">
        <v>377</v>
      </c>
      <c r="P6" s="28" t="s">
        <v>377</v>
      </c>
      <c r="Q6" s="28" t="s">
        <v>377</v>
      </c>
      <c r="R6" s="28" t="s">
        <v>377</v>
      </c>
      <c r="S6" s="28" t="s">
        <v>377</v>
      </c>
      <c r="T6" s="28" t="s">
        <v>377</v>
      </c>
      <c r="U6" s="28" t="s">
        <v>377</v>
      </c>
    </row>
    <row r="7" spans="1:21" ht="23.25" thickBot="1" x14ac:dyDescent="0.55000000000000004">
      <c r="A7" s="28" t="s">
        <v>3</v>
      </c>
      <c r="C7" s="6" t="s">
        <v>460</v>
      </c>
      <c r="E7" s="6" t="s">
        <v>461</v>
      </c>
      <c r="G7" s="6" t="s">
        <v>462</v>
      </c>
      <c r="I7" s="6" t="s">
        <v>326</v>
      </c>
      <c r="K7" s="6" t="s">
        <v>463</v>
      </c>
      <c r="M7" s="6" t="s">
        <v>460</v>
      </c>
      <c r="O7" s="6" t="s">
        <v>461</v>
      </c>
      <c r="Q7" s="6" t="s">
        <v>462</v>
      </c>
      <c r="S7" s="6" t="s">
        <v>326</v>
      </c>
      <c r="U7" s="6" t="s">
        <v>463</v>
      </c>
    </row>
    <row r="8" spans="1:21" ht="22.5" x14ac:dyDescent="0.55000000000000004">
      <c r="A8" s="2" t="s">
        <v>29</v>
      </c>
      <c r="C8" s="3">
        <v>0</v>
      </c>
      <c r="E8" s="3">
        <v>-79297278281</v>
      </c>
      <c r="G8" s="3">
        <v>115734381552</v>
      </c>
      <c r="I8" s="3">
        <f>C8+E8+G8</f>
        <v>36437103271</v>
      </c>
      <c r="K8" s="10">
        <f>I8/$I$26</f>
        <v>0.19991315485970143</v>
      </c>
      <c r="M8" s="3">
        <v>0</v>
      </c>
      <c r="O8" s="3">
        <v>72072751261</v>
      </c>
      <c r="Q8" s="3">
        <v>307379350639</v>
      </c>
      <c r="S8" s="3">
        <v>376973049316</v>
      </c>
      <c r="U8" s="10">
        <f>S8/$S$26</f>
        <v>0.15466178353371801</v>
      </c>
    </row>
    <row r="9" spans="1:21" ht="22.5" x14ac:dyDescent="0.55000000000000004">
      <c r="A9" s="2" t="s">
        <v>24</v>
      </c>
      <c r="C9" s="3">
        <v>0</v>
      </c>
      <c r="E9" s="3">
        <v>1764128815</v>
      </c>
      <c r="G9" s="3">
        <v>12534567661</v>
      </c>
      <c r="I9" s="3">
        <f t="shared" ref="I9:I24" si="0">C9+E9+G9</f>
        <v>14298696476</v>
      </c>
      <c r="K9" s="10">
        <f t="shared" ref="K9:K25" si="1">I9/$I$26</f>
        <v>7.8450185834984046E-2</v>
      </c>
      <c r="M9" s="3">
        <v>0</v>
      </c>
      <c r="O9" s="3">
        <v>-7429006493</v>
      </c>
      <c r="Q9" s="3">
        <v>16609864607</v>
      </c>
      <c r="S9" s="3">
        <v>9180858114</v>
      </c>
      <c r="U9" s="10">
        <f t="shared" ref="U9:U25" si="2">S9/$S$26</f>
        <v>3.7666562446775427E-3</v>
      </c>
    </row>
    <row r="10" spans="1:21" ht="22.5" x14ac:dyDescent="0.55000000000000004">
      <c r="A10" s="2" t="s">
        <v>435</v>
      </c>
      <c r="C10" s="3">
        <v>0</v>
      </c>
      <c r="E10" s="3">
        <v>0</v>
      </c>
      <c r="G10" s="3">
        <v>0</v>
      </c>
      <c r="I10" s="3">
        <f t="shared" si="0"/>
        <v>0</v>
      </c>
      <c r="K10" s="10">
        <f t="shared" si="1"/>
        <v>0</v>
      </c>
      <c r="M10" s="3">
        <v>0</v>
      </c>
      <c r="O10" s="3">
        <v>0</v>
      </c>
      <c r="Q10" s="3">
        <v>606079844</v>
      </c>
      <c r="S10" s="3">
        <v>606079844</v>
      </c>
      <c r="U10" s="10">
        <f t="shared" si="2"/>
        <v>2.4865806668927581E-4</v>
      </c>
    </row>
    <row r="11" spans="1:21" ht="22.5" x14ac:dyDescent="0.55000000000000004">
      <c r="A11" s="2" t="s">
        <v>26</v>
      </c>
      <c r="C11" s="3">
        <v>0</v>
      </c>
      <c r="E11" s="3">
        <v>-841753664</v>
      </c>
      <c r="G11" s="3">
        <v>0</v>
      </c>
      <c r="I11" s="3">
        <f t="shared" si="0"/>
        <v>-841753664</v>
      </c>
      <c r="K11" s="10">
        <f t="shared" si="1"/>
        <v>-4.6183042964033838E-3</v>
      </c>
      <c r="M11" s="3">
        <v>0</v>
      </c>
      <c r="O11" s="3">
        <v>-6089537710</v>
      </c>
      <c r="Q11" s="3">
        <v>4853933383</v>
      </c>
      <c r="S11" s="3">
        <v>-1235604327</v>
      </c>
      <c r="U11" s="10">
        <f t="shared" si="2"/>
        <v>-5.0693483075923539E-4</v>
      </c>
    </row>
    <row r="12" spans="1:21" ht="22.5" x14ac:dyDescent="0.55000000000000004">
      <c r="A12" s="2" t="s">
        <v>436</v>
      </c>
      <c r="C12" s="3">
        <v>0</v>
      </c>
      <c r="E12" s="3">
        <v>0</v>
      </c>
      <c r="G12" s="3">
        <v>0</v>
      </c>
      <c r="I12" s="3">
        <f t="shared" si="0"/>
        <v>0</v>
      </c>
      <c r="K12" s="10">
        <f t="shared" si="1"/>
        <v>0</v>
      </c>
      <c r="M12" s="3">
        <v>0</v>
      </c>
      <c r="O12" s="3">
        <v>0</v>
      </c>
      <c r="Q12" s="3">
        <v>37152692109</v>
      </c>
      <c r="S12" s="3">
        <v>37152692109</v>
      </c>
      <c r="U12" s="10">
        <f t="shared" si="2"/>
        <v>1.5242738532855505E-2</v>
      </c>
    </row>
    <row r="13" spans="1:21" ht="22.5" x14ac:dyDescent="0.55000000000000004">
      <c r="A13" s="2" t="s">
        <v>28</v>
      </c>
      <c r="C13" s="3">
        <v>0</v>
      </c>
      <c r="E13" s="3">
        <v>3799825123</v>
      </c>
      <c r="G13" s="3">
        <v>0</v>
      </c>
      <c r="I13" s="3">
        <f t="shared" si="0"/>
        <v>3799825123</v>
      </c>
      <c r="K13" s="10">
        <f t="shared" si="1"/>
        <v>2.084784354574834E-2</v>
      </c>
      <c r="M13" s="3">
        <v>0</v>
      </c>
      <c r="O13" s="3">
        <v>3645715320</v>
      </c>
      <c r="Q13" s="3">
        <v>-4681921</v>
      </c>
      <c r="S13" s="3">
        <v>3641033399</v>
      </c>
      <c r="U13" s="10">
        <f t="shared" si="2"/>
        <v>1.4938169198486372E-3</v>
      </c>
    </row>
    <row r="14" spans="1:21" ht="22.5" x14ac:dyDescent="0.55000000000000004">
      <c r="A14" s="2" t="s">
        <v>439</v>
      </c>
      <c r="C14" s="3">
        <v>0</v>
      </c>
      <c r="E14" s="3">
        <v>0</v>
      </c>
      <c r="G14" s="3">
        <v>0</v>
      </c>
      <c r="I14" s="3">
        <f t="shared" si="0"/>
        <v>0</v>
      </c>
      <c r="K14" s="10">
        <f t="shared" si="1"/>
        <v>0</v>
      </c>
      <c r="M14" s="3">
        <v>0</v>
      </c>
      <c r="O14" s="3">
        <v>0</v>
      </c>
      <c r="Q14" s="3">
        <v>18451700</v>
      </c>
      <c r="S14" s="3">
        <v>18451700</v>
      </c>
      <c r="U14" s="10">
        <f t="shared" si="2"/>
        <v>7.5702303822704096E-6</v>
      </c>
    </row>
    <row r="15" spans="1:21" ht="22.5" x14ac:dyDescent="0.55000000000000004">
      <c r="A15" s="2" t="s">
        <v>443</v>
      </c>
      <c r="C15" s="3">
        <v>0</v>
      </c>
      <c r="E15" s="3">
        <v>0</v>
      </c>
      <c r="G15" s="3">
        <v>0</v>
      </c>
      <c r="I15" s="3">
        <f t="shared" si="0"/>
        <v>0</v>
      </c>
      <c r="K15" s="10">
        <f t="shared" si="1"/>
        <v>0</v>
      </c>
      <c r="M15" s="3">
        <v>0</v>
      </c>
      <c r="O15" s="3">
        <v>0</v>
      </c>
      <c r="Q15" s="3">
        <v>228263691</v>
      </c>
      <c r="S15" s="3">
        <v>228263691</v>
      </c>
      <c r="U15" s="10">
        <f t="shared" si="2"/>
        <v>9.3650380657467054E-5</v>
      </c>
    </row>
    <row r="16" spans="1:21" ht="22.5" x14ac:dyDescent="0.55000000000000004">
      <c r="A16" s="2" t="s">
        <v>444</v>
      </c>
      <c r="C16" s="3">
        <v>0</v>
      </c>
      <c r="E16" s="3">
        <v>0</v>
      </c>
      <c r="G16" s="3">
        <v>0</v>
      </c>
      <c r="I16" s="3">
        <f t="shared" si="0"/>
        <v>0</v>
      </c>
      <c r="K16" s="10">
        <f t="shared" si="1"/>
        <v>0</v>
      </c>
      <c r="M16" s="3">
        <v>0</v>
      </c>
      <c r="O16" s="3">
        <v>0</v>
      </c>
      <c r="Q16" s="3">
        <v>0</v>
      </c>
      <c r="S16" s="3">
        <v>611291659</v>
      </c>
      <c r="U16" s="10">
        <f t="shared" si="2"/>
        <v>2.5079633255419736E-4</v>
      </c>
    </row>
    <row r="17" spans="1:21" ht="22.5" x14ac:dyDescent="0.55000000000000004">
      <c r="A17" s="2" t="s">
        <v>33</v>
      </c>
      <c r="C17" s="3">
        <v>0</v>
      </c>
      <c r="E17" s="3">
        <v>18700239890</v>
      </c>
      <c r="G17" s="3">
        <v>0</v>
      </c>
      <c r="I17" s="3">
        <f t="shared" si="0"/>
        <v>18700239890</v>
      </c>
      <c r="K17" s="10">
        <f t="shared" si="1"/>
        <v>0.1025993730961187</v>
      </c>
      <c r="M17" s="3">
        <v>0</v>
      </c>
      <c r="O17" s="3">
        <v>24754673993</v>
      </c>
      <c r="Q17" s="3">
        <v>0</v>
      </c>
      <c r="S17" s="3">
        <v>23056856624</v>
      </c>
      <c r="U17" s="10">
        <f t="shared" si="2"/>
        <v>9.4596008245667104E-3</v>
      </c>
    </row>
    <row r="18" spans="1:21" ht="22.5" x14ac:dyDescent="0.55000000000000004">
      <c r="A18" s="2" t="s">
        <v>34</v>
      </c>
      <c r="C18" s="3">
        <v>0</v>
      </c>
      <c r="E18" s="3">
        <v>6364125652</v>
      </c>
      <c r="G18" s="3">
        <v>0</v>
      </c>
      <c r="I18" s="3">
        <f t="shared" si="0"/>
        <v>6364125652</v>
      </c>
      <c r="K18" s="10">
        <f t="shared" si="1"/>
        <v>3.491694791302101E-2</v>
      </c>
      <c r="M18" s="3">
        <v>0</v>
      </c>
      <c r="O18" s="3">
        <v>34416871966</v>
      </c>
      <c r="Q18" s="3">
        <v>0</v>
      </c>
      <c r="S18" s="3">
        <v>34416871966</v>
      </c>
      <c r="U18" s="10">
        <f t="shared" si="2"/>
        <v>1.412030597829598E-2</v>
      </c>
    </row>
    <row r="19" spans="1:21" ht="22.5" x14ac:dyDescent="0.55000000000000004">
      <c r="A19" s="2" t="s">
        <v>37</v>
      </c>
      <c r="C19" s="3">
        <v>0</v>
      </c>
      <c r="E19" s="3">
        <v>-14181214397</v>
      </c>
      <c r="G19" s="3">
        <v>0</v>
      </c>
      <c r="I19" s="3">
        <f t="shared" si="0"/>
        <v>-14181214397</v>
      </c>
      <c r="K19" s="10">
        <f t="shared" si="1"/>
        <v>-7.780561722376135E-2</v>
      </c>
      <c r="M19" s="3">
        <v>0</v>
      </c>
      <c r="O19" s="3">
        <v>85529219046</v>
      </c>
      <c r="Q19" s="3">
        <v>0</v>
      </c>
      <c r="S19" s="3">
        <v>85529219046</v>
      </c>
      <c r="U19" s="10">
        <f t="shared" si="2"/>
        <v>3.5090311060438348E-2</v>
      </c>
    </row>
    <row r="20" spans="1:21" ht="22.5" x14ac:dyDescent="0.55000000000000004">
      <c r="A20" s="2" t="s">
        <v>39</v>
      </c>
      <c r="C20" s="3">
        <v>0</v>
      </c>
      <c r="E20" s="3">
        <v>34830054924</v>
      </c>
      <c r="G20" s="3">
        <v>0</v>
      </c>
      <c r="I20" s="3">
        <f t="shared" si="0"/>
        <v>34830054924</v>
      </c>
      <c r="K20" s="10">
        <f t="shared" si="1"/>
        <v>0.19109604053885654</v>
      </c>
      <c r="M20" s="3">
        <v>0</v>
      </c>
      <c r="O20" s="3">
        <v>51909280372</v>
      </c>
      <c r="Q20" s="3">
        <v>0</v>
      </c>
      <c r="S20" s="3">
        <v>51909280372</v>
      </c>
      <c r="U20" s="10">
        <f t="shared" si="2"/>
        <v>2.1296965124834429E-2</v>
      </c>
    </row>
    <row r="21" spans="1:21" ht="22.5" x14ac:dyDescent="0.55000000000000004">
      <c r="A21" s="2" t="s">
        <v>32</v>
      </c>
      <c r="C21" s="3">
        <v>0</v>
      </c>
      <c r="E21" s="3">
        <v>-9616886710</v>
      </c>
      <c r="G21" s="3">
        <v>0</v>
      </c>
      <c r="I21" s="3">
        <f t="shared" si="0"/>
        <v>-9616886710</v>
      </c>
      <c r="K21" s="10">
        <f t="shared" si="1"/>
        <v>-5.2763309635938338E-2</v>
      </c>
      <c r="M21" s="3">
        <v>0</v>
      </c>
      <c r="O21" s="3">
        <v>24497159587</v>
      </c>
      <c r="Q21" s="3">
        <v>0</v>
      </c>
      <c r="S21" s="3">
        <v>21793641855</v>
      </c>
      <c r="U21" s="10">
        <f t="shared" si="2"/>
        <v>8.9413381808202529E-3</v>
      </c>
    </row>
    <row r="22" spans="1:21" ht="22.5" x14ac:dyDescent="0.55000000000000004">
      <c r="A22" s="2" t="s">
        <v>40</v>
      </c>
      <c r="C22" s="3">
        <v>0</v>
      </c>
      <c r="E22" s="3">
        <v>88744081449</v>
      </c>
      <c r="G22" s="3">
        <v>0</v>
      </c>
      <c r="I22" s="3">
        <f t="shared" si="0"/>
        <v>88744081449</v>
      </c>
      <c r="K22" s="10">
        <f t="shared" si="1"/>
        <v>0.48689680860871015</v>
      </c>
      <c r="M22" s="3">
        <v>0</v>
      </c>
      <c r="O22" s="3">
        <v>1847509257747</v>
      </c>
      <c r="Q22" s="3">
        <v>0</v>
      </c>
      <c r="S22" s="3">
        <v>1847509257747</v>
      </c>
      <c r="U22" s="10">
        <f t="shared" si="2"/>
        <v>0.75798277202220898</v>
      </c>
    </row>
    <row r="23" spans="1:21" ht="22.5" x14ac:dyDescent="0.55000000000000004">
      <c r="A23" s="2" t="s">
        <v>22</v>
      </c>
      <c r="C23" s="3">
        <v>0</v>
      </c>
      <c r="E23" s="3">
        <v>9589897</v>
      </c>
      <c r="G23" s="3">
        <v>0</v>
      </c>
      <c r="I23" s="3">
        <f t="shared" si="0"/>
        <v>9589897</v>
      </c>
      <c r="K23" s="10">
        <f t="shared" si="1"/>
        <v>5.2615229860366754E-5</v>
      </c>
      <c r="M23" s="3">
        <v>0</v>
      </c>
      <c r="O23" s="3">
        <v>94721689</v>
      </c>
      <c r="Q23" s="3">
        <v>0</v>
      </c>
      <c r="S23" s="3">
        <v>94721689</v>
      </c>
      <c r="U23" s="10">
        <f t="shared" si="2"/>
        <v>3.8861731327073871E-5</v>
      </c>
    </row>
    <row r="24" spans="1:21" ht="22.5" x14ac:dyDescent="0.55000000000000004">
      <c r="A24" s="2" t="s">
        <v>36</v>
      </c>
      <c r="C24" s="3">
        <v>0</v>
      </c>
      <c r="E24" s="3">
        <v>1233870697</v>
      </c>
      <c r="G24" s="3">
        <v>0</v>
      </c>
      <c r="I24" s="3">
        <f t="shared" si="0"/>
        <v>1233870697</v>
      </c>
      <c r="K24" s="10">
        <f t="shared" si="1"/>
        <v>6.7696650277501349E-3</v>
      </c>
      <c r="M24" s="3">
        <v>0</v>
      </c>
      <c r="O24" s="3">
        <v>-2217032165</v>
      </c>
      <c r="Q24" s="3">
        <v>0</v>
      </c>
      <c r="S24" s="3">
        <v>-2217032165</v>
      </c>
      <c r="U24" s="10">
        <f t="shared" si="2"/>
        <v>-9.0958796500884714E-4</v>
      </c>
    </row>
    <row r="25" spans="1:21" ht="23.25" thickBot="1" x14ac:dyDescent="0.6">
      <c r="A25" s="2" t="s">
        <v>31</v>
      </c>
      <c r="C25" s="3">
        <v>0</v>
      </c>
      <c r="E25" s="3">
        <v>2486927747</v>
      </c>
      <c r="G25" s="3">
        <v>0</v>
      </c>
      <c r="I25" s="3">
        <v>2486927747</v>
      </c>
      <c r="K25" s="10">
        <f t="shared" si="1"/>
        <v>1.3644596501352309E-2</v>
      </c>
      <c r="M25" s="3">
        <v>0</v>
      </c>
      <c r="O25" s="3">
        <v>-51866229121</v>
      </c>
      <c r="Q25" s="3">
        <v>0</v>
      </c>
      <c r="S25" s="3">
        <v>-51866229121</v>
      </c>
      <c r="U25" s="10">
        <f t="shared" si="2"/>
        <v>-2.1279302368106597E-2</v>
      </c>
    </row>
    <row r="26" spans="1:21" ht="22.5" thickBot="1" x14ac:dyDescent="0.55000000000000004">
      <c r="A26" s="1" t="s">
        <v>45</v>
      </c>
      <c r="C26" s="4">
        <f>SUM(C8:C25)</f>
        <v>0</v>
      </c>
      <c r="E26" s="4">
        <f>SUM(E8:E25)</f>
        <v>53995711142</v>
      </c>
      <c r="G26" s="4">
        <f>SUM(G8:G25)</f>
        <v>128268949213</v>
      </c>
      <c r="I26" s="4">
        <f>SUM(I8:I25)</f>
        <v>182264660355</v>
      </c>
      <c r="K26" s="11">
        <f>SUM(K8:K25)</f>
        <v>1.0000000000000002</v>
      </c>
      <c r="M26" s="4">
        <f>SUM(M8:M25)</f>
        <v>0</v>
      </c>
      <c r="O26" s="4">
        <f>SUM(O8:O25)</f>
        <v>2076827845492</v>
      </c>
      <c r="Q26" s="4">
        <f>SUM(Q8:Q25)</f>
        <v>366843954052</v>
      </c>
      <c r="S26" s="4">
        <f>SUM(S8:S25)</f>
        <v>2437402703518</v>
      </c>
      <c r="U26" s="11">
        <f>SUM(U8:U25)</f>
        <v>1</v>
      </c>
    </row>
  </sheetData>
  <mergeCells count="6">
    <mergeCell ref="A2:U2"/>
    <mergeCell ref="A3:U3"/>
    <mergeCell ref="A4:U4"/>
    <mergeCell ref="A6:A7"/>
    <mergeCell ref="C6:K6"/>
    <mergeCell ref="M6:U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سهام</vt:lpstr>
      <vt:lpstr>اوراق مشتقه</vt:lpstr>
      <vt:lpstr>واحد های صندوق</vt:lpstr>
      <vt:lpstr>اوراق</vt:lpstr>
      <vt:lpstr>تعدیل قیمت</vt:lpstr>
      <vt:lpstr>سپرده</vt:lpstr>
      <vt:lpstr>درآمدها</vt:lpstr>
      <vt:lpstr>درآمد سرمایه گذاری در سهام</vt:lpstr>
      <vt:lpstr>درآمد سرمایه گذاری در صندوق</vt:lpstr>
      <vt:lpstr>درآمد سرمایه گذاری در اوراق بها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Ghayouri, Ali</cp:lastModifiedBy>
  <dcterms:created xsi:type="dcterms:W3CDTF">2024-07-23T10:40:27Z</dcterms:created>
  <dcterms:modified xsi:type="dcterms:W3CDTF">2024-07-31T07:09:38Z</dcterms:modified>
</cp:coreProperties>
</file>