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13_ncr:1_{4EEFD36D-52C1-45C4-BEC2-1F7F5040F9C8}" xr6:coauthVersionLast="47" xr6:coauthVersionMax="47" xr10:uidLastSave="{00000000-0000-0000-0000-000000000000}"/>
  <bookViews>
    <workbookView xWindow="-120" yWindow="-120" windowWidth="29040" windowHeight="15720" tabRatio="957" firstSheet="4" activeTab="15" xr2:uid="{00000000-000D-0000-FFFF-FFFF00000000}"/>
  </bookViews>
  <sheets>
    <sheet name="سهام" sheetId="1" r:id="rId1"/>
    <sheet name="اوراق مشتقه" sheetId="2" r:id="rId2"/>
    <sheet name="واحد های صندوق" sheetId="16" r:id="rId3"/>
    <sheet name="اوراق مشارکت" sheetId="3" r:id="rId4"/>
    <sheet name="تعدیل قیمت" sheetId="4" r:id="rId5"/>
    <sheet name="سپرده" sheetId="6" r:id="rId6"/>
    <sheet name="جمع درآمدها" sheetId="23" r:id="rId7"/>
    <sheet name="درآمد سرمایه‌گذاری در سهام" sheetId="11" r:id="rId8"/>
    <sheet name="درآمد سرمایه‌گذاری در صندوق" sheetId="18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درآمد سود اوراق بهادار " sheetId="7" r:id="rId13"/>
    <sheet name="درآمد سود صندوق" sheetId="22" r:id="rId14"/>
    <sheet name="سودسپرده بانکی" sheetId="17" r:id="rId15"/>
    <sheet name="درآمد ناشی از تغییر قیمت اوراق" sheetId="9" r:id="rId16"/>
    <sheet name="درآمد ناشی از فروش" sheetId="10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8" l="1"/>
  <c r="I24" i="18"/>
  <c r="K12" i="18"/>
  <c r="C10" i="23"/>
  <c r="O90" i="12"/>
  <c r="Q90" i="12"/>
  <c r="Q86" i="12"/>
  <c r="Q87" i="12"/>
  <c r="Q88" i="12"/>
  <c r="Q89" i="12"/>
  <c r="Q85" i="12"/>
  <c r="K90" i="12"/>
  <c r="M90" i="12"/>
  <c r="I90" i="12"/>
  <c r="I86" i="12"/>
  <c r="I87" i="12"/>
  <c r="I88" i="12"/>
  <c r="I89" i="12"/>
  <c r="I85" i="12"/>
  <c r="G90" i="12"/>
  <c r="E90" i="12"/>
  <c r="C90" i="12"/>
  <c r="C12" i="23"/>
  <c r="C11" i="23"/>
  <c r="C8" i="23"/>
  <c r="U28" i="18"/>
  <c r="U9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8" i="18"/>
  <c r="Q106" i="9"/>
  <c r="G13" i="23"/>
  <c r="K19" i="18" l="1"/>
  <c r="K18" i="18"/>
  <c r="K10" i="18"/>
  <c r="K25" i="18"/>
  <c r="K17" i="18"/>
  <c r="K9" i="18"/>
  <c r="C9" i="23"/>
  <c r="K15" i="18"/>
  <c r="K22" i="18"/>
  <c r="K14" i="18"/>
  <c r="K11" i="18"/>
  <c r="K26" i="18"/>
  <c r="K16" i="18"/>
  <c r="K21" i="18"/>
  <c r="K13" i="18"/>
  <c r="K27" i="18"/>
  <c r="K24" i="18"/>
  <c r="K23" i="18"/>
  <c r="K8" i="18"/>
  <c r="K20" i="18"/>
  <c r="K61" i="4"/>
  <c r="O106" i="9"/>
  <c r="M106" i="9"/>
  <c r="G106" i="9"/>
  <c r="E106" i="9"/>
  <c r="I106" i="9"/>
  <c r="K9" i="22"/>
  <c r="I9" i="22"/>
  <c r="E8" i="22"/>
  <c r="K28" i="18" l="1"/>
  <c r="S28" i="18"/>
  <c r="Q28" i="18"/>
  <c r="O28" i="18"/>
  <c r="M28" i="18"/>
  <c r="G28" i="18"/>
  <c r="E28" i="18"/>
  <c r="C28" i="18"/>
  <c r="M88" i="17" l="1"/>
  <c r="K88" i="17"/>
  <c r="I88" i="17"/>
  <c r="G88" i="17"/>
  <c r="E88" i="17"/>
  <c r="C88" i="17"/>
  <c r="W28" i="16"/>
  <c r="U28" i="16"/>
  <c r="O28" i="16"/>
  <c r="K28" i="16"/>
  <c r="G28" i="16"/>
  <c r="E28" i="16"/>
  <c r="E10" i="14"/>
  <c r="C10" i="14"/>
  <c r="G88" i="13"/>
  <c r="C88" i="13"/>
  <c r="S18" i="11"/>
  <c r="Q18" i="11"/>
  <c r="O18" i="11"/>
  <c r="M18" i="11"/>
  <c r="I18" i="11"/>
  <c r="G18" i="11"/>
  <c r="E18" i="11"/>
  <c r="C18" i="11"/>
  <c r="Q18" i="10"/>
  <c r="O18" i="10"/>
  <c r="M18" i="10"/>
  <c r="I18" i="10"/>
  <c r="G18" i="10"/>
  <c r="E18" i="10"/>
  <c r="S61" i="7"/>
  <c r="Q61" i="7"/>
  <c r="O61" i="7"/>
  <c r="M61" i="7"/>
  <c r="K61" i="7"/>
  <c r="I61" i="7"/>
  <c r="I89" i="6"/>
  <c r="G89" i="6"/>
  <c r="E89" i="6"/>
  <c r="C89" i="6"/>
  <c r="AI86" i="3"/>
  <c r="AG86" i="3"/>
  <c r="AA86" i="3"/>
  <c r="W86" i="3"/>
  <c r="S86" i="3"/>
  <c r="Q86" i="3"/>
  <c r="W20" i="1"/>
  <c r="U20" i="1"/>
  <c r="O20" i="1"/>
  <c r="K20" i="1"/>
  <c r="G20" i="1"/>
  <c r="E20" i="1"/>
  <c r="C13" i="23" l="1"/>
  <c r="E10" i="23" s="1"/>
  <c r="I15" i="13"/>
  <c r="I23" i="13"/>
  <c r="I31" i="13"/>
  <c r="I39" i="13"/>
  <c r="I47" i="13"/>
  <c r="I55" i="13"/>
  <c r="I63" i="13"/>
  <c r="I71" i="13"/>
  <c r="I79" i="13"/>
  <c r="I87" i="13"/>
  <c r="I34" i="13"/>
  <c r="I50" i="13"/>
  <c r="I82" i="13"/>
  <c r="I46" i="13"/>
  <c r="I78" i="13"/>
  <c r="I16" i="13"/>
  <c r="I24" i="13"/>
  <c r="I32" i="13"/>
  <c r="I40" i="13"/>
  <c r="I48" i="13"/>
  <c r="I56" i="13"/>
  <c r="I64" i="13"/>
  <c r="I72" i="13"/>
  <c r="I80" i="13"/>
  <c r="I8" i="13"/>
  <c r="I26" i="13"/>
  <c r="I66" i="13"/>
  <c r="I77" i="13"/>
  <c r="I38" i="13"/>
  <c r="I54" i="13"/>
  <c r="I70" i="13"/>
  <c r="I9" i="13"/>
  <c r="I17" i="13"/>
  <c r="I25" i="13"/>
  <c r="I33" i="13"/>
  <c r="I41" i="13"/>
  <c r="I49" i="13"/>
  <c r="I57" i="13"/>
  <c r="I65" i="13"/>
  <c r="I73" i="13"/>
  <c r="I81" i="13"/>
  <c r="I18" i="13"/>
  <c r="I42" i="13"/>
  <c r="I58" i="13"/>
  <c r="I74" i="13"/>
  <c r="I61" i="13"/>
  <c r="I14" i="13"/>
  <c r="I10" i="13"/>
  <c r="I11" i="13"/>
  <c r="I19" i="13"/>
  <c r="I27" i="13"/>
  <c r="I35" i="13"/>
  <c r="I43" i="13"/>
  <c r="I51" i="13"/>
  <c r="I59" i="13"/>
  <c r="I67" i="13"/>
  <c r="I75" i="13"/>
  <c r="I83" i="13"/>
  <c r="I21" i="13"/>
  <c r="I45" i="13"/>
  <c r="I69" i="13"/>
  <c r="I22" i="13"/>
  <c r="I12" i="13"/>
  <c r="I20" i="13"/>
  <c r="I28" i="13"/>
  <c r="I36" i="13"/>
  <c r="I44" i="13"/>
  <c r="I52" i="13"/>
  <c r="I60" i="13"/>
  <c r="I68" i="13"/>
  <c r="I76" i="13"/>
  <c r="I84" i="13"/>
  <c r="I13" i="13"/>
  <c r="I29" i="13"/>
  <c r="I37" i="13"/>
  <c r="I53" i="13"/>
  <c r="I85" i="13"/>
  <c r="I30" i="13"/>
  <c r="I62" i="13"/>
  <c r="I86" i="13"/>
  <c r="E14" i="13"/>
  <c r="E22" i="13"/>
  <c r="E30" i="13"/>
  <c r="E38" i="13"/>
  <c r="E46" i="13"/>
  <c r="E54" i="13"/>
  <c r="E62" i="13"/>
  <c r="E70" i="13"/>
  <c r="E78" i="13"/>
  <c r="E86" i="13"/>
  <c r="E25" i="13"/>
  <c r="E57" i="13"/>
  <c r="E81" i="13"/>
  <c r="E12" i="13"/>
  <c r="E60" i="13"/>
  <c r="E53" i="13"/>
  <c r="E15" i="13"/>
  <c r="E23" i="13"/>
  <c r="E31" i="13"/>
  <c r="E39" i="13"/>
  <c r="E47" i="13"/>
  <c r="E55" i="13"/>
  <c r="E63" i="13"/>
  <c r="E71" i="13"/>
  <c r="E79" i="13"/>
  <c r="E87" i="13"/>
  <c r="E17" i="13"/>
  <c r="E41" i="13"/>
  <c r="E65" i="13"/>
  <c r="E76" i="13"/>
  <c r="E13" i="13"/>
  <c r="E45" i="13"/>
  <c r="E69" i="13"/>
  <c r="E16" i="13"/>
  <c r="E24" i="13"/>
  <c r="E32" i="13"/>
  <c r="E40" i="13"/>
  <c r="E48" i="13"/>
  <c r="E56" i="13"/>
  <c r="E64" i="13"/>
  <c r="E72" i="13"/>
  <c r="E80" i="13"/>
  <c r="E8" i="13"/>
  <c r="E9" i="13"/>
  <c r="E33" i="13"/>
  <c r="E49" i="13"/>
  <c r="E73" i="13"/>
  <c r="E44" i="13"/>
  <c r="E29" i="13"/>
  <c r="E85" i="13"/>
  <c r="E10" i="13"/>
  <c r="E18" i="13"/>
  <c r="E26" i="13"/>
  <c r="E34" i="13"/>
  <c r="E42" i="13"/>
  <c r="E50" i="13"/>
  <c r="E58" i="13"/>
  <c r="E66" i="13"/>
  <c r="E74" i="13"/>
  <c r="E82" i="13"/>
  <c r="E20" i="13"/>
  <c r="E36" i="13"/>
  <c r="E84" i="13"/>
  <c r="E21" i="13"/>
  <c r="E77" i="13"/>
  <c r="E11" i="13"/>
  <c r="E19" i="13"/>
  <c r="E27" i="13"/>
  <c r="E35" i="13"/>
  <c r="E43" i="13"/>
  <c r="E51" i="13"/>
  <c r="E59" i="13"/>
  <c r="E67" i="13"/>
  <c r="E75" i="13"/>
  <c r="E83" i="13"/>
  <c r="E28" i="13"/>
  <c r="E52" i="13"/>
  <c r="E68" i="13"/>
  <c r="E37" i="13"/>
  <c r="E61" i="13"/>
  <c r="E8" i="23" l="1"/>
  <c r="E11" i="23"/>
  <c r="E12" i="23"/>
  <c r="E9" i="23"/>
  <c r="E88" i="13"/>
  <c r="I88" i="13"/>
  <c r="E13" i="23" l="1"/>
</calcChain>
</file>

<file path=xl/sharedStrings.xml><?xml version="1.0" encoding="utf-8"?>
<sst xmlns="http://schemas.openxmlformats.org/spreadsheetml/2006/main" count="2716" uniqueCount="488">
  <si>
    <t>صندوق سرمایه‌گذاری ثابت حامی یکم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</si>
  <si>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</si>
  <si>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</si>
  <si>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</si>
  <si>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</si>
  <si>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</si>
  <si>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</si>
  <si>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</si>
  <si>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</si>
  <si>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</si>
  <si>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</si>
  <si>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</si>
  <si>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</si>
  <si>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</si>
  <si>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</si>
  <si>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</si>
  <si>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0.06%</t>
  </si>
  <si>
    <t>سرمایه گذاری تامین اجتماعی</t>
  </si>
  <si>
    <t>0.13%</t>
  </si>
  <si>
    <t>سرمایه گذاری صدرتامین</t>
  </si>
  <si>
    <t>0.02%</t>
  </si>
  <si>
    <t>صبا فولاد خلیج فارس</t>
  </si>
  <si>
    <t>0.09%</t>
  </si>
  <si>
    <t>صندوق اهرمی شتاب آگاه</t>
  </si>
  <si>
    <t>0.43%</t>
  </si>
  <si>
    <t>صندوق س آوای سهام کیان-سهام</t>
  </si>
  <si>
    <t>0.10%</t>
  </si>
  <si>
    <t>صندوق س جاویدان سهام مانی-سهام</t>
  </si>
  <si>
    <t>0.00%</t>
  </si>
  <si>
    <t>صندوق س شاخصی آرام مفید</t>
  </si>
  <si>
    <t>0.27%</t>
  </si>
  <si>
    <t>صندوق س صنایع مفید- بخشی1 - استیل</t>
  </si>
  <si>
    <t>0.16%</t>
  </si>
  <si>
    <t>صندوق س صنایع مفید- بخشی3 - سیمانو</t>
  </si>
  <si>
    <t>صندوق س صنایع مفید4-بخشی</t>
  </si>
  <si>
    <t>صندوق س. اهرمی موج فیروزه-س -واحد عادی</t>
  </si>
  <si>
    <t>0.33%</t>
  </si>
  <si>
    <t>صندوق س. سهامی ثروت هومان-س</t>
  </si>
  <si>
    <t>0.01%</t>
  </si>
  <si>
    <t>صندوق س.بخشی گستره فیروزه-ب</t>
  </si>
  <si>
    <t>صندوق س.توسعه اندوخته آینده-س</t>
  </si>
  <si>
    <t>0.63%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</si>
  <si>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</si>
  <si>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</si>
  <si>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</si>
  <si>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</si>
  <si>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0.07%</t>
  </si>
  <si>
    <t>صندوق سرمایه‌گذاری مشترک پیشتاز</t>
  </si>
  <si>
    <t>0.49%</t>
  </si>
  <si>
    <t>صندوق سرمایه‌گذاری مشترک پیشرو</t>
  </si>
  <si>
    <t>0.11%</t>
  </si>
  <si>
    <t>صندوق طلای عیار مفید</t>
  </si>
  <si>
    <t>1.58%</t>
  </si>
  <si>
    <t>گروه انتخاب الکترونیک آرمان</t>
  </si>
  <si>
    <t>0.48%</t>
  </si>
  <si>
    <t>گروه توسعه مالی مهرآیندگان</t>
  </si>
  <si>
    <t>0.94%</t>
  </si>
  <si>
    <t>گروه صنعتی پاکشو</t>
  </si>
  <si>
    <t>0.25%</t>
  </si>
  <si>
    <t>گسترش نفت و گاز پارسیان</t>
  </si>
  <si>
    <t>0.51%</t>
  </si>
  <si>
    <t>مبین انرژی خلیج فارس</t>
  </si>
  <si>
    <t>0.05%</t>
  </si>
  <si>
    <t>کشتیرانی جمهوری اسلامی ایران</t>
  </si>
  <si>
    <t>0.03%</t>
  </si>
  <si>
    <t>امتیاز تسهیلات مسکن سال1403</t>
  </si>
  <si>
    <t>صندوق س صنایع مفید- بخشی2 - خودران</t>
  </si>
  <si>
    <t/>
  </si>
  <si>
    <t>7.34%</t>
  </si>
  <si>
    <t>تعداد اوراق تبعی</t>
  </si>
  <si>
    <t>قیمت اعمال</t>
  </si>
  <si>
    <t>تاریخ اعمال</t>
  </si>
  <si>
    <t>نرخ موثر</t>
  </si>
  <si>
    <t>اختیارف ت حکشتی-10678-04/06/09</t>
  </si>
  <si>
    <t>1404/06/09</t>
  </si>
  <si>
    <t>اختیارف ت ومهان-6355-03/11/29</t>
  </si>
  <si>
    <t>1403/11/29</t>
  </si>
  <si>
    <t>اختیارف ت پاکشو-5612-04/07/09</t>
  </si>
  <si>
    <t>1404/07/09</t>
  </si>
  <si>
    <t>اختیارف ت پارسان49359-04/05/28</t>
  </si>
  <si>
    <t>1404/05/28</t>
  </si>
  <si>
    <t>اختیارف ت شستا-1350-04/05/22</t>
  </si>
  <si>
    <t>1404/05/22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</si>
  <si>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</si>
  <si>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</si>
  <si>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</si>
  <si>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</si>
  <si>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</si>
  <si>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</si>
  <si>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</si>
  <si>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</si>
  <si>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</si>
  <si>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</si>
  <si>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</si>
  <si>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</si>
  <si>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سلف شیر فرادما کاله</t>
  </si>
  <si>
    <t>1402/11/08</t>
  </si>
  <si>
    <t>1404/05/08</t>
  </si>
  <si>
    <t>سلف شیرفرادما سولیکو کاله</t>
  </si>
  <si>
    <t>0.24%</t>
  </si>
  <si>
    <t>سلف موازی استاندارد سنگ آهن</t>
  </si>
  <si>
    <t>1402/10/19</t>
  </si>
  <si>
    <t>1404/10/19</t>
  </si>
  <si>
    <t>0.89%</t>
  </si>
  <si>
    <t>سلف موازی پلی اتیلن سبک فیلم</t>
  </si>
  <si>
    <t>1402/12/15</t>
  </si>
  <si>
    <t>1404/12/15</t>
  </si>
  <si>
    <t>0.57%</t>
  </si>
  <si>
    <t>اجاره انرژی پاسارگاد14040302</t>
  </si>
  <si>
    <t>1400/03/02</t>
  </si>
  <si>
    <t>1404/03/01</t>
  </si>
  <si>
    <t>اجاره اهداف مفید 14070531</t>
  </si>
  <si>
    <t>1403/05/31</t>
  </si>
  <si>
    <t>1407/05/31</t>
  </si>
  <si>
    <t>0.50%</t>
  </si>
  <si>
    <t>اجاره تابان سپهر14031126</t>
  </si>
  <si>
    <t>1399/12/03</t>
  </si>
  <si>
    <t>1403/12/03</t>
  </si>
  <si>
    <t>0.68%</t>
  </si>
  <si>
    <t>اجاره تابان نوین14041015</t>
  </si>
  <si>
    <t>1400/10/15</t>
  </si>
  <si>
    <t>1404/10/15</t>
  </si>
  <si>
    <t>0.99%</t>
  </si>
  <si>
    <t>اجاره تجاری شستان14030915</t>
  </si>
  <si>
    <t>1399/09/15</t>
  </si>
  <si>
    <t>1403/09/15</t>
  </si>
  <si>
    <t>0.80%</t>
  </si>
  <si>
    <t>اسناد خزانه-م10بودجه00-031115</t>
  </si>
  <si>
    <t>1400/06/07</t>
  </si>
  <si>
    <t>1403/11/15</t>
  </si>
  <si>
    <t>0.66%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</si>
  <si>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</si>
  <si>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</si>
  <si>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</si>
  <si>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</si>
  <si>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</si>
  <si>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خزانه-م1بودجه01-040326</t>
  </si>
  <si>
    <t>1401/02/26</t>
  </si>
  <si>
    <t>1404/03/25</t>
  </si>
  <si>
    <t>0.41%</t>
  </si>
  <si>
    <t>اسناد خزانه-م3بودجه01-040520</t>
  </si>
  <si>
    <t>1401/05/18</t>
  </si>
  <si>
    <t>1404/05/19</t>
  </si>
  <si>
    <t>0.32%</t>
  </si>
  <si>
    <t>اسناد خزانه-م7بودجه02-040910</t>
  </si>
  <si>
    <t>1402/12/20</t>
  </si>
  <si>
    <t>1404/09/10</t>
  </si>
  <si>
    <t>0.75%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</si>
  <si>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</si>
  <si>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</si>
  <si>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</si>
  <si>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</si>
  <si>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</si>
  <si>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0.44%</t>
  </si>
  <si>
    <t>اسنادخزانه-م10بودجه02-051112</t>
  </si>
  <si>
    <t>1402/12/21</t>
  </si>
  <si>
    <t>1405/11/12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</si>
  <si>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</si>
  <si>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</si>
  <si>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</si>
  <si>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</si>
  <si>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</si>
  <si>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</si>
  <si>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</si>
  <si>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</si>
  <si>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1.07%</t>
  </si>
  <si>
    <t>اسنادخزانه-م2بودجه02-050923</t>
  </si>
  <si>
    <t>1405/09/23</t>
  </si>
  <si>
    <t>0.21%</t>
  </si>
  <si>
    <t>اسنادخزانه-م3بودجه02-050818</t>
  </si>
  <si>
    <t>1402/08/15</t>
  </si>
  <si>
    <t>1405/08/18</t>
  </si>
  <si>
    <t>اسنادخزانه-م4بودجه01-040917</t>
  </si>
  <si>
    <t>1401/12/08</t>
  </si>
  <si>
    <t>1404/09/16</t>
  </si>
  <si>
    <t>1.35%</t>
  </si>
  <si>
    <t>اسنادخزانه-م4بودجه02-051021</t>
  </si>
  <si>
    <t>1405/10/21</t>
  </si>
  <si>
    <t>2.87%</t>
  </si>
  <si>
    <t>اسنادخزانه-م5بودجه01-041015</t>
  </si>
  <si>
    <t>1404/10/14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</si>
  <si>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</si>
  <si>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</si>
  <si>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</si>
  <si>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</si>
  <si>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</si>
  <si>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</si>
  <si>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0.36%</t>
  </si>
  <si>
    <t>اسنادخزانه-م7بودجه01-040714</t>
  </si>
  <si>
    <t>1404/07/13</t>
  </si>
  <si>
    <t>0.26%</t>
  </si>
  <si>
    <t>اسنادخزانه-م8بودجه00-030919</t>
  </si>
  <si>
    <t>1400/06/16</t>
  </si>
  <si>
    <t>1403/09/19</t>
  </si>
  <si>
    <t>0.34%</t>
  </si>
  <si>
    <t>اسنادخزانه-م8بودجه01-040728</t>
  </si>
  <si>
    <t>1401/12/28</t>
  </si>
  <si>
    <t>1404/07/27</t>
  </si>
  <si>
    <t>اسنادخزانه-م9بودجه01-040826</t>
  </si>
  <si>
    <t>1404/08/25</t>
  </si>
  <si>
    <t>1.01%</t>
  </si>
  <si>
    <t>صکوک اجاره شستا311-بدون ضامن</t>
  </si>
  <si>
    <t>1399/11/25</t>
  </si>
  <si>
    <t>1403/11/25</t>
  </si>
  <si>
    <t>1.12%</t>
  </si>
  <si>
    <t>صکوک اجاره صملی404-6ماهه18%</t>
  </si>
  <si>
    <t>1400/05/05</t>
  </si>
  <si>
    <t>1404/05/04</t>
  </si>
  <si>
    <t>0.28%</t>
  </si>
  <si>
    <t>صکوک اجاره صند412-بدون ضامن</t>
  </si>
  <si>
    <t>1400/12/23</t>
  </si>
  <si>
    <t>1404/12/22</t>
  </si>
  <si>
    <t>0.54%</t>
  </si>
  <si>
    <t>صکوک اجاره گل گهر039-3ماهه20%</t>
  </si>
  <si>
    <t>1399/09/10</t>
  </si>
  <si>
    <t>1403/09/10</t>
  </si>
  <si>
    <t>0.23%</t>
  </si>
  <si>
    <t>صکوک اجاره گل گهر309-3ماهه20%</t>
  </si>
  <si>
    <t>صکوک اجاره گل گهر504-3ماهه23%</t>
  </si>
  <si>
    <t>1403/04/18</t>
  </si>
  <si>
    <t>1405/04/18</t>
  </si>
  <si>
    <t>1.21%</t>
  </si>
  <si>
    <t>صکوک اجاره معادن407-3ماهه18%</t>
  </si>
  <si>
    <t>1400/07/19</t>
  </si>
  <si>
    <t>1404/07/18</t>
  </si>
  <si>
    <t>0.65%</t>
  </si>
  <si>
    <t>صکوک اجاره وکغدیر707-بدون ضامن</t>
  </si>
  <si>
    <t>1403/07/14</t>
  </si>
  <si>
    <t>1407/07/14</t>
  </si>
  <si>
    <t>0.30%</t>
  </si>
  <si>
    <t>صکوک مرابحه خزامیا601-3ماهه18%</t>
  </si>
  <si>
    <t>1402/01/07</t>
  </si>
  <si>
    <t>1406/01/07</t>
  </si>
  <si>
    <t>0.39%</t>
  </si>
  <si>
    <t>صکوک مرابحه دعبید12-3ماهه18%</t>
  </si>
  <si>
    <t>1400/12/25</t>
  </si>
  <si>
    <t>1404/12/24</t>
  </si>
  <si>
    <t>0.15%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</si>
  <si>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</si>
  <si>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</si>
  <si>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</si>
  <si>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</si>
  <si>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</si>
  <si>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</si>
  <si>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سایپا308-3ماهه 18%</t>
  </si>
  <si>
    <t>1399/08/21</t>
  </si>
  <si>
    <t>صکوک مرابحه سفار606-3ماهه23%</t>
  </si>
  <si>
    <t>1402/06/12</t>
  </si>
  <si>
    <t>1406/06/12</t>
  </si>
  <si>
    <t>صکوک مرابحه صایپا409-3ماهه 18%</t>
  </si>
  <si>
    <t>1400/09/24</t>
  </si>
  <si>
    <t>1404/09/23</t>
  </si>
  <si>
    <t>صکوک مرابحه غکورش505-بدون ضامن</t>
  </si>
  <si>
    <t>1403/05/28</t>
  </si>
  <si>
    <t>1405/05/28</t>
  </si>
  <si>
    <t>0.53%</t>
  </si>
  <si>
    <t>صکوک مرابحه فخوز412-بدون ضامن</t>
  </si>
  <si>
    <t>1404/12/07</t>
  </si>
  <si>
    <t>0.35%</t>
  </si>
  <si>
    <t>صکوک منفعت نفت0312-6ماهه 18/5%</t>
  </si>
  <si>
    <t>1399/12/17</t>
  </si>
  <si>
    <t>1403/12/17</t>
  </si>
  <si>
    <t>0.42%</t>
  </si>
  <si>
    <t>صکوک منفعت نفت1312-6ماهه 18/5%</t>
  </si>
  <si>
    <t>1.54%</t>
  </si>
  <si>
    <t>مرابحه اورند پیشرو-مفید051118</t>
  </si>
  <si>
    <t>1402/11/18</t>
  </si>
  <si>
    <t>1405/11/18</t>
  </si>
  <si>
    <t>مرابحه تجارت کوشش سپاهان060604</t>
  </si>
  <si>
    <t>1402/06/04</t>
  </si>
  <si>
    <t>1406/06/04</t>
  </si>
  <si>
    <t>0.22%</t>
  </si>
  <si>
    <t>مرابحه شهر فرش-مفید060921</t>
  </si>
  <si>
    <t>1402/09/21</t>
  </si>
  <si>
    <t>1406/09/21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</si>
  <si>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</si>
  <si>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</si>
  <si>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</si>
  <si>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</si>
  <si>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</si>
  <si>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</si>
  <si>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1.15%</t>
  </si>
  <si>
    <t>مرابحه عام دولت127-ش.خ040623</t>
  </si>
  <si>
    <t>1404/06/22</t>
  </si>
  <si>
    <t>1.66%</t>
  </si>
  <si>
    <t>مرابحه عام دولت130-ش.خ031110</t>
  </si>
  <si>
    <t>1402/05/10</t>
  </si>
  <si>
    <t>1403/11/10</t>
  </si>
  <si>
    <t>3.56%</t>
  </si>
  <si>
    <t>مرابحه عام دولت132-ش.خ041110</t>
  </si>
  <si>
    <t>1404/11/09</t>
  </si>
  <si>
    <t>1.53%</t>
  </si>
  <si>
    <t>مرابحه عام دولت139-ش.خ040804</t>
  </si>
  <si>
    <t>1402/07/04</t>
  </si>
  <si>
    <t>1404/08/03</t>
  </si>
  <si>
    <t>1.24%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</si>
  <si>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</si>
  <si>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</si>
  <si>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</si>
  <si>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</si>
  <si>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</si>
  <si>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</si>
  <si>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</si>
  <si>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</si>
  <si>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</si>
  <si>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</si>
  <si>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</si>
  <si>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0.29%</t>
  </si>
  <si>
    <t>مرابحه عام دولت175-ش.خ060327</t>
  </si>
  <si>
    <t>1406/03/27</t>
  </si>
  <si>
    <t>مرابحه عام دولت179-ش.خ060417</t>
  </si>
  <si>
    <t>1403/07/17</t>
  </si>
  <si>
    <t>1406/04/17</t>
  </si>
  <si>
    <t>0.76%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</si>
  <si>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</si>
  <si>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</si>
  <si>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</si>
  <si>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</si>
  <si>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</si>
  <si>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</si>
  <si>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</si>
  <si>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</si>
  <si>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</si>
  <si>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دولت94-ش.خ030816</t>
  </si>
  <si>
    <t>1400/09/16</t>
  </si>
  <si>
    <t>1403/08/16</t>
  </si>
  <si>
    <t>مرابحه ماموت خودرو050722</t>
  </si>
  <si>
    <t>1402/07/22</t>
  </si>
  <si>
    <t>1405/07/22</t>
  </si>
  <si>
    <t>0.38%</t>
  </si>
  <si>
    <t>مرابحه کارون-آرمان070520</t>
  </si>
  <si>
    <t>1403/05/21</t>
  </si>
  <si>
    <t>1407/05/21</t>
  </si>
  <si>
    <t>مرابحه کاسپین تامین 070625</t>
  </si>
  <si>
    <t>1403/06/25</t>
  </si>
  <si>
    <t>1407/06/25</t>
  </si>
  <si>
    <t>مرابحه کرمان موتور14030915</t>
  </si>
  <si>
    <t>1400/09/15</t>
  </si>
  <si>
    <t>1.32%</t>
  </si>
  <si>
    <t>اسناد خزانه-م13بودجه02-051021</t>
  </si>
  <si>
    <t>شهرداری قم</t>
  </si>
  <si>
    <t>خیر</t>
  </si>
  <si>
    <t>1402/12/28</t>
  </si>
  <si>
    <t>1406/12/28</t>
  </si>
  <si>
    <t>40.86%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</si>
  <si>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</si>
  <si>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</si>
  <si>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</si>
  <si>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</si>
  <si>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</si>
  <si>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-9.74%</t>
  </si>
  <si>
    <t>2.97%</t>
  </si>
  <si>
    <t>-0.15%</t>
  </si>
  <si>
    <t>-0.36%</t>
  </si>
  <si>
    <t>-9.52%</t>
  </si>
  <si>
    <t>-9.77%</t>
  </si>
  <si>
    <t>-4.40%</t>
  </si>
  <si>
    <t>-2.14%</t>
  </si>
  <si>
    <t>3.24%</t>
  </si>
  <si>
    <t>1.05%</t>
  </si>
  <si>
    <t>2.34%</t>
  </si>
  <si>
    <t>-4.36%</t>
  </si>
  <si>
    <t>-3.77%</t>
  </si>
  <si>
    <t>-6.16%</t>
  </si>
  <si>
    <t>-6.13%</t>
  </si>
  <si>
    <t>5.55%</t>
  </si>
  <si>
    <t>-9.02%</t>
  </si>
  <si>
    <t>-10.00%</t>
  </si>
  <si>
    <t>-9.42%</t>
  </si>
  <si>
    <t>-9.16%</t>
  </si>
  <si>
    <t>-6.06%</t>
  </si>
  <si>
    <t>-1.59%</t>
  </si>
  <si>
    <t>-1.90%</t>
  </si>
  <si>
    <t>-0.55%</t>
  </si>
  <si>
    <t>1.52%</t>
  </si>
  <si>
    <t>-1.64%</t>
  </si>
  <si>
    <t>1.74%</t>
  </si>
  <si>
    <t>-3.72%</t>
  </si>
  <si>
    <t>-9.96%</t>
  </si>
  <si>
    <t>-9.73%</t>
  </si>
  <si>
    <t>-7.54%</t>
  </si>
  <si>
    <t>7.48%</t>
  </si>
  <si>
    <t>-0.75%</t>
  </si>
  <si>
    <t>-2.59%</t>
  </si>
  <si>
    <t>-2.81%</t>
  </si>
  <si>
    <t>-5.36%</t>
  </si>
  <si>
    <t>-5.05%</t>
  </si>
  <si>
    <t>-6.38%</t>
  </si>
  <si>
    <t>-7.29%</t>
  </si>
  <si>
    <t>-7.62%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</si>
  <si>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</si>
  <si>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</si>
  <si>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</si>
  <si>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</si>
  <si>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</si>
  <si>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</si>
  <si>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</si>
  <si>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0.45%</t>
  </si>
  <si>
    <t>بانک پاسارگاد هفت تیر</t>
  </si>
  <si>
    <t>بانک مسکن شهرک راه آهن</t>
  </si>
  <si>
    <t>1.60%</t>
  </si>
  <si>
    <t>بانک تجارت کار</t>
  </si>
  <si>
    <t>بانک ملت مستقل مرکزی</t>
  </si>
  <si>
    <t>بانک اقتصاد نوین اقدسیه</t>
  </si>
  <si>
    <t>0.64%</t>
  </si>
  <si>
    <t>1.84%</t>
  </si>
  <si>
    <t>بانک ملت چهار راه جهان کودک</t>
  </si>
  <si>
    <t>بانک ملت جهان کودک</t>
  </si>
  <si>
    <t>بانک صادرات بورس کالا</t>
  </si>
  <si>
    <t>بانک خاورمیانه آفریقا</t>
  </si>
  <si>
    <t>2.24%</t>
  </si>
  <si>
    <t>0.96%</t>
  </si>
  <si>
    <t>0.40%</t>
  </si>
  <si>
    <t>بانک صادرات دکتر شریعتی</t>
  </si>
  <si>
    <t>بانک صادرات طالقانی</t>
  </si>
  <si>
    <t>بانک صادرات  بورس کالا</t>
  </si>
  <si>
    <t>بانک صادرات سپهبد قرنی</t>
  </si>
  <si>
    <t xml:space="preserve">بانک مسکن امیر کبیر </t>
  </si>
  <si>
    <t>بانک ملی بورس کالا</t>
  </si>
  <si>
    <t>بانک اقتصاد نوین حافظ</t>
  </si>
  <si>
    <t>بانک مسکن سعادت آباد</t>
  </si>
  <si>
    <t>بانک مسکن نیاوران</t>
  </si>
  <si>
    <t>بانک مسکن شهید قندی</t>
  </si>
  <si>
    <t>بانک ملت باقرشهر</t>
  </si>
  <si>
    <t>بانک مسکن کریم خان زند</t>
  </si>
  <si>
    <t>بانک مسکن دولت</t>
  </si>
  <si>
    <t xml:space="preserve">بانک مسکن شهرک راه آهن </t>
  </si>
  <si>
    <t>1.44%</t>
  </si>
  <si>
    <t>بانک مسکن ونک</t>
  </si>
  <si>
    <t>بانک مسکن شهید خدامی</t>
  </si>
  <si>
    <t>بانک مسکن امیر کبیر</t>
  </si>
  <si>
    <t>بانک مسکن دانشگاه امیر کبیر</t>
  </si>
  <si>
    <t>1.20%</t>
  </si>
  <si>
    <t>1403/07/15</t>
  </si>
  <si>
    <t xml:space="preserve">بانک ملی بورس کالا	</t>
  </si>
  <si>
    <t>50.09%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</si>
  <si>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</si>
  <si>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</si>
  <si>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</si>
  <si>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</si>
  <si>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</si>
  <si>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</si>
  <si>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</si>
  <si>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</si>
  <si>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</si>
  <si>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صادرات طاللقانی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</si>
  <si>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</si>
  <si>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</si>
  <si>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</si>
  <si>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</si>
  <si>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</si>
  <si>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</si>
  <si>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</si>
  <si>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</si>
  <si>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0.12%</t>
  </si>
  <si>
    <t>4.42%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</si>
  <si>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</si>
  <si>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</si>
  <si>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</si>
  <si>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</si>
  <si>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</si>
  <si>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</si>
  <si>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</si>
  <si>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نرخ ترجیحی صکوک اجاره گل گهر504-3ماهه23%</t>
  </si>
  <si>
    <t>نرخ ترجیحی اختیارف ت ومهان-7025-(همهان311)</t>
  </si>
  <si>
    <t>سود اوراق مشارکت فرابورسی سلف موازی پلی اتیلن سبک فیلم</t>
  </si>
  <si>
    <t>نرخ ترجیحی گروه صنعتی پاکشو</t>
  </si>
  <si>
    <t>برای ماه منتهی به 1403/07/30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</si>
  <si>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</si>
  <si>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</si>
  <si>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</si>
  <si>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</si>
  <si>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</si>
  <si>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درآمد حاصل از تقسیم سود صندوق امید توسعه (مهر 1403)</t>
  </si>
  <si>
    <t>20,5</t>
  </si>
  <si>
    <t>نرخ ترجیحی اوراق مشارکت شهرداری قم</t>
  </si>
  <si>
    <t>جلوگیری از نوسانات ناگهانی</t>
  </si>
  <si>
    <t>سایر درآمدها  تنزیل سود سهام</t>
  </si>
  <si>
    <t>از ابتدای سال مالی</t>
  </si>
  <si>
    <t>تا پایان ماه</t>
  </si>
  <si>
    <t xml:space="preserve">توضیحات </t>
  </si>
  <si>
    <t>درصد به کل دارایی های صندوق</t>
  </si>
  <si>
    <t>سرمایه‌گذاری در سهام</t>
  </si>
  <si>
    <t>سرمایه‌گذاری در اوراق بهادار</t>
  </si>
  <si>
    <t>درآمد سپرده بانکی</t>
  </si>
  <si>
    <t>سرمایه‌گذاری در صندوق</t>
  </si>
  <si>
    <t>سایر درآمدها تنزیل سود بانک</t>
  </si>
  <si>
    <t>درآمد سود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</si>
</sst>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1" x14ac:knownFonts="1">
    <font>
      <sz val="11"/>
      <name val="Calibri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IRANSans"/>
      <family val="2"/>
    </font>
    <font>
      <sz val="11"/>
      <name val="Calibri"/>
      <family val="2"/>
    </font>
    <font>
      <sz val="11"/>
      <name val="Calibri"/>
      <family val="2"/>
    </font>
    <font>
      <sz val="16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10" fontId="1" fillId="0" borderId="0" xfId="1" applyNumberFormat="1" applyFont="1" applyAlignment="1">
      <alignment horizontal="center" vertical="center"/>
    </xf>
    <xf numFmtId="9" fontId="1" fillId="0" borderId="2" xfId="1" applyNumberFormat="1" applyFont="1" applyBorder="1" applyAlignment="1">
      <alignment horizontal="center" vertical="center"/>
    </xf>
    <xf numFmtId="0" fontId="3" fillId="0" borderId="0" xfId="0" applyFont="1" applyFill="1"/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2" applyFont="1"/>
    <xf numFmtId="0" fontId="2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center"/>
    </xf>
    <xf numFmtId="3" fontId="7" fillId="0" borderId="2" xfId="2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 vertical="center"/>
    </xf>
    <xf numFmtId="10" fontId="1" fillId="0" borderId="0" xfId="1" applyNumberFormat="1" applyFont="1"/>
    <xf numFmtId="0" fontId="9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Normal" xfId="0" builtinId="0"/>
    <cellStyle name="Normal 2" xfId="2" xr:uid="{DB8D7D0C-64AF-4297-A240-39B61A540F5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31"/>
  <sheetViews>
    <sheetView rightToLeft="1" zoomScale="85" zoomScaleNormal="85" workbookViewId="0">
      <selection activeCell="U23" sqref="U23"/>
    </sheetView>
  </sheetViews>
  <sheetFormatPr defaultRowHeight="18.75" x14ac:dyDescent="0.45"/>
  <cols>
    <col min="1" max="1" width="35.7109375" style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6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16" style="1" customWidth="1"/>
    <col min="20" max="20" width="1" style="1" customWidth="1"/>
    <col min="21" max="21" width="20.85546875" style="1" bestFit="1" customWidth="1"/>
    <col min="22" max="22" width="1" style="1" customWidth="1"/>
    <col min="23" max="23" width="21.28515625" style="1" bestFit="1" customWidth="1"/>
    <col min="24" max="24" width="1" style="1" customWidth="1"/>
    <col min="25" max="25" width="15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  <c r="T2" s="69" t="s">
        <v>0</v>
      </c>
      <c r="U2" s="69" t="s">
        <v>0</v>
      </c>
      <c r="V2" s="69" t="s">
        <v>0</v>
      </c>
      <c r="W2" s="69" t="s">
        <v>0</v>
      </c>
      <c r="X2" s="69" t="s">
        <v>0</v>
      </c>
      <c r="Y2" s="69" t="s">
        <v>0</v>
      </c>
    </row>
    <row r="3" spans="1:25" ht="26.25" x14ac:dyDescent="0.45">
      <c r="A3" s="69" t="s">
        <v>1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  <c r="L3" s="69" t="s">
        <v>1</v>
      </c>
      <c r="M3" s="69" t="s">
        <v>1</v>
      </c>
      <c r="N3" s="69" t="s">
        <v>1</v>
      </c>
      <c r="O3" s="69" t="s">
        <v>1</v>
      </c>
      <c r="P3" s="69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</row>
    <row r="4" spans="1:25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  <c r="T4" s="69" t="s">
        <v>2</v>
      </c>
      <c r="U4" s="69" t="s">
        <v>2</v>
      </c>
      <c r="V4" s="69" t="s">
        <v>2</v>
      </c>
      <c r="W4" s="69" t="s">
        <v>2</v>
      </c>
      <c r="X4" s="69" t="s">
        <v>2</v>
      </c>
      <c r="Y4" s="69" t="s">
        <v>2</v>
      </c>
    </row>
    <row r="6" spans="1:25" ht="26.25" x14ac:dyDescent="0.45">
      <c r="A6" s="67" t="s">
        <v>3</v>
      </c>
      <c r="C6" s="67" t="s">
        <v>4</v>
      </c>
      <c r="D6" s="67" t="s">
        <v>4</v>
      </c>
      <c r="E6" s="67" t="s">
        <v>4</v>
      </c>
      <c r="F6" s="67" t="s">
        <v>4</v>
      </c>
      <c r="G6" s="67" t="s">
        <v>4</v>
      </c>
      <c r="I6" s="67" t="s">
        <v>5</v>
      </c>
      <c r="J6" s="67" t="s">
        <v>5</v>
      </c>
      <c r="K6" s="67" t="s">
        <v>5</v>
      </c>
      <c r="L6" s="67" t="s">
        <v>5</v>
      </c>
      <c r="M6" s="67" t="s">
        <v>5</v>
      </c>
      <c r="N6" s="67" t="s">
        <v>5</v>
      </c>
      <c r="O6" s="67" t="s">
        <v>5</v>
      </c>
      <c r="Q6" s="67" t="s">
        <v>6</v>
      </c>
      <c r="R6" s="67" t="s">
        <v>6</v>
      </c>
      <c r="S6" s="67" t="s">
        <v>6</v>
      </c>
      <c r="T6" s="67" t="s">
        <v>6</v>
      </c>
      <c r="U6" s="67" t="s">
        <v>6</v>
      </c>
      <c r="V6" s="67" t="s">
        <v>6</v>
      </c>
      <c r="W6" s="67" t="s">
        <v>6</v>
      </c>
      <c r="X6" s="67" t="s">
        <v>6</v>
      </c>
      <c r="Y6" s="67" t="s">
        <v>6</v>
      </c>
    </row>
    <row r="7" spans="1:25" ht="26.25" x14ac:dyDescent="0.45">
      <c r="A7" s="67" t="s">
        <v>3</v>
      </c>
      <c r="C7" s="67" t="s">
        <v>7</v>
      </c>
      <c r="E7" s="67" t="s">
        <v>8</v>
      </c>
      <c r="G7" s="67" t="s">
        <v>9</v>
      </c>
      <c r="I7" s="67" t="s">
        <v>10</v>
      </c>
      <c r="J7" s="67" t="s">
        <v>10</v>
      </c>
      <c r="K7" s="67" t="s">
        <v>10</v>
      </c>
      <c r="M7" s="67" t="s">
        <v>11</v>
      </c>
      <c r="N7" s="67" t="s">
        <v>11</v>
      </c>
      <c r="O7" s="67" t="s">
        <v>11</v>
      </c>
      <c r="Q7" s="67" t="s">
        <v>7</v>
      </c>
      <c r="S7" s="67" t="s">
        <v>12</v>
      </c>
      <c r="U7" s="67" t="s">
        <v>8</v>
      </c>
      <c r="W7" s="67" t="s">
        <v>9</v>
      </c>
      <c r="Y7" s="68" t="s">
        <v>13</v>
      </c>
    </row>
    <row r="8" spans="1:25" ht="51" customHeight="1" x14ac:dyDescent="0.45">
      <c r="A8" s="67" t="s">
        <v>3</v>
      </c>
      <c r="C8" s="67" t="s">
        <v>7</v>
      </c>
      <c r="E8" s="67" t="s">
        <v>8</v>
      </c>
      <c r="G8" s="67" t="s">
        <v>9</v>
      </c>
      <c r="I8" s="67" t="s">
        <v>7</v>
      </c>
      <c r="K8" s="67" t="s">
        <v>8</v>
      </c>
      <c r="M8" s="67" t="s">
        <v>7</v>
      </c>
      <c r="O8" s="67" t="s">
        <v>14</v>
      </c>
      <c r="Q8" s="67" t="s">
        <v>7</v>
      </c>
      <c r="S8" s="67" t="s">
        <v>12</v>
      </c>
      <c r="U8" s="67" t="s">
        <v>8</v>
      </c>
      <c r="W8" s="67" t="s">
        <v>9</v>
      </c>
      <c r="Y8" s="68" t="s">
        <v>13</v>
      </c>
    </row>
    <row r="9" spans="1:25" s="7" customFormat="1" ht="21" x14ac:dyDescent="0.25">
      <c r="A9" s="35" t="s">
        <v>15</v>
      </c>
      <c r="C9" s="6">
        <v>24102426</v>
      </c>
      <c r="E9" s="6">
        <v>164422979376</v>
      </c>
      <c r="G9" s="6">
        <v>351494295457.34399</v>
      </c>
      <c r="I9" s="6">
        <v>0</v>
      </c>
      <c r="K9" s="6">
        <v>0</v>
      </c>
      <c r="M9" s="6">
        <v>0</v>
      </c>
      <c r="O9" s="6">
        <v>0</v>
      </c>
      <c r="Q9" s="6">
        <v>24102426</v>
      </c>
      <c r="S9" s="6">
        <v>15540</v>
      </c>
      <c r="U9" s="24">
        <v>164422979376</v>
      </c>
      <c r="W9" s="6">
        <v>372593543752.19098</v>
      </c>
      <c r="Y9" s="7" t="s">
        <v>16</v>
      </c>
    </row>
    <row r="10" spans="1:25" s="7" customFormat="1" ht="21" x14ac:dyDescent="0.25">
      <c r="A10" s="35" t="s">
        <v>17</v>
      </c>
      <c r="C10" s="6">
        <v>710000000</v>
      </c>
      <c r="E10" s="6">
        <v>830107037435</v>
      </c>
      <c r="G10" s="6">
        <v>776210643880</v>
      </c>
      <c r="I10" s="6">
        <v>0</v>
      </c>
      <c r="K10" s="6">
        <v>0</v>
      </c>
      <c r="M10" s="6">
        <v>0</v>
      </c>
      <c r="O10" s="6">
        <v>0</v>
      </c>
      <c r="Q10" s="6">
        <v>710000000</v>
      </c>
      <c r="S10" s="6">
        <v>1122</v>
      </c>
      <c r="U10" s="24">
        <v>830107037435</v>
      </c>
      <c r="W10" s="6">
        <v>792455270640</v>
      </c>
      <c r="Y10" s="7" t="s">
        <v>18</v>
      </c>
    </row>
    <row r="11" spans="1:25" s="7" customFormat="1" ht="21" x14ac:dyDescent="0.25">
      <c r="A11" s="35" t="s">
        <v>19</v>
      </c>
      <c r="C11" s="6">
        <v>15399728</v>
      </c>
      <c r="E11" s="6">
        <v>86565941070</v>
      </c>
      <c r="G11" s="6">
        <v>138179348362.58401</v>
      </c>
      <c r="I11" s="6">
        <v>0</v>
      </c>
      <c r="K11" s="6">
        <v>0</v>
      </c>
      <c r="M11" s="6">
        <v>0</v>
      </c>
      <c r="O11" s="6">
        <v>0</v>
      </c>
      <c r="Q11" s="6">
        <v>15399728</v>
      </c>
      <c r="S11" s="6">
        <v>10100</v>
      </c>
      <c r="U11" s="24">
        <v>86565941070</v>
      </c>
      <c r="W11" s="6">
        <v>154724104042.362</v>
      </c>
      <c r="Y11" s="7" t="s">
        <v>20</v>
      </c>
    </row>
    <row r="12" spans="1:25" s="7" customFormat="1" ht="21" x14ac:dyDescent="0.25">
      <c r="A12" s="35" t="s">
        <v>21</v>
      </c>
      <c r="C12" s="6">
        <v>144200000</v>
      </c>
      <c r="E12" s="6">
        <v>697783800000</v>
      </c>
      <c r="G12" s="6">
        <v>491733307587.20001</v>
      </c>
      <c r="I12" s="6">
        <v>0</v>
      </c>
      <c r="K12" s="6">
        <v>0</v>
      </c>
      <c r="M12" s="6">
        <v>0</v>
      </c>
      <c r="O12" s="6">
        <v>0</v>
      </c>
      <c r="Q12" s="6">
        <v>144200000</v>
      </c>
      <c r="S12" s="6">
        <v>3890</v>
      </c>
      <c r="U12" s="24">
        <v>697783800000</v>
      </c>
      <c r="W12" s="6">
        <v>558005416136</v>
      </c>
      <c r="Y12" s="7" t="s">
        <v>22</v>
      </c>
    </row>
    <row r="13" spans="1:25" s="7" customFormat="1" ht="21" x14ac:dyDescent="0.25">
      <c r="A13" s="35" t="s">
        <v>53</v>
      </c>
      <c r="C13" s="6">
        <v>1321795997</v>
      </c>
      <c r="E13" s="6">
        <v>2500104953904</v>
      </c>
      <c r="G13" s="6">
        <v>2929565222691.6802</v>
      </c>
      <c r="I13" s="6">
        <v>0</v>
      </c>
      <c r="K13" s="6">
        <v>0</v>
      </c>
      <c r="M13" s="6">
        <v>0</v>
      </c>
      <c r="O13" s="6">
        <v>0</v>
      </c>
      <c r="Q13" s="6">
        <v>1321795997</v>
      </c>
      <c r="S13" s="6">
        <v>2268</v>
      </c>
      <c r="U13" s="24">
        <v>2500104953904</v>
      </c>
      <c r="W13" s="6">
        <v>2982160648592.79</v>
      </c>
      <c r="Y13" s="7" t="s">
        <v>54</v>
      </c>
    </row>
    <row r="14" spans="1:25" s="7" customFormat="1" ht="21" x14ac:dyDescent="0.25">
      <c r="A14" s="35" t="s">
        <v>55</v>
      </c>
      <c r="C14" s="6">
        <v>971000000</v>
      </c>
      <c r="E14" s="6">
        <v>5720981463369</v>
      </c>
      <c r="G14" s="6">
        <v>5762700269192</v>
      </c>
      <c r="I14" s="6">
        <v>0</v>
      </c>
      <c r="K14" s="6">
        <v>0</v>
      </c>
      <c r="M14" s="6">
        <v>0</v>
      </c>
      <c r="O14" s="6">
        <v>0</v>
      </c>
      <c r="Q14" s="6">
        <v>971000000</v>
      </c>
      <c r="S14" s="6">
        <v>6062</v>
      </c>
      <c r="U14" s="24">
        <v>5720981463369</v>
      </c>
      <c r="W14" s="6">
        <v>5855428935944</v>
      </c>
      <c r="Y14" s="7" t="s">
        <v>56</v>
      </c>
    </row>
    <row r="15" spans="1:25" s="7" customFormat="1" ht="21" x14ac:dyDescent="0.25">
      <c r="A15" s="35" t="s">
        <v>57</v>
      </c>
      <c r="C15" s="6">
        <v>347222222</v>
      </c>
      <c r="E15" s="6">
        <v>1500458547725</v>
      </c>
      <c r="G15" s="6">
        <v>1515300264307.99</v>
      </c>
      <c r="I15" s="6">
        <v>0</v>
      </c>
      <c r="K15" s="6">
        <v>0</v>
      </c>
      <c r="M15" s="6">
        <v>0</v>
      </c>
      <c r="O15" s="6">
        <v>0</v>
      </c>
      <c r="Q15" s="6">
        <v>347222222</v>
      </c>
      <c r="S15" s="6">
        <v>4482</v>
      </c>
      <c r="U15" s="24">
        <v>1500458547725</v>
      </c>
      <c r="W15" s="6">
        <v>1548113924009.21</v>
      </c>
      <c r="Y15" s="7" t="s">
        <v>58</v>
      </c>
    </row>
    <row r="16" spans="1:25" s="7" customFormat="1" ht="21" x14ac:dyDescent="0.25">
      <c r="A16" s="35" t="s">
        <v>59</v>
      </c>
      <c r="C16" s="6">
        <v>77600000</v>
      </c>
      <c r="E16" s="6">
        <v>2971529273600</v>
      </c>
      <c r="G16" s="6">
        <v>3088312648150.3999</v>
      </c>
      <c r="I16" s="6">
        <v>0</v>
      </c>
      <c r="K16" s="6">
        <v>0</v>
      </c>
      <c r="M16" s="6">
        <v>0</v>
      </c>
      <c r="O16" s="6">
        <v>0</v>
      </c>
      <c r="Q16" s="6">
        <v>77600000</v>
      </c>
      <c r="S16" s="6">
        <v>40851</v>
      </c>
      <c r="U16" s="24">
        <v>2971529273600</v>
      </c>
      <c r="W16" s="6">
        <v>3153464643427.2002</v>
      </c>
      <c r="Y16" s="7" t="s">
        <v>60</v>
      </c>
    </row>
    <row r="17" spans="1:25" s="7" customFormat="1" ht="21" x14ac:dyDescent="0.25">
      <c r="A17" s="35" t="s">
        <v>61</v>
      </c>
      <c r="C17" s="6">
        <v>31836093</v>
      </c>
      <c r="E17" s="6">
        <v>290771311057</v>
      </c>
      <c r="G17" s="6">
        <v>222954363496.80399</v>
      </c>
      <c r="I17" s="6">
        <v>0</v>
      </c>
      <c r="K17" s="6">
        <v>0</v>
      </c>
      <c r="M17" s="6">
        <v>0</v>
      </c>
      <c r="O17" s="6">
        <v>0</v>
      </c>
      <c r="Q17" s="6">
        <v>31836093</v>
      </c>
      <c r="S17" s="6">
        <v>9080</v>
      </c>
      <c r="U17" s="24">
        <v>290771311057</v>
      </c>
      <c r="W17" s="6">
        <v>287560457464.62799</v>
      </c>
      <c r="Y17" s="7" t="s">
        <v>62</v>
      </c>
    </row>
    <row r="18" spans="1:25" s="7" customFormat="1" ht="21" x14ac:dyDescent="0.25">
      <c r="A18" s="35" t="s">
        <v>63</v>
      </c>
      <c r="C18" s="6">
        <v>22000000</v>
      </c>
      <c r="E18" s="6">
        <v>199378065415</v>
      </c>
      <c r="G18" s="6">
        <v>187882587640</v>
      </c>
      <c r="I18" s="6">
        <v>0</v>
      </c>
      <c r="K18" s="6">
        <v>0</v>
      </c>
      <c r="M18" s="6">
        <v>0</v>
      </c>
      <c r="O18" s="6">
        <v>0</v>
      </c>
      <c r="Q18" s="6">
        <v>22000000</v>
      </c>
      <c r="S18" s="6">
        <v>8765</v>
      </c>
      <c r="U18" s="24">
        <v>199378065415</v>
      </c>
      <c r="W18" s="6">
        <v>191821884760</v>
      </c>
      <c r="Y18" s="7" t="s">
        <v>64</v>
      </c>
    </row>
    <row r="19" spans="1:25" s="7" customFormat="1" ht="21" x14ac:dyDescent="0.25">
      <c r="A19" s="35" t="s">
        <v>65</v>
      </c>
      <c r="C19" s="6">
        <v>0</v>
      </c>
      <c r="E19" s="6">
        <v>0</v>
      </c>
      <c r="G19" s="6">
        <v>0</v>
      </c>
      <c r="I19" s="6">
        <v>608504</v>
      </c>
      <c r="K19" s="6">
        <v>631275937733.07605</v>
      </c>
      <c r="M19" s="6">
        <v>-608504</v>
      </c>
      <c r="O19" s="6">
        <v>631275938240</v>
      </c>
      <c r="Q19" s="6">
        <v>0</v>
      </c>
      <c r="S19" s="6">
        <v>0</v>
      </c>
      <c r="U19" s="24">
        <v>0</v>
      </c>
      <c r="W19" s="6">
        <v>0</v>
      </c>
      <c r="Y19" s="7" t="s">
        <v>28</v>
      </c>
    </row>
    <row r="20" spans="1:25" s="7" customFormat="1" x14ac:dyDescent="0.25">
      <c r="A20" s="7" t="s">
        <v>67</v>
      </c>
      <c r="C20" s="7" t="s">
        <v>67</v>
      </c>
      <c r="E20" s="15">
        <f>SUM(E9:E19)</f>
        <v>14962103372951</v>
      </c>
      <c r="G20" s="15">
        <f>SUM(G9:G19)</f>
        <v>15464332950766.004</v>
      </c>
      <c r="I20" s="7" t="s">
        <v>67</v>
      </c>
      <c r="K20" s="15">
        <f>SUM(K9:K19)</f>
        <v>631275937733.07605</v>
      </c>
      <c r="M20" s="7" t="s">
        <v>67</v>
      </c>
      <c r="O20" s="15">
        <f>SUM(O9:O19)</f>
        <v>631275938240</v>
      </c>
      <c r="Q20" s="7" t="s">
        <v>67</v>
      </c>
      <c r="S20" s="7" t="s">
        <v>67</v>
      </c>
      <c r="U20" s="15">
        <f>SUM(U9:U19)</f>
        <v>14962103372951</v>
      </c>
      <c r="W20" s="46">
        <f>SUM(W9:W19)</f>
        <v>15896328828768.383</v>
      </c>
      <c r="Y20" s="36" t="s">
        <v>68</v>
      </c>
    </row>
    <row r="23" spans="1:25" x14ac:dyDescent="0.45">
      <c r="W23" s="47"/>
    </row>
    <row r="27" spans="1:25" x14ac:dyDescent="0.45">
      <c r="W27" s="4"/>
    </row>
    <row r="28" spans="1:25" x14ac:dyDescent="0.45">
      <c r="W28" s="4"/>
    </row>
    <row r="29" spans="1:25" x14ac:dyDescent="0.45">
      <c r="W29" s="4"/>
    </row>
    <row r="31" spans="1:25" x14ac:dyDescent="0.45">
      <c r="W31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Q92"/>
  <sheetViews>
    <sheetView rightToLeft="1" topLeftCell="A76" workbookViewId="0">
      <selection activeCell="E96" sqref="E96"/>
    </sheetView>
  </sheetViews>
  <sheetFormatPr defaultRowHeight="18.75" x14ac:dyDescent="0.45"/>
  <cols>
    <col min="1" max="1" width="52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2" style="1" customWidth="1"/>
    <col min="12" max="12" width="1" style="1" customWidth="1"/>
    <col min="13" max="13" width="23" style="1" customWidth="1"/>
    <col min="14" max="14" width="1" style="1" customWidth="1"/>
    <col min="15" max="15" width="22" style="1" customWidth="1"/>
    <col min="16" max="16" width="1" style="1" customWidth="1"/>
    <col min="17" max="17" width="23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</row>
    <row r="3" spans="1:17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 t="s">
        <v>436</v>
      </c>
      <c r="G3" s="69" t="s">
        <v>436</v>
      </c>
      <c r="H3" s="69" t="s">
        <v>436</v>
      </c>
      <c r="I3" s="69" t="s">
        <v>436</v>
      </c>
      <c r="J3" s="69" t="s">
        <v>436</v>
      </c>
      <c r="K3" s="69" t="s">
        <v>436</v>
      </c>
      <c r="L3" s="69" t="s">
        <v>436</v>
      </c>
      <c r="M3" s="69" t="s">
        <v>436</v>
      </c>
      <c r="N3" s="69" t="s">
        <v>436</v>
      </c>
      <c r="O3" s="69" t="s">
        <v>436</v>
      </c>
      <c r="P3" s="69" t="s">
        <v>436</v>
      </c>
      <c r="Q3" s="69" t="s">
        <v>436</v>
      </c>
    </row>
    <row r="4" spans="1:17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</row>
    <row r="6" spans="1:17" ht="26.25" x14ac:dyDescent="0.45">
      <c r="A6" s="67" t="s">
        <v>440</v>
      </c>
      <c r="C6" s="67" t="s">
        <v>438</v>
      </c>
      <c r="D6" s="67" t="s">
        <v>438</v>
      </c>
      <c r="E6" s="67" t="s">
        <v>438</v>
      </c>
      <c r="F6" s="67" t="s">
        <v>438</v>
      </c>
      <c r="G6" s="67" t="s">
        <v>438</v>
      </c>
      <c r="H6" s="67" t="s">
        <v>438</v>
      </c>
      <c r="I6" s="67" t="s">
        <v>438</v>
      </c>
      <c r="K6" s="67" t="s">
        <v>439</v>
      </c>
      <c r="L6" s="67" t="s">
        <v>439</v>
      </c>
      <c r="M6" s="67" t="s">
        <v>439</v>
      </c>
      <c r="N6" s="67" t="s">
        <v>439</v>
      </c>
      <c r="O6" s="67" t="s">
        <v>439</v>
      </c>
      <c r="P6" s="67" t="s">
        <v>439</v>
      </c>
      <c r="Q6" s="67" t="s">
        <v>439</v>
      </c>
    </row>
    <row r="7" spans="1:17" ht="27" thickBot="1" x14ac:dyDescent="0.5">
      <c r="A7" s="67" t="s">
        <v>440</v>
      </c>
      <c r="C7" s="67" t="s">
        <v>456</v>
      </c>
      <c r="E7" s="67" t="s">
        <v>451</v>
      </c>
      <c r="G7" s="67" t="s">
        <v>452</v>
      </c>
      <c r="I7" s="67" t="s">
        <v>457</v>
      </c>
      <c r="K7" s="67" t="s">
        <v>456</v>
      </c>
      <c r="M7" s="67" t="s">
        <v>451</v>
      </c>
      <c r="O7" s="67" t="s">
        <v>452</v>
      </c>
      <c r="Q7" s="67" t="s">
        <v>457</v>
      </c>
    </row>
    <row r="8" spans="1:17" ht="21" x14ac:dyDescent="0.55000000000000004">
      <c r="A8" s="3" t="s">
        <v>181</v>
      </c>
      <c r="C8" s="33">
        <v>0</v>
      </c>
      <c r="D8" s="33"/>
      <c r="E8" s="33">
        <v>0</v>
      </c>
      <c r="F8" s="33"/>
      <c r="G8" s="33">
        <v>102805684704</v>
      </c>
      <c r="H8" s="33"/>
      <c r="I8" s="33">
        <v>102805684704</v>
      </c>
      <c r="J8" s="33"/>
      <c r="K8" s="33">
        <v>0</v>
      </c>
      <c r="L8" s="33"/>
      <c r="M8" s="33">
        <v>0</v>
      </c>
      <c r="N8" s="33"/>
      <c r="O8" s="33">
        <v>102805684704</v>
      </c>
      <c r="P8" s="33"/>
      <c r="Q8" s="33">
        <v>102805684704</v>
      </c>
    </row>
    <row r="9" spans="1:17" ht="21" x14ac:dyDescent="0.55000000000000004">
      <c r="A9" s="3" t="s">
        <v>323</v>
      </c>
      <c r="C9" s="33">
        <v>47293255995</v>
      </c>
      <c r="D9" s="33"/>
      <c r="E9" s="33">
        <v>0</v>
      </c>
      <c r="F9" s="33"/>
      <c r="G9" s="33">
        <v>649335926817</v>
      </c>
      <c r="H9" s="33"/>
      <c r="I9" s="33">
        <v>696629182812</v>
      </c>
      <c r="J9" s="33"/>
      <c r="K9" s="33">
        <v>47293255995</v>
      </c>
      <c r="L9" s="33"/>
      <c r="M9" s="33">
        <v>0</v>
      </c>
      <c r="N9" s="33"/>
      <c r="O9" s="33">
        <v>649335926817</v>
      </c>
      <c r="P9" s="33"/>
      <c r="Q9" s="33">
        <v>696629182812</v>
      </c>
    </row>
    <row r="10" spans="1:17" ht="21" x14ac:dyDescent="0.55000000000000004">
      <c r="A10" s="3" t="s">
        <v>157</v>
      </c>
      <c r="C10" s="33">
        <v>0</v>
      </c>
      <c r="D10" s="33"/>
      <c r="E10" s="33">
        <v>0</v>
      </c>
      <c r="F10" s="33"/>
      <c r="G10" s="33">
        <v>305980226967</v>
      </c>
      <c r="H10" s="33"/>
      <c r="I10" s="33">
        <v>305980226967</v>
      </c>
      <c r="J10" s="33"/>
      <c r="K10" s="33">
        <v>0</v>
      </c>
      <c r="L10" s="33"/>
      <c r="M10" s="33">
        <v>0</v>
      </c>
      <c r="N10" s="33"/>
      <c r="O10" s="33">
        <v>305980226967</v>
      </c>
      <c r="P10" s="33"/>
      <c r="Q10" s="33">
        <v>305980226967</v>
      </c>
    </row>
    <row r="11" spans="1:17" ht="21" x14ac:dyDescent="0.55000000000000004">
      <c r="A11" s="3" t="s">
        <v>244</v>
      </c>
      <c r="C11" s="33">
        <v>35782328902</v>
      </c>
      <c r="D11" s="33"/>
      <c r="E11" s="33">
        <v>0</v>
      </c>
      <c r="F11" s="33"/>
      <c r="G11" s="33">
        <v>25439657292</v>
      </c>
      <c r="H11" s="33"/>
      <c r="I11" s="33">
        <v>61221986194</v>
      </c>
      <c r="J11" s="33"/>
      <c r="K11" s="33">
        <v>35782328902</v>
      </c>
      <c r="L11" s="33"/>
      <c r="M11" s="33">
        <v>0</v>
      </c>
      <c r="N11" s="33"/>
      <c r="O11" s="33">
        <v>25439657292</v>
      </c>
      <c r="P11" s="33"/>
      <c r="Q11" s="33">
        <v>61221986194</v>
      </c>
    </row>
    <row r="12" spans="1:17" ht="21" x14ac:dyDescent="0.55000000000000004">
      <c r="A12" s="3" t="s">
        <v>91</v>
      </c>
      <c r="C12" s="33">
        <v>0</v>
      </c>
      <c r="D12" s="33"/>
      <c r="E12" s="33">
        <v>0</v>
      </c>
      <c r="F12" s="33"/>
      <c r="G12" s="33">
        <v>141825002414</v>
      </c>
      <c r="H12" s="33"/>
      <c r="I12" s="33">
        <v>141825002414</v>
      </c>
      <c r="J12" s="33"/>
      <c r="K12" s="33">
        <v>0</v>
      </c>
      <c r="L12" s="33"/>
      <c r="M12" s="33">
        <v>0</v>
      </c>
      <c r="N12" s="33"/>
      <c r="O12" s="33">
        <v>141825002414</v>
      </c>
      <c r="P12" s="33"/>
      <c r="Q12" s="33">
        <v>141825002414</v>
      </c>
    </row>
    <row r="13" spans="1:17" ht="21" x14ac:dyDescent="0.55000000000000004">
      <c r="A13" s="3" t="s">
        <v>310</v>
      </c>
      <c r="C13" s="33">
        <v>104103494227</v>
      </c>
      <c r="D13" s="33"/>
      <c r="E13" s="33">
        <v>-230859053865</v>
      </c>
      <c r="F13" s="33"/>
      <c r="G13" s="33">
        <v>0</v>
      </c>
      <c r="H13" s="33"/>
      <c r="I13" s="33">
        <v>-126755559638</v>
      </c>
      <c r="J13" s="33"/>
      <c r="K13" s="33">
        <v>104103494227</v>
      </c>
      <c r="L13" s="33"/>
      <c r="M13" s="33">
        <v>-230859053865</v>
      </c>
      <c r="N13" s="33"/>
      <c r="O13" s="33">
        <v>0</v>
      </c>
      <c r="P13" s="33"/>
      <c r="Q13" s="33">
        <v>-126755559638</v>
      </c>
    </row>
    <row r="14" spans="1:17" ht="21" x14ac:dyDescent="0.55000000000000004">
      <c r="A14" s="3" t="s">
        <v>226</v>
      </c>
      <c r="C14" s="33">
        <v>202802837287</v>
      </c>
      <c r="D14" s="33"/>
      <c r="E14" s="33">
        <v>-152382395753</v>
      </c>
      <c r="F14" s="33"/>
      <c r="G14" s="33">
        <v>0</v>
      </c>
      <c r="H14" s="33"/>
      <c r="I14" s="33">
        <v>50420441534</v>
      </c>
      <c r="J14" s="33"/>
      <c r="K14" s="33">
        <v>202802837287</v>
      </c>
      <c r="L14" s="33"/>
      <c r="M14" s="33">
        <v>-152382395753</v>
      </c>
      <c r="N14" s="33"/>
      <c r="O14" s="33">
        <v>0</v>
      </c>
      <c r="P14" s="33"/>
      <c r="Q14" s="33">
        <v>50420441534</v>
      </c>
    </row>
    <row r="15" spans="1:17" ht="21" x14ac:dyDescent="0.55000000000000004">
      <c r="A15" s="3" t="s">
        <v>340</v>
      </c>
      <c r="C15" s="33">
        <v>67397260260</v>
      </c>
      <c r="D15" s="33"/>
      <c r="E15" s="33">
        <v>0</v>
      </c>
      <c r="F15" s="33"/>
      <c r="G15" s="33">
        <v>0</v>
      </c>
      <c r="H15" s="33"/>
      <c r="I15" s="33">
        <v>67397260260</v>
      </c>
      <c r="J15" s="33"/>
      <c r="K15" s="33">
        <v>67397260260</v>
      </c>
      <c r="L15" s="33"/>
      <c r="M15" s="33">
        <v>0</v>
      </c>
      <c r="N15" s="33"/>
      <c r="O15" s="33">
        <v>0</v>
      </c>
      <c r="P15" s="33"/>
      <c r="Q15" s="33">
        <v>67397260260</v>
      </c>
    </row>
    <row r="16" spans="1:17" ht="21" x14ac:dyDescent="0.55000000000000004">
      <c r="A16" s="3" t="s">
        <v>304</v>
      </c>
      <c r="C16" s="33">
        <v>37490784037</v>
      </c>
      <c r="D16" s="33"/>
      <c r="E16" s="33">
        <v>-17135335979</v>
      </c>
      <c r="F16" s="33"/>
      <c r="G16" s="33">
        <v>0</v>
      </c>
      <c r="H16" s="33"/>
      <c r="I16" s="33">
        <v>20355448058</v>
      </c>
      <c r="J16" s="33"/>
      <c r="K16" s="33">
        <v>37490784037</v>
      </c>
      <c r="L16" s="33"/>
      <c r="M16" s="33">
        <v>-17135335979</v>
      </c>
      <c r="N16" s="33"/>
      <c r="O16" s="33">
        <v>0</v>
      </c>
      <c r="P16" s="33"/>
      <c r="Q16" s="33">
        <v>20355448058</v>
      </c>
    </row>
    <row r="17" spans="1:17" ht="21" x14ac:dyDescent="0.55000000000000004">
      <c r="A17" s="3" t="s">
        <v>308</v>
      </c>
      <c r="C17" s="33">
        <v>17852754513</v>
      </c>
      <c r="D17" s="33"/>
      <c r="E17" s="33">
        <v>-1666935403</v>
      </c>
      <c r="F17" s="33"/>
      <c r="G17" s="33">
        <v>0</v>
      </c>
      <c r="H17" s="33"/>
      <c r="I17" s="33">
        <v>16185819110</v>
      </c>
      <c r="J17" s="33"/>
      <c r="K17" s="33">
        <v>17852754513</v>
      </c>
      <c r="L17" s="33"/>
      <c r="M17" s="33">
        <v>-1666935403</v>
      </c>
      <c r="N17" s="33"/>
      <c r="O17" s="33">
        <v>0</v>
      </c>
      <c r="P17" s="33"/>
      <c r="Q17" s="33">
        <v>16185819110</v>
      </c>
    </row>
    <row r="18" spans="1:17" ht="21" x14ac:dyDescent="0.55000000000000004">
      <c r="A18" s="3" t="s">
        <v>333</v>
      </c>
      <c r="C18" s="33">
        <v>8543227458</v>
      </c>
      <c r="D18" s="33"/>
      <c r="E18" s="33">
        <v>3278565571</v>
      </c>
      <c r="F18" s="33"/>
      <c r="G18" s="33">
        <v>0</v>
      </c>
      <c r="H18" s="33"/>
      <c r="I18" s="33">
        <v>11821793029</v>
      </c>
      <c r="J18" s="33"/>
      <c r="K18" s="33">
        <v>8543227458</v>
      </c>
      <c r="L18" s="33"/>
      <c r="M18" s="33">
        <v>3278565571</v>
      </c>
      <c r="N18" s="33"/>
      <c r="O18" s="33">
        <v>0</v>
      </c>
      <c r="P18" s="33"/>
      <c r="Q18" s="33">
        <v>11821793029</v>
      </c>
    </row>
    <row r="19" spans="1:17" ht="21" x14ac:dyDescent="0.55000000000000004">
      <c r="A19" s="3" t="s">
        <v>111</v>
      </c>
      <c r="C19" s="33">
        <v>302652396261</v>
      </c>
      <c r="D19" s="33"/>
      <c r="E19" s="33">
        <v>-214210160554</v>
      </c>
      <c r="F19" s="33"/>
      <c r="G19" s="33">
        <v>0</v>
      </c>
      <c r="H19" s="33"/>
      <c r="I19" s="33">
        <v>88442235707</v>
      </c>
      <c r="J19" s="33"/>
      <c r="K19" s="33">
        <v>302652396261</v>
      </c>
      <c r="L19" s="33"/>
      <c r="M19" s="33">
        <v>-214210160554</v>
      </c>
      <c r="N19" s="33"/>
      <c r="O19" s="33">
        <v>0</v>
      </c>
      <c r="P19" s="33"/>
      <c r="Q19" s="33">
        <v>88442235707</v>
      </c>
    </row>
    <row r="20" spans="1:17" ht="21" x14ac:dyDescent="0.55000000000000004">
      <c r="A20" s="3" t="s">
        <v>301</v>
      </c>
      <c r="C20" s="33">
        <v>48486967440</v>
      </c>
      <c r="D20" s="33"/>
      <c r="E20" s="33">
        <v>71152142748</v>
      </c>
      <c r="F20" s="33"/>
      <c r="G20" s="33">
        <v>0</v>
      </c>
      <c r="H20" s="33"/>
      <c r="I20" s="33">
        <v>119639110188</v>
      </c>
      <c r="J20" s="33"/>
      <c r="K20" s="33">
        <v>48486967440</v>
      </c>
      <c r="L20" s="33"/>
      <c r="M20" s="33">
        <v>71152142748</v>
      </c>
      <c r="N20" s="33"/>
      <c r="O20" s="33">
        <v>0</v>
      </c>
      <c r="P20" s="33"/>
      <c r="Q20" s="33">
        <v>119639110188</v>
      </c>
    </row>
    <row r="21" spans="1:17" ht="21" x14ac:dyDescent="0.55000000000000004">
      <c r="A21" s="3" t="s">
        <v>330</v>
      </c>
      <c r="C21" s="33">
        <v>26378074283</v>
      </c>
      <c r="D21" s="33"/>
      <c r="E21" s="33">
        <v>0</v>
      </c>
      <c r="F21" s="33"/>
      <c r="G21" s="33">
        <v>0</v>
      </c>
      <c r="H21" s="33"/>
      <c r="I21" s="33">
        <v>26378074283</v>
      </c>
      <c r="J21" s="33"/>
      <c r="K21" s="33">
        <v>26378074283</v>
      </c>
      <c r="L21" s="33"/>
      <c r="M21" s="33">
        <v>0</v>
      </c>
      <c r="N21" s="33"/>
      <c r="O21" s="33">
        <v>0</v>
      </c>
      <c r="P21" s="33"/>
      <c r="Q21" s="33">
        <v>26378074283</v>
      </c>
    </row>
    <row r="22" spans="1:17" ht="21" x14ac:dyDescent="0.55000000000000004">
      <c r="A22" s="3" t="s">
        <v>252</v>
      </c>
      <c r="C22" s="33">
        <v>273185325720</v>
      </c>
      <c r="D22" s="33"/>
      <c r="E22" s="33">
        <v>-176867462970</v>
      </c>
      <c r="F22" s="33"/>
      <c r="G22" s="33">
        <v>0</v>
      </c>
      <c r="H22" s="33"/>
      <c r="I22" s="33">
        <v>96317862750</v>
      </c>
      <c r="J22" s="33"/>
      <c r="K22" s="33">
        <v>273185325720</v>
      </c>
      <c r="L22" s="33"/>
      <c r="M22" s="33">
        <v>-176867462970</v>
      </c>
      <c r="N22" s="33"/>
      <c r="O22" s="33">
        <v>0</v>
      </c>
      <c r="P22" s="33"/>
      <c r="Q22" s="33">
        <v>96317862750</v>
      </c>
    </row>
    <row r="23" spans="1:17" ht="21" x14ac:dyDescent="0.55000000000000004">
      <c r="A23" s="3" t="s">
        <v>218</v>
      </c>
      <c r="C23" s="33">
        <v>147311843802</v>
      </c>
      <c r="D23" s="33"/>
      <c r="E23" s="33">
        <v>-348636835399</v>
      </c>
      <c r="F23" s="33"/>
      <c r="G23" s="33">
        <v>0</v>
      </c>
      <c r="H23" s="33"/>
      <c r="I23" s="33">
        <v>-201324991597</v>
      </c>
      <c r="J23" s="33"/>
      <c r="K23" s="33">
        <v>147311843802</v>
      </c>
      <c r="L23" s="33"/>
      <c r="M23" s="33">
        <v>-348636835399</v>
      </c>
      <c r="N23" s="33"/>
      <c r="O23" s="33">
        <v>0</v>
      </c>
      <c r="P23" s="33"/>
      <c r="Q23" s="33">
        <v>-201324991597</v>
      </c>
    </row>
    <row r="24" spans="1:17" ht="21" x14ac:dyDescent="0.55000000000000004">
      <c r="A24" s="3" t="s">
        <v>265</v>
      </c>
      <c r="C24" s="33">
        <v>38011547906</v>
      </c>
      <c r="D24" s="33"/>
      <c r="E24" s="33">
        <v>5814934726</v>
      </c>
      <c r="F24" s="33"/>
      <c r="G24" s="33">
        <v>0</v>
      </c>
      <c r="H24" s="33"/>
      <c r="I24" s="33">
        <v>43826482632</v>
      </c>
      <c r="J24" s="33"/>
      <c r="K24" s="33">
        <v>38011547906</v>
      </c>
      <c r="L24" s="33"/>
      <c r="M24" s="33">
        <v>5814934726</v>
      </c>
      <c r="N24" s="33"/>
      <c r="O24" s="33">
        <v>0</v>
      </c>
      <c r="P24" s="33"/>
      <c r="Q24" s="33">
        <v>43826482632</v>
      </c>
    </row>
    <row r="25" spans="1:17" ht="21" x14ac:dyDescent="0.55000000000000004">
      <c r="A25" s="3" t="s">
        <v>272</v>
      </c>
      <c r="C25" s="33">
        <v>37884497261</v>
      </c>
      <c r="D25" s="33"/>
      <c r="E25" s="33">
        <v>4107677522</v>
      </c>
      <c r="F25" s="33"/>
      <c r="G25" s="33">
        <v>0</v>
      </c>
      <c r="H25" s="33"/>
      <c r="I25" s="33">
        <v>41992174783</v>
      </c>
      <c r="J25" s="33"/>
      <c r="K25" s="33">
        <v>37884497261</v>
      </c>
      <c r="L25" s="33"/>
      <c r="M25" s="33">
        <v>4107677522</v>
      </c>
      <c r="N25" s="33"/>
      <c r="O25" s="33">
        <v>0</v>
      </c>
      <c r="P25" s="33"/>
      <c r="Q25" s="33">
        <v>41992174783</v>
      </c>
    </row>
    <row r="26" spans="1:17" ht="21" x14ac:dyDescent="0.55000000000000004">
      <c r="A26" s="3" t="s">
        <v>241</v>
      </c>
      <c r="C26" s="33">
        <v>29025868125</v>
      </c>
      <c r="D26" s="33"/>
      <c r="E26" s="33">
        <v>7835727977</v>
      </c>
      <c r="F26" s="33"/>
      <c r="G26" s="33">
        <v>0</v>
      </c>
      <c r="H26" s="33"/>
      <c r="I26" s="33">
        <v>36861596102</v>
      </c>
      <c r="J26" s="33"/>
      <c r="K26" s="33">
        <v>29025868125</v>
      </c>
      <c r="L26" s="33"/>
      <c r="M26" s="33">
        <v>7835727977</v>
      </c>
      <c r="N26" s="33"/>
      <c r="O26" s="33">
        <v>0</v>
      </c>
      <c r="P26" s="33"/>
      <c r="Q26" s="33">
        <v>36861596102</v>
      </c>
    </row>
    <row r="27" spans="1:17" ht="21" x14ac:dyDescent="0.55000000000000004">
      <c r="A27" s="3" t="s">
        <v>296</v>
      </c>
      <c r="C27" s="33">
        <v>2561779266</v>
      </c>
      <c r="D27" s="33"/>
      <c r="E27" s="33">
        <v>-9567829231</v>
      </c>
      <c r="F27" s="33"/>
      <c r="G27" s="33">
        <v>0</v>
      </c>
      <c r="H27" s="33"/>
      <c r="I27" s="33">
        <v>-7006049965</v>
      </c>
      <c r="J27" s="33"/>
      <c r="K27" s="33">
        <v>2561779266</v>
      </c>
      <c r="L27" s="33"/>
      <c r="M27" s="33">
        <v>-9567829231</v>
      </c>
      <c r="N27" s="33"/>
      <c r="O27" s="33">
        <v>0</v>
      </c>
      <c r="P27" s="33"/>
      <c r="Q27" s="33">
        <v>-7006049965</v>
      </c>
    </row>
    <row r="28" spans="1:17" ht="21" x14ac:dyDescent="0.55000000000000004">
      <c r="A28" s="3" t="s">
        <v>299</v>
      </c>
      <c r="C28" s="33">
        <v>42389019045</v>
      </c>
      <c r="D28" s="33"/>
      <c r="E28" s="33">
        <v>4173228281</v>
      </c>
      <c r="F28" s="33"/>
      <c r="G28" s="33">
        <v>0</v>
      </c>
      <c r="H28" s="33"/>
      <c r="I28" s="33">
        <v>46562247326</v>
      </c>
      <c r="J28" s="33"/>
      <c r="K28" s="33">
        <v>42389019045</v>
      </c>
      <c r="L28" s="33"/>
      <c r="M28" s="33">
        <v>4173228281</v>
      </c>
      <c r="N28" s="33"/>
      <c r="O28" s="33">
        <v>0</v>
      </c>
      <c r="P28" s="33"/>
      <c r="Q28" s="33">
        <v>46562247326</v>
      </c>
    </row>
    <row r="29" spans="1:17" ht="21" x14ac:dyDescent="0.55000000000000004">
      <c r="A29" s="3" t="s">
        <v>234</v>
      </c>
      <c r="C29" s="33">
        <v>15610744520</v>
      </c>
      <c r="D29" s="33"/>
      <c r="E29" s="33">
        <v>2718887448</v>
      </c>
      <c r="F29" s="33"/>
      <c r="G29" s="33">
        <v>0</v>
      </c>
      <c r="H29" s="33"/>
      <c r="I29" s="33">
        <v>18329631968</v>
      </c>
      <c r="J29" s="33"/>
      <c r="K29" s="33">
        <v>15610744520</v>
      </c>
      <c r="L29" s="33"/>
      <c r="M29" s="33">
        <v>2718887448</v>
      </c>
      <c r="N29" s="33"/>
      <c r="O29" s="33">
        <v>0</v>
      </c>
      <c r="P29" s="33"/>
      <c r="Q29" s="33">
        <v>18329631968</v>
      </c>
    </row>
    <row r="30" spans="1:17" ht="21" x14ac:dyDescent="0.55000000000000004">
      <c r="A30" s="3" t="s">
        <v>209</v>
      </c>
      <c r="C30" s="33">
        <v>57837896746</v>
      </c>
      <c r="D30" s="33"/>
      <c r="E30" s="33">
        <v>-92549613439</v>
      </c>
      <c r="F30" s="33"/>
      <c r="G30" s="33">
        <v>0</v>
      </c>
      <c r="H30" s="33"/>
      <c r="I30" s="33">
        <v>-34711716693</v>
      </c>
      <c r="J30" s="33"/>
      <c r="K30" s="33">
        <v>57837896746</v>
      </c>
      <c r="L30" s="33"/>
      <c r="M30" s="33">
        <v>-92549613439</v>
      </c>
      <c r="N30" s="33"/>
      <c r="O30" s="33">
        <v>0</v>
      </c>
      <c r="P30" s="33"/>
      <c r="Q30" s="33">
        <v>-34711716693</v>
      </c>
    </row>
    <row r="31" spans="1:17" ht="21" x14ac:dyDescent="0.55000000000000004">
      <c r="A31" s="3" t="s">
        <v>326</v>
      </c>
      <c r="C31" s="33">
        <v>44875524958</v>
      </c>
      <c r="D31" s="33"/>
      <c r="E31" s="33">
        <v>3662763147</v>
      </c>
      <c r="F31" s="33"/>
      <c r="G31" s="33">
        <v>0</v>
      </c>
      <c r="H31" s="33"/>
      <c r="I31" s="33">
        <v>48538288105</v>
      </c>
      <c r="J31" s="33"/>
      <c r="K31" s="33">
        <v>44875524958</v>
      </c>
      <c r="L31" s="33"/>
      <c r="M31" s="33">
        <v>3662763147</v>
      </c>
      <c r="N31" s="33"/>
      <c r="O31" s="33">
        <v>0</v>
      </c>
      <c r="P31" s="33"/>
      <c r="Q31" s="33">
        <v>48538288105</v>
      </c>
    </row>
    <row r="32" spans="1:17" ht="21" x14ac:dyDescent="0.55000000000000004">
      <c r="A32" s="3" t="s">
        <v>292</v>
      </c>
      <c r="C32" s="33">
        <v>147320123860</v>
      </c>
      <c r="D32" s="33"/>
      <c r="E32" s="33">
        <v>0</v>
      </c>
      <c r="F32" s="33"/>
      <c r="G32" s="33">
        <v>0</v>
      </c>
      <c r="H32" s="33"/>
      <c r="I32" s="33">
        <v>147320123860</v>
      </c>
      <c r="J32" s="33"/>
      <c r="K32" s="33">
        <v>147320123860</v>
      </c>
      <c r="L32" s="33"/>
      <c r="M32" s="33">
        <v>0</v>
      </c>
      <c r="N32" s="33"/>
      <c r="O32" s="33">
        <v>0</v>
      </c>
      <c r="P32" s="33"/>
      <c r="Q32" s="33">
        <v>147320123860</v>
      </c>
    </row>
    <row r="33" spans="1:17" ht="21" x14ac:dyDescent="0.55000000000000004">
      <c r="A33" s="3" t="s">
        <v>246</v>
      </c>
      <c r="C33" s="33">
        <v>57891223605</v>
      </c>
      <c r="D33" s="33"/>
      <c r="E33" s="33">
        <v>-70872098378</v>
      </c>
      <c r="F33" s="33"/>
      <c r="G33" s="33">
        <v>0</v>
      </c>
      <c r="H33" s="33"/>
      <c r="I33" s="33">
        <v>-12980874773</v>
      </c>
      <c r="J33" s="33"/>
      <c r="K33" s="33">
        <v>57891223605</v>
      </c>
      <c r="L33" s="33"/>
      <c r="M33" s="33">
        <v>-70872098378</v>
      </c>
      <c r="N33" s="33"/>
      <c r="O33" s="33">
        <v>0</v>
      </c>
      <c r="P33" s="33"/>
      <c r="Q33" s="33">
        <v>-12980874773</v>
      </c>
    </row>
    <row r="34" spans="1:17" ht="21" x14ac:dyDescent="0.55000000000000004">
      <c r="A34" s="3" t="s">
        <v>268</v>
      </c>
      <c r="C34" s="33">
        <v>28846419854</v>
      </c>
      <c r="D34" s="33"/>
      <c r="E34" s="33">
        <v>1528013111</v>
      </c>
      <c r="F34" s="33"/>
      <c r="G34" s="33">
        <v>0</v>
      </c>
      <c r="H34" s="33"/>
      <c r="I34" s="33">
        <v>30374432965</v>
      </c>
      <c r="J34" s="33"/>
      <c r="K34" s="33">
        <v>28846419854</v>
      </c>
      <c r="L34" s="33"/>
      <c r="M34" s="33">
        <v>1528013111</v>
      </c>
      <c r="N34" s="33"/>
      <c r="O34" s="33">
        <v>0</v>
      </c>
      <c r="P34" s="33"/>
      <c r="Q34" s="33">
        <v>30374432965</v>
      </c>
    </row>
    <row r="35" spans="1:17" ht="21" x14ac:dyDescent="0.55000000000000004">
      <c r="A35" s="3" t="s">
        <v>289</v>
      </c>
      <c r="C35" s="33">
        <v>193341758955</v>
      </c>
      <c r="D35" s="33"/>
      <c r="E35" s="33">
        <v>171432720254</v>
      </c>
      <c r="F35" s="33"/>
      <c r="G35" s="33">
        <v>0</v>
      </c>
      <c r="H35" s="33"/>
      <c r="I35" s="33">
        <v>364774479209</v>
      </c>
      <c r="J35" s="33"/>
      <c r="K35" s="33">
        <v>193341758955</v>
      </c>
      <c r="L35" s="33"/>
      <c r="M35" s="33">
        <v>171432720254</v>
      </c>
      <c r="N35" s="33"/>
      <c r="O35" s="33">
        <v>0</v>
      </c>
      <c r="P35" s="33"/>
      <c r="Q35" s="33">
        <v>364774479209</v>
      </c>
    </row>
    <row r="36" spans="1:17" ht="21" x14ac:dyDescent="0.55000000000000004">
      <c r="A36" s="3" t="s">
        <v>285</v>
      </c>
      <c r="C36" s="33">
        <v>426953432749</v>
      </c>
      <c r="D36" s="33"/>
      <c r="E36" s="33">
        <v>0</v>
      </c>
      <c r="F36" s="33"/>
      <c r="G36" s="33">
        <v>0</v>
      </c>
      <c r="H36" s="33"/>
      <c r="I36" s="33">
        <v>426953432749</v>
      </c>
      <c r="J36" s="33"/>
      <c r="K36" s="33">
        <v>426953432749</v>
      </c>
      <c r="L36" s="33"/>
      <c r="M36" s="33">
        <v>0</v>
      </c>
      <c r="N36" s="33"/>
      <c r="O36" s="33">
        <v>0</v>
      </c>
      <c r="P36" s="33"/>
      <c r="Q36" s="33">
        <v>426953432749</v>
      </c>
    </row>
    <row r="37" spans="1:17" ht="21" x14ac:dyDescent="0.55000000000000004">
      <c r="A37" s="3" t="s">
        <v>238</v>
      </c>
      <c r="C37" s="33">
        <v>87452268308</v>
      </c>
      <c r="D37" s="33"/>
      <c r="E37" s="33">
        <v>-39169742927</v>
      </c>
      <c r="F37" s="33"/>
      <c r="G37" s="33">
        <v>0</v>
      </c>
      <c r="H37" s="33"/>
      <c r="I37" s="33">
        <v>48282525381</v>
      </c>
      <c r="J37" s="33"/>
      <c r="K37" s="33">
        <v>87452268308</v>
      </c>
      <c r="L37" s="33"/>
      <c r="M37" s="33">
        <v>-39169742927</v>
      </c>
      <c r="N37" s="33"/>
      <c r="O37" s="33">
        <v>0</v>
      </c>
      <c r="P37" s="33"/>
      <c r="Q37" s="33">
        <v>48282525381</v>
      </c>
    </row>
    <row r="38" spans="1:17" ht="21" x14ac:dyDescent="0.55000000000000004">
      <c r="A38" s="3" t="s">
        <v>230</v>
      </c>
      <c r="C38" s="33">
        <v>38089114017</v>
      </c>
      <c r="D38" s="33"/>
      <c r="E38" s="33">
        <v>10505326323</v>
      </c>
      <c r="F38" s="33"/>
      <c r="G38" s="33">
        <v>0</v>
      </c>
      <c r="H38" s="33"/>
      <c r="I38" s="33">
        <v>48594440340</v>
      </c>
      <c r="J38" s="33"/>
      <c r="K38" s="33">
        <v>38089114017</v>
      </c>
      <c r="L38" s="33"/>
      <c r="M38" s="33">
        <v>10505326323</v>
      </c>
      <c r="N38" s="33"/>
      <c r="O38" s="33">
        <v>0</v>
      </c>
      <c r="P38" s="33"/>
      <c r="Q38" s="33">
        <v>48594440340</v>
      </c>
    </row>
    <row r="39" spans="1:17" ht="21" x14ac:dyDescent="0.55000000000000004">
      <c r="A39" s="3" t="s">
        <v>282</v>
      </c>
      <c r="C39" s="33">
        <v>73605816990</v>
      </c>
      <c r="D39" s="33"/>
      <c r="E39" s="33">
        <v>-601421909954</v>
      </c>
      <c r="F39" s="33"/>
      <c r="G39" s="33">
        <v>0</v>
      </c>
      <c r="H39" s="33"/>
      <c r="I39" s="33">
        <v>-527816092964</v>
      </c>
      <c r="J39" s="33"/>
      <c r="K39" s="33">
        <v>73605816990</v>
      </c>
      <c r="L39" s="33"/>
      <c r="M39" s="33">
        <v>-601421909954</v>
      </c>
      <c r="N39" s="33"/>
      <c r="O39" s="33">
        <v>0</v>
      </c>
      <c r="P39" s="33"/>
      <c r="Q39" s="33">
        <v>-527816092964</v>
      </c>
    </row>
    <row r="40" spans="1:17" ht="21" x14ac:dyDescent="0.55000000000000004">
      <c r="A40" s="3" t="s">
        <v>278</v>
      </c>
      <c r="C40" s="33">
        <v>118312657580</v>
      </c>
      <c r="D40" s="33"/>
      <c r="E40" s="33">
        <v>-226409784163</v>
      </c>
      <c r="F40" s="33"/>
      <c r="G40" s="33">
        <v>0</v>
      </c>
      <c r="H40" s="33"/>
      <c r="I40" s="33">
        <v>-108097126583</v>
      </c>
      <c r="J40" s="33"/>
      <c r="K40" s="33">
        <v>118312657580</v>
      </c>
      <c r="L40" s="33"/>
      <c r="M40" s="33">
        <v>-226409784163</v>
      </c>
      <c r="N40" s="33"/>
      <c r="O40" s="33">
        <v>0</v>
      </c>
      <c r="P40" s="33"/>
      <c r="Q40" s="33">
        <v>-108097126583</v>
      </c>
    </row>
    <row r="41" spans="1:17" ht="21" x14ac:dyDescent="0.55000000000000004">
      <c r="A41" s="3" t="s">
        <v>256</v>
      </c>
      <c r="C41" s="33">
        <v>38559735616</v>
      </c>
      <c r="D41" s="33"/>
      <c r="E41" s="33">
        <v>-61462685533</v>
      </c>
      <c r="F41" s="33"/>
      <c r="G41" s="33">
        <v>0</v>
      </c>
      <c r="H41" s="33"/>
      <c r="I41" s="33">
        <v>-22902949917</v>
      </c>
      <c r="J41" s="33"/>
      <c r="K41" s="33">
        <v>38559735616</v>
      </c>
      <c r="L41" s="33"/>
      <c r="M41" s="33">
        <v>-61462685533</v>
      </c>
      <c r="N41" s="33"/>
      <c r="O41" s="33">
        <v>0</v>
      </c>
      <c r="P41" s="33"/>
      <c r="Q41" s="33">
        <v>-22902949917</v>
      </c>
    </row>
    <row r="42" spans="1:17" ht="21" x14ac:dyDescent="0.55000000000000004">
      <c r="A42" s="3" t="s">
        <v>275</v>
      </c>
      <c r="C42" s="33">
        <v>2813757786</v>
      </c>
      <c r="D42" s="33"/>
      <c r="E42" s="33">
        <v>1112612185</v>
      </c>
      <c r="F42" s="33"/>
      <c r="G42" s="33">
        <v>0</v>
      </c>
      <c r="H42" s="33"/>
      <c r="I42" s="33">
        <v>3926369971</v>
      </c>
      <c r="J42" s="33"/>
      <c r="K42" s="33">
        <v>2813757786</v>
      </c>
      <c r="L42" s="33"/>
      <c r="M42" s="33">
        <v>1112612185</v>
      </c>
      <c r="N42" s="33"/>
      <c r="O42" s="33">
        <v>0</v>
      </c>
      <c r="P42" s="33"/>
      <c r="Q42" s="33">
        <v>3926369971</v>
      </c>
    </row>
    <row r="43" spans="1:17" ht="21" x14ac:dyDescent="0.55000000000000004">
      <c r="A43" s="3" t="s">
        <v>119</v>
      </c>
      <c r="C43" s="33">
        <v>100460903494</v>
      </c>
      <c r="D43" s="33"/>
      <c r="E43" s="33">
        <v>0</v>
      </c>
      <c r="F43" s="33"/>
      <c r="G43" s="33">
        <v>0</v>
      </c>
      <c r="H43" s="33"/>
      <c r="I43" s="33">
        <v>100460903494</v>
      </c>
      <c r="J43" s="33"/>
      <c r="K43" s="33">
        <v>100460903494</v>
      </c>
      <c r="L43" s="33"/>
      <c r="M43" s="33">
        <v>0</v>
      </c>
      <c r="N43" s="33"/>
      <c r="O43" s="33">
        <v>0</v>
      </c>
      <c r="P43" s="33"/>
      <c r="Q43" s="33">
        <v>100460903494</v>
      </c>
    </row>
    <row r="44" spans="1:17" ht="21" x14ac:dyDescent="0.55000000000000004">
      <c r="A44" s="3" t="s">
        <v>249</v>
      </c>
      <c r="C44" s="33">
        <v>37226712328</v>
      </c>
      <c r="D44" s="33"/>
      <c r="E44" s="33">
        <v>-67512383793</v>
      </c>
      <c r="F44" s="33"/>
      <c r="G44" s="33">
        <v>0</v>
      </c>
      <c r="H44" s="33"/>
      <c r="I44" s="33">
        <v>-30285671465</v>
      </c>
      <c r="J44" s="33"/>
      <c r="K44" s="33">
        <v>37226712328</v>
      </c>
      <c r="L44" s="33"/>
      <c r="M44" s="33">
        <v>-67512383793</v>
      </c>
      <c r="N44" s="33"/>
      <c r="O44" s="33">
        <v>0</v>
      </c>
      <c r="P44" s="33"/>
      <c r="Q44" s="33">
        <v>-30285671465</v>
      </c>
    </row>
    <row r="45" spans="1:17" ht="21" x14ac:dyDescent="0.55000000000000004">
      <c r="A45" s="3" t="s">
        <v>336</v>
      </c>
      <c r="C45" s="33">
        <v>130115253569</v>
      </c>
      <c r="D45" s="33"/>
      <c r="E45" s="33">
        <v>74134413835</v>
      </c>
      <c r="F45" s="33"/>
      <c r="G45" s="33">
        <v>0</v>
      </c>
      <c r="H45" s="33"/>
      <c r="I45" s="33">
        <v>204249667404</v>
      </c>
      <c r="J45" s="33"/>
      <c r="K45" s="33">
        <v>130115253569</v>
      </c>
      <c r="L45" s="33"/>
      <c r="M45" s="33">
        <v>74134413835</v>
      </c>
      <c r="N45" s="33"/>
      <c r="O45" s="33">
        <v>0</v>
      </c>
      <c r="P45" s="33"/>
      <c r="Q45" s="33">
        <v>204249667404</v>
      </c>
    </row>
    <row r="46" spans="1:17" ht="21" x14ac:dyDescent="0.55000000000000004">
      <c r="A46" s="3" t="s">
        <v>222</v>
      </c>
      <c r="C46" s="33">
        <v>65993265887</v>
      </c>
      <c r="D46" s="33"/>
      <c r="E46" s="33">
        <v>-108233837159</v>
      </c>
      <c r="F46" s="33"/>
      <c r="G46" s="33">
        <v>0</v>
      </c>
      <c r="H46" s="33"/>
      <c r="I46" s="33">
        <v>-42240571272</v>
      </c>
      <c r="J46" s="33"/>
      <c r="K46" s="33">
        <v>65993265887</v>
      </c>
      <c r="L46" s="33"/>
      <c r="M46" s="33">
        <v>-108233837159</v>
      </c>
      <c r="N46" s="33"/>
      <c r="O46" s="33">
        <v>0</v>
      </c>
      <c r="P46" s="33"/>
      <c r="Q46" s="33">
        <v>-42240571272</v>
      </c>
    </row>
    <row r="47" spans="1:17" ht="21" x14ac:dyDescent="0.55000000000000004">
      <c r="A47" s="3" t="s">
        <v>205</v>
      </c>
      <c r="C47" s="33">
        <v>28197478192</v>
      </c>
      <c r="D47" s="33"/>
      <c r="E47" s="33">
        <v>-46978151274</v>
      </c>
      <c r="F47" s="33"/>
      <c r="G47" s="33">
        <v>0</v>
      </c>
      <c r="H47" s="33"/>
      <c r="I47" s="33">
        <v>-18780673082</v>
      </c>
      <c r="J47" s="33"/>
      <c r="K47" s="33">
        <v>28197478192</v>
      </c>
      <c r="L47" s="33"/>
      <c r="M47" s="33">
        <v>-46978151274</v>
      </c>
      <c r="N47" s="33"/>
      <c r="O47" s="33">
        <v>0</v>
      </c>
      <c r="P47" s="33"/>
      <c r="Q47" s="33">
        <v>-18780673082</v>
      </c>
    </row>
    <row r="48" spans="1:17" ht="21" x14ac:dyDescent="0.55000000000000004">
      <c r="A48" s="3" t="s">
        <v>108</v>
      </c>
      <c r="C48" s="33">
        <v>31293329441</v>
      </c>
      <c r="D48" s="33"/>
      <c r="E48" s="33">
        <v>19154813302</v>
      </c>
      <c r="F48" s="33"/>
      <c r="G48" s="33">
        <v>0</v>
      </c>
      <c r="H48" s="33"/>
      <c r="I48" s="33">
        <v>50448142743</v>
      </c>
      <c r="J48" s="33"/>
      <c r="K48" s="33">
        <v>31293329441</v>
      </c>
      <c r="L48" s="33"/>
      <c r="M48" s="33">
        <v>19154813302</v>
      </c>
      <c r="N48" s="33"/>
      <c r="O48" s="33">
        <v>0</v>
      </c>
      <c r="P48" s="33"/>
      <c r="Q48" s="33">
        <v>50448142743</v>
      </c>
    </row>
    <row r="49" spans="1:17" ht="21" x14ac:dyDescent="0.55000000000000004">
      <c r="A49" s="3" t="s">
        <v>263</v>
      </c>
      <c r="C49" s="33">
        <v>147040798695</v>
      </c>
      <c r="D49" s="33"/>
      <c r="E49" s="33">
        <v>-78479024750</v>
      </c>
      <c r="F49" s="33"/>
      <c r="G49" s="33">
        <v>0</v>
      </c>
      <c r="H49" s="33"/>
      <c r="I49" s="33">
        <v>68561773945</v>
      </c>
      <c r="J49" s="33"/>
      <c r="K49" s="33">
        <v>147040798695</v>
      </c>
      <c r="L49" s="33"/>
      <c r="M49" s="33">
        <v>-78479024750</v>
      </c>
      <c r="N49" s="33"/>
      <c r="O49" s="33">
        <v>0</v>
      </c>
      <c r="P49" s="33"/>
      <c r="Q49" s="33">
        <v>68561773945</v>
      </c>
    </row>
    <row r="50" spans="1:17" ht="21" x14ac:dyDescent="0.55000000000000004">
      <c r="A50" s="3" t="s">
        <v>259</v>
      </c>
      <c r="C50" s="33">
        <v>40465646043</v>
      </c>
      <c r="D50" s="33"/>
      <c r="E50" s="33">
        <v>-21597437349</v>
      </c>
      <c r="F50" s="33"/>
      <c r="G50" s="33">
        <v>0</v>
      </c>
      <c r="H50" s="33"/>
      <c r="I50" s="33">
        <v>18868208694</v>
      </c>
      <c r="J50" s="33"/>
      <c r="K50" s="33">
        <v>40465646043</v>
      </c>
      <c r="L50" s="33"/>
      <c r="M50" s="33">
        <v>-21597437349</v>
      </c>
      <c r="N50" s="33"/>
      <c r="O50" s="33">
        <v>0</v>
      </c>
      <c r="P50" s="33"/>
      <c r="Q50" s="33">
        <v>18868208694</v>
      </c>
    </row>
    <row r="51" spans="1:17" ht="21" x14ac:dyDescent="0.55000000000000004">
      <c r="A51" s="3" t="s">
        <v>115</v>
      </c>
      <c r="C51" s="33">
        <v>65821931507</v>
      </c>
      <c r="D51" s="33"/>
      <c r="E51" s="33">
        <v>28439293566</v>
      </c>
      <c r="F51" s="33"/>
      <c r="G51" s="33">
        <v>0</v>
      </c>
      <c r="H51" s="33"/>
      <c r="I51" s="33">
        <v>94261225073</v>
      </c>
      <c r="J51" s="33"/>
      <c r="K51" s="33">
        <v>65821931507</v>
      </c>
      <c r="L51" s="33"/>
      <c r="M51" s="33">
        <v>28439293566</v>
      </c>
      <c r="N51" s="33"/>
      <c r="O51" s="33">
        <v>0</v>
      </c>
      <c r="P51" s="33"/>
      <c r="Q51" s="33">
        <v>94261225073</v>
      </c>
    </row>
    <row r="52" spans="1:17" ht="21" x14ac:dyDescent="0.55000000000000004">
      <c r="A52" s="3" t="s">
        <v>201</v>
      </c>
      <c r="C52" s="33">
        <v>107048032272</v>
      </c>
      <c r="D52" s="33"/>
      <c r="E52" s="33">
        <v>-30253688297</v>
      </c>
      <c r="F52" s="33"/>
      <c r="G52" s="33">
        <v>0</v>
      </c>
      <c r="H52" s="33"/>
      <c r="I52" s="33">
        <v>76794343975</v>
      </c>
      <c r="J52" s="33"/>
      <c r="K52" s="33">
        <v>107048032272</v>
      </c>
      <c r="L52" s="33"/>
      <c r="M52" s="33">
        <v>-30253688297</v>
      </c>
      <c r="N52" s="33"/>
      <c r="O52" s="33">
        <v>0</v>
      </c>
      <c r="P52" s="33"/>
      <c r="Q52" s="33">
        <v>76794343975</v>
      </c>
    </row>
    <row r="53" spans="1:17" ht="21" x14ac:dyDescent="0.55000000000000004">
      <c r="A53" s="3" t="s">
        <v>320</v>
      </c>
      <c r="C53" s="33">
        <v>2535077878</v>
      </c>
      <c r="D53" s="33"/>
      <c r="E53" s="33">
        <v>6957830373</v>
      </c>
      <c r="F53" s="33"/>
      <c r="G53" s="33">
        <v>0</v>
      </c>
      <c r="H53" s="33"/>
      <c r="I53" s="33">
        <v>9492908251</v>
      </c>
      <c r="J53" s="33"/>
      <c r="K53" s="33">
        <v>2535077878</v>
      </c>
      <c r="L53" s="33"/>
      <c r="M53" s="33">
        <v>6957830373</v>
      </c>
      <c r="N53" s="33"/>
      <c r="O53" s="33">
        <v>0</v>
      </c>
      <c r="P53" s="33"/>
      <c r="Q53" s="33">
        <v>9492908251</v>
      </c>
    </row>
    <row r="54" spans="1:17" ht="21" x14ac:dyDescent="0.55000000000000004">
      <c r="A54" s="3" t="s">
        <v>317</v>
      </c>
      <c r="C54" s="33">
        <v>1895954389</v>
      </c>
      <c r="D54" s="33"/>
      <c r="E54" s="33">
        <v>-224866285</v>
      </c>
      <c r="F54" s="33"/>
      <c r="G54" s="33">
        <v>0</v>
      </c>
      <c r="H54" s="33"/>
      <c r="I54" s="33">
        <v>1671088104</v>
      </c>
      <c r="J54" s="33"/>
      <c r="K54" s="33">
        <v>1895954389</v>
      </c>
      <c r="L54" s="33"/>
      <c r="M54" s="33">
        <v>-224866285</v>
      </c>
      <c r="N54" s="33"/>
      <c r="O54" s="33">
        <v>0</v>
      </c>
      <c r="P54" s="33"/>
      <c r="Q54" s="33">
        <v>1671088104</v>
      </c>
    </row>
    <row r="55" spans="1:17" ht="21" x14ac:dyDescent="0.55000000000000004">
      <c r="A55" s="3" t="s">
        <v>123</v>
      </c>
      <c r="C55" s="33">
        <v>75119178082</v>
      </c>
      <c r="D55" s="33"/>
      <c r="E55" s="33">
        <v>33471681422</v>
      </c>
      <c r="F55" s="33"/>
      <c r="G55" s="33">
        <v>0</v>
      </c>
      <c r="H55" s="33"/>
      <c r="I55" s="33">
        <v>108590859504</v>
      </c>
      <c r="J55" s="33"/>
      <c r="K55" s="33">
        <v>75119178082</v>
      </c>
      <c r="L55" s="33"/>
      <c r="M55" s="33">
        <v>33471681422</v>
      </c>
      <c r="N55" s="33"/>
      <c r="O55" s="33">
        <v>0</v>
      </c>
      <c r="P55" s="33"/>
      <c r="Q55" s="33">
        <v>108590859504</v>
      </c>
    </row>
    <row r="56" spans="1:17" ht="21" x14ac:dyDescent="0.55000000000000004">
      <c r="A56" s="3" t="s">
        <v>217</v>
      </c>
      <c r="C56" s="33">
        <v>33625570770</v>
      </c>
      <c r="D56" s="33"/>
      <c r="E56" s="33">
        <v>8879075722</v>
      </c>
      <c r="F56" s="33"/>
      <c r="G56" s="33">
        <v>0</v>
      </c>
      <c r="H56" s="33"/>
      <c r="I56" s="33">
        <v>42504646492</v>
      </c>
      <c r="J56" s="33"/>
      <c r="K56" s="33">
        <v>33625570770</v>
      </c>
      <c r="L56" s="33"/>
      <c r="M56" s="33">
        <v>8879075722</v>
      </c>
      <c r="N56" s="33"/>
      <c r="O56" s="33">
        <v>0</v>
      </c>
      <c r="P56" s="33"/>
      <c r="Q56" s="33">
        <v>42504646492</v>
      </c>
    </row>
    <row r="57" spans="1:17" ht="21" x14ac:dyDescent="0.55000000000000004">
      <c r="A57" s="3" t="s">
        <v>213</v>
      </c>
      <c r="C57" s="33">
        <v>24378538813</v>
      </c>
      <c r="D57" s="33"/>
      <c r="E57" s="33">
        <v>5300147521</v>
      </c>
      <c r="F57" s="33"/>
      <c r="G57" s="33">
        <v>0</v>
      </c>
      <c r="H57" s="33"/>
      <c r="I57" s="33">
        <v>29678686334</v>
      </c>
      <c r="J57" s="33"/>
      <c r="K57" s="33">
        <v>24378538813</v>
      </c>
      <c r="L57" s="33"/>
      <c r="M57" s="33">
        <v>5300147521</v>
      </c>
      <c r="N57" s="33"/>
      <c r="O57" s="33">
        <v>0</v>
      </c>
      <c r="P57" s="33"/>
      <c r="Q57" s="33">
        <v>29678686334</v>
      </c>
    </row>
    <row r="58" spans="1:17" ht="21" x14ac:dyDescent="0.55000000000000004">
      <c r="A58" s="3" t="s">
        <v>314</v>
      </c>
      <c r="C58" s="33">
        <v>16443968658</v>
      </c>
      <c r="D58" s="33"/>
      <c r="E58" s="33">
        <v>-10162478159</v>
      </c>
      <c r="F58" s="33"/>
      <c r="G58" s="33">
        <v>0</v>
      </c>
      <c r="H58" s="33"/>
      <c r="I58" s="33">
        <v>6281490499</v>
      </c>
      <c r="J58" s="33"/>
      <c r="K58" s="33">
        <v>16443968658</v>
      </c>
      <c r="L58" s="33"/>
      <c r="M58" s="33">
        <v>-10162478159</v>
      </c>
      <c r="N58" s="33"/>
      <c r="O58" s="33">
        <v>0</v>
      </c>
      <c r="P58" s="33"/>
      <c r="Q58" s="33">
        <v>6281490499</v>
      </c>
    </row>
    <row r="59" spans="1:17" ht="21" x14ac:dyDescent="0.55000000000000004">
      <c r="A59" s="3" t="s">
        <v>163</v>
      </c>
      <c r="C59" s="33">
        <v>0</v>
      </c>
      <c r="D59" s="33"/>
      <c r="E59" s="33">
        <v>227363804546</v>
      </c>
      <c r="F59" s="33"/>
      <c r="G59" s="33">
        <v>0</v>
      </c>
      <c r="H59" s="33"/>
      <c r="I59" s="33">
        <v>227363804546</v>
      </c>
      <c r="J59" s="33"/>
      <c r="K59" s="33">
        <v>0</v>
      </c>
      <c r="L59" s="33"/>
      <c r="M59" s="33">
        <v>227363804546</v>
      </c>
      <c r="N59" s="33"/>
      <c r="O59" s="33">
        <v>0</v>
      </c>
      <c r="P59" s="33"/>
      <c r="Q59" s="33">
        <v>227363804546</v>
      </c>
    </row>
    <row r="60" spans="1:17" ht="21" x14ac:dyDescent="0.55000000000000004">
      <c r="A60" s="3" t="s">
        <v>191</v>
      </c>
      <c r="C60" s="33">
        <v>0</v>
      </c>
      <c r="D60" s="33"/>
      <c r="E60" s="33">
        <v>48790310702</v>
      </c>
      <c r="F60" s="33"/>
      <c r="G60" s="33">
        <v>0</v>
      </c>
      <c r="H60" s="33"/>
      <c r="I60" s="33">
        <v>48790310702</v>
      </c>
      <c r="J60" s="33"/>
      <c r="K60" s="33">
        <v>0</v>
      </c>
      <c r="L60" s="33"/>
      <c r="M60" s="33">
        <v>48790310702</v>
      </c>
      <c r="N60" s="33"/>
      <c r="O60" s="33">
        <v>0</v>
      </c>
      <c r="P60" s="33"/>
      <c r="Q60" s="33">
        <v>48790310702</v>
      </c>
    </row>
    <row r="61" spans="1:17" ht="21" x14ac:dyDescent="0.55000000000000004">
      <c r="A61" s="3" t="s">
        <v>127</v>
      </c>
      <c r="C61" s="33">
        <v>0</v>
      </c>
      <c r="D61" s="33"/>
      <c r="E61" s="33">
        <v>48969271107</v>
      </c>
      <c r="F61" s="33"/>
      <c r="G61" s="33">
        <v>0</v>
      </c>
      <c r="H61" s="33"/>
      <c r="I61" s="33">
        <v>48969271107</v>
      </c>
      <c r="J61" s="33"/>
      <c r="K61" s="33">
        <v>0</v>
      </c>
      <c r="L61" s="33"/>
      <c r="M61" s="33">
        <v>48969271107</v>
      </c>
      <c r="N61" s="33"/>
      <c r="O61" s="33">
        <v>0</v>
      </c>
      <c r="P61" s="33"/>
      <c r="Q61" s="33">
        <v>48969271107</v>
      </c>
    </row>
    <row r="62" spans="1:17" ht="21" x14ac:dyDescent="0.55000000000000004">
      <c r="A62" s="3" t="s">
        <v>150</v>
      </c>
      <c r="C62" s="33">
        <v>0</v>
      </c>
      <c r="D62" s="33"/>
      <c r="E62" s="33">
        <v>74888218179</v>
      </c>
      <c r="F62" s="33"/>
      <c r="G62" s="33">
        <v>0</v>
      </c>
      <c r="H62" s="33"/>
      <c r="I62" s="33">
        <v>74888218179</v>
      </c>
      <c r="J62" s="33"/>
      <c r="K62" s="33">
        <v>0</v>
      </c>
      <c r="L62" s="33"/>
      <c r="M62" s="33">
        <v>74888218179</v>
      </c>
      <c r="N62" s="33"/>
      <c r="O62" s="33">
        <v>0</v>
      </c>
      <c r="P62" s="33"/>
      <c r="Q62" s="33">
        <v>74888218179</v>
      </c>
    </row>
    <row r="63" spans="1:17" ht="21" x14ac:dyDescent="0.55000000000000004">
      <c r="A63" s="3" t="s">
        <v>184</v>
      </c>
      <c r="C63" s="33">
        <v>0</v>
      </c>
      <c r="D63" s="33"/>
      <c r="E63" s="33">
        <v>53352872606</v>
      </c>
      <c r="F63" s="33"/>
      <c r="G63" s="33">
        <v>0</v>
      </c>
      <c r="H63" s="33"/>
      <c r="I63" s="33">
        <v>53352872606</v>
      </c>
      <c r="J63" s="33"/>
      <c r="K63" s="33">
        <v>0</v>
      </c>
      <c r="L63" s="33"/>
      <c r="M63" s="33">
        <v>53352872606</v>
      </c>
      <c r="N63" s="33"/>
      <c r="O63" s="33">
        <v>0</v>
      </c>
      <c r="P63" s="33"/>
      <c r="Q63" s="33">
        <v>53352872606</v>
      </c>
    </row>
    <row r="64" spans="1:17" ht="21" x14ac:dyDescent="0.55000000000000004">
      <c r="A64" s="3" t="s">
        <v>136</v>
      </c>
      <c r="C64" s="33">
        <v>0</v>
      </c>
      <c r="D64" s="33"/>
      <c r="E64" s="33">
        <v>85337012563</v>
      </c>
      <c r="F64" s="33"/>
      <c r="G64" s="33">
        <v>0</v>
      </c>
      <c r="H64" s="33"/>
      <c r="I64" s="33">
        <v>85337012563</v>
      </c>
      <c r="J64" s="33"/>
      <c r="K64" s="33">
        <v>0</v>
      </c>
      <c r="L64" s="33"/>
      <c r="M64" s="33">
        <v>85337012563</v>
      </c>
      <c r="N64" s="33"/>
      <c r="O64" s="33">
        <v>0</v>
      </c>
      <c r="P64" s="33"/>
      <c r="Q64" s="33">
        <v>85337012563</v>
      </c>
    </row>
    <row r="65" spans="1:17" ht="21" x14ac:dyDescent="0.55000000000000004">
      <c r="A65" s="3" t="s">
        <v>140</v>
      </c>
      <c r="C65" s="33">
        <v>0</v>
      </c>
      <c r="D65" s="33"/>
      <c r="E65" s="33">
        <v>73398452760</v>
      </c>
      <c r="F65" s="33"/>
      <c r="G65" s="33">
        <v>0</v>
      </c>
      <c r="H65" s="33"/>
      <c r="I65" s="33">
        <v>73398452760</v>
      </c>
      <c r="J65" s="33"/>
      <c r="K65" s="33">
        <v>0</v>
      </c>
      <c r="L65" s="33"/>
      <c r="M65" s="33">
        <v>73398452760</v>
      </c>
      <c r="N65" s="33"/>
      <c r="O65" s="33">
        <v>0</v>
      </c>
      <c r="P65" s="33"/>
      <c r="Q65" s="33">
        <v>73398452760</v>
      </c>
    </row>
    <row r="66" spans="1:17" ht="21" x14ac:dyDescent="0.55000000000000004">
      <c r="A66" s="3" t="s">
        <v>179</v>
      </c>
      <c r="C66" s="33">
        <v>0</v>
      </c>
      <c r="D66" s="33"/>
      <c r="E66" s="33">
        <v>225782378554</v>
      </c>
      <c r="F66" s="33"/>
      <c r="G66" s="33">
        <v>0</v>
      </c>
      <c r="H66" s="33"/>
      <c r="I66" s="33">
        <v>225782378554</v>
      </c>
      <c r="J66" s="33"/>
      <c r="K66" s="33">
        <v>0</v>
      </c>
      <c r="L66" s="33"/>
      <c r="M66" s="33">
        <v>225782378554</v>
      </c>
      <c r="N66" s="33"/>
      <c r="O66" s="33">
        <v>0</v>
      </c>
      <c r="P66" s="33"/>
      <c r="Q66" s="33">
        <v>225782378554</v>
      </c>
    </row>
    <row r="67" spans="1:17" ht="21" x14ac:dyDescent="0.55000000000000004">
      <c r="A67" s="3" t="s">
        <v>172</v>
      </c>
      <c r="C67" s="33">
        <v>0</v>
      </c>
      <c r="D67" s="33"/>
      <c r="E67" s="33">
        <v>214059218164</v>
      </c>
      <c r="F67" s="33"/>
      <c r="G67" s="33">
        <v>0</v>
      </c>
      <c r="H67" s="33"/>
      <c r="I67" s="33">
        <v>214059218164</v>
      </c>
      <c r="J67" s="33"/>
      <c r="K67" s="33">
        <v>0</v>
      </c>
      <c r="L67" s="33"/>
      <c r="M67" s="33">
        <v>214059218164</v>
      </c>
      <c r="N67" s="33"/>
      <c r="O67" s="33">
        <v>0</v>
      </c>
      <c r="P67" s="33"/>
      <c r="Q67" s="33">
        <v>214059218164</v>
      </c>
    </row>
    <row r="68" spans="1:17" ht="21" x14ac:dyDescent="0.55000000000000004">
      <c r="A68" s="3" t="s">
        <v>188</v>
      </c>
      <c r="C68" s="33">
        <v>0</v>
      </c>
      <c r="D68" s="33"/>
      <c r="E68" s="33">
        <v>53787973536</v>
      </c>
      <c r="F68" s="33"/>
      <c r="G68" s="33">
        <v>0</v>
      </c>
      <c r="H68" s="33"/>
      <c r="I68" s="33">
        <v>53787973536</v>
      </c>
      <c r="J68" s="33"/>
      <c r="K68" s="33">
        <v>0</v>
      </c>
      <c r="L68" s="33"/>
      <c r="M68" s="33">
        <v>53787973536</v>
      </c>
      <c r="N68" s="33"/>
      <c r="O68" s="33">
        <v>0</v>
      </c>
      <c r="P68" s="33"/>
      <c r="Q68" s="33">
        <v>53787973536</v>
      </c>
    </row>
    <row r="69" spans="1:17" ht="21" x14ac:dyDescent="0.55000000000000004">
      <c r="A69" s="3" t="s">
        <v>198</v>
      </c>
      <c r="C69" s="33">
        <v>0</v>
      </c>
      <c r="D69" s="33"/>
      <c r="E69" s="33">
        <v>95635865967</v>
      </c>
      <c r="F69" s="33"/>
      <c r="G69" s="33">
        <v>0</v>
      </c>
      <c r="H69" s="33"/>
      <c r="I69" s="33">
        <v>95635865967</v>
      </c>
      <c r="J69" s="33"/>
      <c r="K69" s="33">
        <v>0</v>
      </c>
      <c r="L69" s="33"/>
      <c r="M69" s="33">
        <v>95635865967</v>
      </c>
      <c r="N69" s="33"/>
      <c r="O69" s="33">
        <v>0</v>
      </c>
      <c r="P69" s="33"/>
      <c r="Q69" s="33">
        <v>95635865967</v>
      </c>
    </row>
    <row r="70" spans="1:17" ht="21" x14ac:dyDescent="0.55000000000000004">
      <c r="A70" s="3" t="s">
        <v>195</v>
      </c>
      <c r="C70" s="33">
        <v>0</v>
      </c>
      <c r="D70" s="33"/>
      <c r="E70" s="33">
        <v>12110434703</v>
      </c>
      <c r="F70" s="33"/>
      <c r="G70" s="33">
        <v>0</v>
      </c>
      <c r="H70" s="33"/>
      <c r="I70" s="33">
        <v>12110434703</v>
      </c>
      <c r="J70" s="33"/>
      <c r="K70" s="33">
        <v>0</v>
      </c>
      <c r="L70" s="33"/>
      <c r="M70" s="33">
        <v>12110434703</v>
      </c>
      <c r="N70" s="33"/>
      <c r="O70" s="33">
        <v>0</v>
      </c>
      <c r="P70" s="33"/>
      <c r="Q70" s="33">
        <v>12110434703</v>
      </c>
    </row>
    <row r="71" spans="1:17" ht="21" x14ac:dyDescent="0.55000000000000004">
      <c r="A71" s="3" t="s">
        <v>160</v>
      </c>
      <c r="C71" s="33">
        <v>0</v>
      </c>
      <c r="D71" s="33"/>
      <c r="E71" s="33">
        <v>116461814810</v>
      </c>
      <c r="F71" s="33"/>
      <c r="G71" s="33">
        <v>0</v>
      </c>
      <c r="H71" s="33"/>
      <c r="I71" s="33">
        <v>116461814810</v>
      </c>
      <c r="J71" s="33"/>
      <c r="K71" s="33">
        <v>0</v>
      </c>
      <c r="L71" s="33"/>
      <c r="M71" s="33">
        <v>116461814810</v>
      </c>
      <c r="N71" s="33"/>
      <c r="O71" s="33">
        <v>0</v>
      </c>
      <c r="P71" s="33"/>
      <c r="Q71" s="33">
        <v>116461814810</v>
      </c>
    </row>
    <row r="72" spans="1:17" ht="21" x14ac:dyDescent="0.55000000000000004">
      <c r="A72" s="3" t="s">
        <v>166</v>
      </c>
      <c r="C72" s="33">
        <v>0</v>
      </c>
      <c r="D72" s="33"/>
      <c r="E72" s="33">
        <v>87642768326</v>
      </c>
      <c r="F72" s="33"/>
      <c r="G72" s="33">
        <v>0</v>
      </c>
      <c r="H72" s="33"/>
      <c r="I72" s="33">
        <v>87642768326</v>
      </c>
      <c r="J72" s="33"/>
      <c r="K72" s="33">
        <v>0</v>
      </c>
      <c r="L72" s="33"/>
      <c r="M72" s="33">
        <v>87642768326</v>
      </c>
      <c r="N72" s="33"/>
      <c r="O72" s="33">
        <v>0</v>
      </c>
      <c r="P72" s="33"/>
      <c r="Q72" s="33">
        <v>87642768326</v>
      </c>
    </row>
    <row r="73" spans="1:17" ht="21" x14ac:dyDescent="0.55000000000000004">
      <c r="A73" s="3" t="s">
        <v>100</v>
      </c>
      <c r="C73" s="33">
        <v>0</v>
      </c>
      <c r="D73" s="33"/>
      <c r="E73" s="33">
        <v>28363650343</v>
      </c>
      <c r="F73" s="33"/>
      <c r="G73" s="33">
        <v>0</v>
      </c>
      <c r="H73" s="33"/>
      <c r="I73" s="33">
        <v>28363650343</v>
      </c>
      <c r="J73" s="33"/>
      <c r="K73" s="33">
        <v>0</v>
      </c>
      <c r="L73" s="33"/>
      <c r="M73" s="33">
        <v>28363650343</v>
      </c>
      <c r="N73" s="33"/>
      <c r="O73" s="33">
        <v>0</v>
      </c>
      <c r="P73" s="33"/>
      <c r="Q73" s="33">
        <v>28363650343</v>
      </c>
    </row>
    <row r="74" spans="1:17" ht="21" x14ac:dyDescent="0.55000000000000004">
      <c r="A74" s="3" t="s">
        <v>95</v>
      </c>
      <c r="C74" s="33">
        <v>0</v>
      </c>
      <c r="D74" s="33"/>
      <c r="E74" s="33">
        <v>3857589567</v>
      </c>
      <c r="F74" s="33"/>
      <c r="G74" s="33">
        <v>0</v>
      </c>
      <c r="H74" s="33"/>
      <c r="I74" s="33">
        <v>3857589567</v>
      </c>
      <c r="J74" s="33"/>
      <c r="K74" s="33">
        <v>0</v>
      </c>
      <c r="L74" s="33"/>
      <c r="M74" s="33">
        <v>3857589567</v>
      </c>
      <c r="N74" s="33"/>
      <c r="O74" s="33">
        <v>0</v>
      </c>
      <c r="P74" s="33"/>
      <c r="Q74" s="33">
        <v>3857589567</v>
      </c>
    </row>
    <row r="75" spans="1:17" ht="21" x14ac:dyDescent="0.55000000000000004">
      <c r="A75" s="3" t="s">
        <v>98</v>
      </c>
      <c r="C75" s="33">
        <v>0</v>
      </c>
      <c r="D75" s="33"/>
      <c r="E75" s="33">
        <v>34718306098</v>
      </c>
      <c r="F75" s="33"/>
      <c r="G75" s="33">
        <v>0</v>
      </c>
      <c r="H75" s="33"/>
      <c r="I75" s="33">
        <v>34718306098</v>
      </c>
      <c r="J75" s="33"/>
      <c r="K75" s="33">
        <v>0</v>
      </c>
      <c r="L75" s="33"/>
      <c r="M75" s="33">
        <v>34718306098</v>
      </c>
      <c r="N75" s="33"/>
      <c r="O75" s="33">
        <v>0</v>
      </c>
      <c r="P75" s="33"/>
      <c r="Q75" s="33">
        <v>34718306098</v>
      </c>
    </row>
    <row r="76" spans="1:17" ht="21" x14ac:dyDescent="0.55000000000000004">
      <c r="A76" s="3" t="s">
        <v>169</v>
      </c>
      <c r="C76" s="33">
        <v>0</v>
      </c>
      <c r="D76" s="33"/>
      <c r="E76" s="33">
        <v>28814505737</v>
      </c>
      <c r="F76" s="33"/>
      <c r="G76" s="33">
        <v>0</v>
      </c>
      <c r="H76" s="33"/>
      <c r="I76" s="33">
        <v>28814505737</v>
      </c>
      <c r="J76" s="33"/>
      <c r="K76" s="33">
        <v>0</v>
      </c>
      <c r="L76" s="33"/>
      <c r="M76" s="33">
        <v>28814505737</v>
      </c>
      <c r="N76" s="33"/>
      <c r="O76" s="33">
        <v>0</v>
      </c>
      <c r="P76" s="33"/>
      <c r="Q76" s="33">
        <v>28814505737</v>
      </c>
    </row>
    <row r="77" spans="1:17" ht="21" x14ac:dyDescent="0.55000000000000004">
      <c r="A77" s="3" t="s">
        <v>176</v>
      </c>
      <c r="C77" s="33">
        <v>0</v>
      </c>
      <c r="D77" s="33"/>
      <c r="E77" s="33">
        <v>230451216045</v>
      </c>
      <c r="F77" s="33"/>
      <c r="G77" s="33">
        <v>0</v>
      </c>
      <c r="H77" s="33"/>
      <c r="I77" s="33">
        <v>230451216045</v>
      </c>
      <c r="J77" s="33"/>
      <c r="K77" s="33">
        <v>0</v>
      </c>
      <c r="L77" s="33"/>
      <c r="M77" s="33">
        <v>230451216045</v>
      </c>
      <c r="N77" s="33"/>
      <c r="O77" s="33">
        <v>0</v>
      </c>
      <c r="P77" s="33"/>
      <c r="Q77" s="33">
        <v>230451216045</v>
      </c>
    </row>
    <row r="78" spans="1:17" ht="21" x14ac:dyDescent="0.55000000000000004">
      <c r="A78" s="3" t="s">
        <v>104</v>
      </c>
      <c r="C78" s="33">
        <v>0</v>
      </c>
      <c r="D78" s="33"/>
      <c r="E78" s="33">
        <v>56807351670</v>
      </c>
      <c r="F78" s="33"/>
      <c r="G78" s="33">
        <v>0</v>
      </c>
      <c r="H78" s="33"/>
      <c r="I78" s="33">
        <v>56807351670</v>
      </c>
      <c r="J78" s="33"/>
      <c r="K78" s="33">
        <v>0</v>
      </c>
      <c r="L78" s="33"/>
      <c r="M78" s="33">
        <v>56807351670</v>
      </c>
      <c r="N78" s="33"/>
      <c r="O78" s="33">
        <v>0</v>
      </c>
      <c r="P78" s="33"/>
      <c r="Q78" s="33">
        <v>56807351670</v>
      </c>
    </row>
    <row r="79" spans="1:17" ht="21" x14ac:dyDescent="0.55000000000000004">
      <c r="A79" s="3" t="s">
        <v>154</v>
      </c>
      <c r="C79" s="33">
        <v>0</v>
      </c>
      <c r="D79" s="33"/>
      <c r="E79" s="33">
        <v>9663555733</v>
      </c>
      <c r="F79" s="33"/>
      <c r="G79" s="33">
        <v>0</v>
      </c>
      <c r="H79" s="33"/>
      <c r="I79" s="33">
        <v>9663555733</v>
      </c>
      <c r="J79" s="33"/>
      <c r="K79" s="33">
        <v>0</v>
      </c>
      <c r="L79" s="33"/>
      <c r="M79" s="33">
        <v>9663555733</v>
      </c>
      <c r="N79" s="33"/>
      <c r="O79" s="33">
        <v>0</v>
      </c>
      <c r="P79" s="33"/>
      <c r="Q79" s="33">
        <v>9663555733</v>
      </c>
    </row>
    <row r="80" spans="1:17" ht="21" x14ac:dyDescent="0.55000000000000004">
      <c r="A80" s="3" t="s">
        <v>134</v>
      </c>
      <c r="C80" s="33">
        <v>0</v>
      </c>
      <c r="D80" s="33"/>
      <c r="E80" s="33">
        <v>3947847015</v>
      </c>
      <c r="F80" s="33"/>
      <c r="G80" s="33">
        <v>0</v>
      </c>
      <c r="H80" s="33"/>
      <c r="I80" s="33">
        <v>3947847015</v>
      </c>
      <c r="J80" s="33"/>
      <c r="K80" s="33">
        <v>0</v>
      </c>
      <c r="L80" s="33"/>
      <c r="M80" s="33">
        <v>3947847015</v>
      </c>
      <c r="N80" s="33"/>
      <c r="O80" s="33">
        <v>0</v>
      </c>
      <c r="P80" s="33"/>
      <c r="Q80" s="33">
        <v>3947847015</v>
      </c>
    </row>
    <row r="81" spans="1:17" ht="21" x14ac:dyDescent="0.55000000000000004">
      <c r="A81" s="3" t="s">
        <v>339</v>
      </c>
      <c r="C81" s="33">
        <v>0</v>
      </c>
      <c r="D81" s="33"/>
      <c r="E81" s="33">
        <v>1274654718</v>
      </c>
      <c r="F81" s="33"/>
      <c r="G81" s="33">
        <v>0</v>
      </c>
      <c r="H81" s="33"/>
      <c r="I81" s="33">
        <v>1274654718</v>
      </c>
      <c r="J81" s="33"/>
      <c r="K81" s="33">
        <v>0</v>
      </c>
      <c r="L81" s="33"/>
      <c r="M81" s="33">
        <v>1274654718</v>
      </c>
      <c r="N81" s="33"/>
      <c r="O81" s="33">
        <v>0</v>
      </c>
      <c r="P81" s="33"/>
      <c r="Q81" s="33">
        <v>1274654718</v>
      </c>
    </row>
    <row r="82" spans="1:17" ht="21" x14ac:dyDescent="0.55000000000000004">
      <c r="A82" s="3" t="s">
        <v>131</v>
      </c>
      <c r="C82" s="33">
        <v>0</v>
      </c>
      <c r="D82" s="33"/>
      <c r="E82" s="33">
        <v>3879849650</v>
      </c>
      <c r="F82" s="33"/>
      <c r="G82" s="33">
        <v>0</v>
      </c>
      <c r="H82" s="33"/>
      <c r="I82" s="33">
        <v>3879849650</v>
      </c>
      <c r="J82" s="33"/>
      <c r="K82" s="33">
        <v>0</v>
      </c>
      <c r="L82" s="33"/>
      <c r="M82" s="33">
        <v>3879849650</v>
      </c>
      <c r="N82" s="33"/>
      <c r="O82" s="33">
        <v>0</v>
      </c>
      <c r="P82" s="33"/>
      <c r="Q82" s="33">
        <v>3879849650</v>
      </c>
    </row>
    <row r="83" spans="1:17" ht="21" x14ac:dyDescent="0.55000000000000004">
      <c r="A83" s="3" t="s">
        <v>144</v>
      </c>
      <c r="C83" s="33">
        <v>0</v>
      </c>
      <c r="D83" s="33"/>
      <c r="E83" s="33">
        <v>188692755272</v>
      </c>
      <c r="F83" s="33"/>
      <c r="G83" s="33">
        <v>0</v>
      </c>
      <c r="H83" s="33"/>
      <c r="I83" s="33">
        <v>188692755272</v>
      </c>
      <c r="J83" s="33"/>
      <c r="K83" s="33">
        <v>0</v>
      </c>
      <c r="L83" s="33"/>
      <c r="M83" s="33">
        <v>188692755272</v>
      </c>
      <c r="N83" s="33"/>
      <c r="O83" s="33">
        <v>0</v>
      </c>
      <c r="P83" s="33"/>
      <c r="Q83" s="33">
        <v>188692755272</v>
      </c>
    </row>
    <row r="84" spans="1:17" ht="21" x14ac:dyDescent="0.55000000000000004">
      <c r="A84" s="3" t="s">
        <v>148</v>
      </c>
      <c r="C84" s="33">
        <v>0</v>
      </c>
      <c r="D84" s="33"/>
      <c r="E84" s="33">
        <v>1733299832</v>
      </c>
      <c r="F84" s="33"/>
      <c r="G84" s="33">
        <v>0</v>
      </c>
      <c r="H84" s="33"/>
      <c r="I84" s="33">
        <v>1733299832</v>
      </c>
      <c r="J84" s="33"/>
      <c r="K84" s="33">
        <v>0</v>
      </c>
      <c r="L84" s="33"/>
      <c r="M84" s="33">
        <v>1733299832</v>
      </c>
      <c r="N84" s="33"/>
      <c r="O84" s="33">
        <v>0</v>
      </c>
      <c r="P84" s="33"/>
      <c r="Q84" s="33">
        <v>1733299832</v>
      </c>
    </row>
    <row r="85" spans="1:17" ht="21" x14ac:dyDescent="0.55000000000000004">
      <c r="A85" s="3" t="s">
        <v>463</v>
      </c>
      <c r="C85" s="33">
        <v>481081114736</v>
      </c>
      <c r="E85" s="33">
        <v>0</v>
      </c>
      <c r="G85" s="33">
        <v>0</v>
      </c>
      <c r="I85" s="66">
        <f>C85+E85+G85</f>
        <v>481081114736</v>
      </c>
      <c r="K85" s="33">
        <v>481081114736</v>
      </c>
      <c r="M85" s="10">
        <v>0</v>
      </c>
      <c r="O85" s="33">
        <v>0</v>
      </c>
      <c r="Q85" s="33">
        <f>K85+M85+O85</f>
        <v>481081114736</v>
      </c>
    </row>
    <row r="86" spans="1:17" ht="21" x14ac:dyDescent="0.55000000000000004">
      <c r="A86" s="3" t="s">
        <v>464</v>
      </c>
      <c r="C86" s="33">
        <v>44492886690</v>
      </c>
      <c r="E86" s="33">
        <v>0</v>
      </c>
      <c r="G86" s="33">
        <v>0</v>
      </c>
      <c r="I86" s="66">
        <f t="shared" ref="I86:I89" si="0">C86+E86+G86</f>
        <v>44492886690</v>
      </c>
      <c r="K86" s="33">
        <v>44492886690</v>
      </c>
      <c r="M86" s="10">
        <v>0</v>
      </c>
      <c r="O86" s="33">
        <v>0</v>
      </c>
      <c r="Q86" s="33">
        <f t="shared" ref="Q86:Q89" si="1">K86+M86+O86</f>
        <v>44492886690</v>
      </c>
    </row>
    <row r="87" spans="1:17" ht="21" x14ac:dyDescent="0.55000000000000004">
      <c r="A87" s="3" t="s">
        <v>465</v>
      </c>
      <c r="C87" s="33">
        <v>37292465730</v>
      </c>
      <c r="E87" s="33">
        <v>0</v>
      </c>
      <c r="G87" s="33">
        <v>0</v>
      </c>
      <c r="I87" s="66">
        <f t="shared" si="0"/>
        <v>37292465730</v>
      </c>
      <c r="K87" s="33">
        <v>37292465730</v>
      </c>
      <c r="M87" s="10">
        <v>0</v>
      </c>
      <c r="O87" s="33">
        <v>0</v>
      </c>
      <c r="Q87" s="33">
        <f t="shared" si="1"/>
        <v>37292465730</v>
      </c>
    </row>
    <row r="88" spans="1:17" ht="21" x14ac:dyDescent="0.55000000000000004">
      <c r="A88" s="3" t="s">
        <v>466</v>
      </c>
      <c r="C88" s="33">
        <v>5646666660</v>
      </c>
      <c r="E88" s="33">
        <v>0</v>
      </c>
      <c r="G88" s="33">
        <v>0</v>
      </c>
      <c r="I88" s="66">
        <f t="shared" si="0"/>
        <v>5646666660</v>
      </c>
      <c r="K88" s="33">
        <v>5646666660</v>
      </c>
      <c r="M88" s="10">
        <v>0</v>
      </c>
      <c r="O88" s="33">
        <v>0</v>
      </c>
      <c r="Q88" s="33">
        <f t="shared" si="1"/>
        <v>5646666660</v>
      </c>
    </row>
    <row r="89" spans="1:17" ht="21" x14ac:dyDescent="0.55000000000000004">
      <c r="A89" s="3" t="s">
        <v>475</v>
      </c>
      <c r="C89" s="33">
        <v>67752808980</v>
      </c>
      <c r="E89" s="33">
        <v>0</v>
      </c>
      <c r="G89" s="33">
        <v>0</v>
      </c>
      <c r="I89" s="66">
        <f t="shared" si="0"/>
        <v>67752808980</v>
      </c>
      <c r="K89" s="33">
        <v>67752808980</v>
      </c>
      <c r="M89" s="10">
        <v>0</v>
      </c>
      <c r="O89" s="33">
        <v>0</v>
      </c>
      <c r="Q89" s="33">
        <f t="shared" si="1"/>
        <v>67752808980</v>
      </c>
    </row>
    <row r="90" spans="1:17" ht="19.5" thickBot="1" x14ac:dyDescent="0.5">
      <c r="C90" s="34">
        <f>SUM(C8:C89)</f>
        <v>4344591320146</v>
      </c>
      <c r="D90" s="33"/>
      <c r="E90" s="34">
        <f>SUM(E8:E89)</f>
        <v>-133208877377</v>
      </c>
      <c r="F90" s="33"/>
      <c r="G90" s="34">
        <f>SUM(G8:G89)</f>
        <v>1225386498194</v>
      </c>
      <c r="H90" s="33"/>
      <c r="I90" s="34">
        <f>SUM(I8:I89)</f>
        <v>5436768940963</v>
      </c>
      <c r="J90" s="33"/>
      <c r="K90" s="34">
        <f>SUM(K8:K89)</f>
        <v>4344591320146</v>
      </c>
      <c r="L90" s="33"/>
      <c r="M90" s="34">
        <f>SUM(M8:M89)</f>
        <v>-133208877377</v>
      </c>
      <c r="N90" s="33"/>
      <c r="O90" s="34">
        <f>SUM(O8:O89)</f>
        <v>1225386498194</v>
      </c>
      <c r="P90" s="33"/>
      <c r="Q90" s="34">
        <f>SUM(Q8:Q89)</f>
        <v>5436768940963</v>
      </c>
    </row>
    <row r="92" spans="1:17" x14ac:dyDescent="0.45">
      <c r="C92" s="6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I89"/>
  <sheetViews>
    <sheetView rightToLeft="1" topLeftCell="A85" workbookViewId="0">
      <selection activeCell="G88" sqref="G88"/>
    </sheetView>
  </sheetViews>
  <sheetFormatPr defaultRowHeight="18.75" x14ac:dyDescent="0.45"/>
  <cols>
    <col min="1" max="1" width="27" style="1" customWidth="1"/>
    <col min="2" max="2" width="1" style="1" customWidth="1"/>
    <col min="3" max="3" width="20.85546875" style="1" customWidth="1"/>
    <col min="4" max="4" width="1" style="1" customWidth="1"/>
    <col min="5" max="5" width="20.85546875" style="1" customWidth="1"/>
    <col min="6" max="6" width="1" style="1" customWidth="1"/>
    <col min="7" max="7" width="20.85546875" style="1" customWidth="1"/>
    <col min="8" max="8" width="1" style="1" customWidth="1"/>
    <col min="9" max="9" width="20.85546875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</row>
    <row r="3" spans="1:9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 t="s">
        <v>436</v>
      </c>
      <c r="G3" s="69" t="s">
        <v>436</v>
      </c>
      <c r="H3" s="69" t="s">
        <v>436</v>
      </c>
      <c r="I3" s="69" t="s">
        <v>436</v>
      </c>
    </row>
    <row r="4" spans="1:9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</row>
    <row r="6" spans="1:9" ht="27" thickBot="1" x14ac:dyDescent="0.5">
      <c r="A6" s="67" t="s">
        <v>458</v>
      </c>
      <c r="B6" s="67" t="s">
        <v>458</v>
      </c>
      <c r="C6" s="67" t="s">
        <v>438</v>
      </c>
      <c r="D6" s="67" t="s">
        <v>438</v>
      </c>
      <c r="E6" s="67" t="s">
        <v>438</v>
      </c>
      <c r="G6" s="67" t="s">
        <v>439</v>
      </c>
      <c r="H6" s="67" t="s">
        <v>439</v>
      </c>
      <c r="I6" s="67" t="s">
        <v>439</v>
      </c>
    </row>
    <row r="7" spans="1:9" ht="76.5" customHeight="1" thickBot="1" x14ac:dyDescent="0.5">
      <c r="A7" s="67" t="s">
        <v>459</v>
      </c>
      <c r="C7" s="14" t="s">
        <v>460</v>
      </c>
      <c r="D7" s="18"/>
      <c r="E7" s="14" t="s">
        <v>461</v>
      </c>
      <c r="F7" s="18"/>
      <c r="G7" s="14" t="s">
        <v>460</v>
      </c>
      <c r="H7" s="18"/>
      <c r="I7" s="14" t="s">
        <v>461</v>
      </c>
    </row>
    <row r="8" spans="1:9" ht="21" x14ac:dyDescent="0.55000000000000004">
      <c r="A8" s="3" t="s">
        <v>395</v>
      </c>
      <c r="C8" s="6">
        <v>62193</v>
      </c>
      <c r="D8" s="7"/>
      <c r="E8" s="19">
        <f>+C8/$C$88</f>
        <v>8.2800015253174451E-9</v>
      </c>
      <c r="F8" s="7"/>
      <c r="G8" s="6">
        <v>62193</v>
      </c>
      <c r="H8" s="7"/>
      <c r="I8" s="19">
        <f>+G8/$G$88</f>
        <v>8.2800015253174451E-9</v>
      </c>
    </row>
    <row r="9" spans="1:9" ht="21" x14ac:dyDescent="0.55000000000000004">
      <c r="A9" s="3" t="s">
        <v>396</v>
      </c>
      <c r="C9" s="6">
        <v>53262928243</v>
      </c>
      <c r="D9" s="7"/>
      <c r="E9" s="19">
        <f t="shared" ref="E9:E72" si="0">+C9/$C$88</f>
        <v>7.091105543950503E-3</v>
      </c>
      <c r="F9" s="7"/>
      <c r="G9" s="6">
        <v>53262928243</v>
      </c>
      <c r="H9" s="7"/>
      <c r="I9" s="19">
        <f t="shared" ref="I9:I72" si="1">+G9/$G$88</f>
        <v>7.091105543950503E-3</v>
      </c>
    </row>
    <row r="10" spans="1:9" ht="21" x14ac:dyDescent="0.55000000000000004">
      <c r="A10" s="3" t="s">
        <v>398</v>
      </c>
      <c r="C10" s="6">
        <v>153676433</v>
      </c>
      <c r="D10" s="7"/>
      <c r="E10" s="19">
        <f t="shared" si="0"/>
        <v>2.0459554928132493E-5</v>
      </c>
      <c r="F10" s="7"/>
      <c r="G10" s="6">
        <v>153676433</v>
      </c>
      <c r="H10" s="7"/>
      <c r="I10" s="19">
        <f t="shared" si="1"/>
        <v>2.0459554928132493E-5</v>
      </c>
    </row>
    <row r="11" spans="1:9" ht="21" x14ac:dyDescent="0.55000000000000004">
      <c r="A11" s="3" t="s">
        <v>399</v>
      </c>
      <c r="C11" s="6">
        <v>33958</v>
      </c>
      <c r="D11" s="7"/>
      <c r="E11" s="19">
        <f t="shared" si="0"/>
        <v>4.5209636421579568E-9</v>
      </c>
      <c r="F11" s="7"/>
      <c r="G11" s="6">
        <v>33958</v>
      </c>
      <c r="H11" s="7"/>
      <c r="I11" s="19">
        <f t="shared" si="1"/>
        <v>4.5209636421579568E-9</v>
      </c>
    </row>
    <row r="12" spans="1:9" ht="21" x14ac:dyDescent="0.55000000000000004">
      <c r="A12" s="3" t="s">
        <v>398</v>
      </c>
      <c r="C12" s="6">
        <v>250684931506</v>
      </c>
      <c r="D12" s="7"/>
      <c r="E12" s="19">
        <f t="shared" si="0"/>
        <v>3.3374682283275919E-2</v>
      </c>
      <c r="F12" s="7"/>
      <c r="G12" s="6">
        <v>250684931506</v>
      </c>
      <c r="H12" s="7"/>
      <c r="I12" s="19">
        <f t="shared" si="1"/>
        <v>3.3374682283275919E-2</v>
      </c>
    </row>
    <row r="13" spans="1:9" ht="21" x14ac:dyDescent="0.55000000000000004">
      <c r="A13" s="3" t="s">
        <v>402</v>
      </c>
      <c r="C13" s="6">
        <v>122464480874</v>
      </c>
      <c r="D13" s="7"/>
      <c r="E13" s="19">
        <f t="shared" si="0"/>
        <v>1.6304183564612242E-2</v>
      </c>
      <c r="F13" s="7"/>
      <c r="G13" s="6">
        <v>122464480874</v>
      </c>
      <c r="H13" s="7"/>
      <c r="I13" s="19">
        <f t="shared" si="1"/>
        <v>1.6304183564612242E-2</v>
      </c>
    </row>
    <row r="14" spans="1:9" ht="21" x14ac:dyDescent="0.55000000000000004">
      <c r="A14" s="3" t="s">
        <v>403</v>
      </c>
      <c r="C14" s="6">
        <v>5112</v>
      </c>
      <c r="D14" s="7"/>
      <c r="E14" s="19">
        <f t="shared" si="0"/>
        <v>6.8058089813038096E-10</v>
      </c>
      <c r="F14" s="7"/>
      <c r="G14" s="6">
        <v>5112</v>
      </c>
      <c r="H14" s="7"/>
      <c r="I14" s="19">
        <f t="shared" si="1"/>
        <v>6.8058089813038096E-10</v>
      </c>
    </row>
    <row r="15" spans="1:9" ht="21" x14ac:dyDescent="0.55000000000000004">
      <c r="A15" s="3" t="s">
        <v>401</v>
      </c>
      <c r="C15" s="6">
        <v>240484972679</v>
      </c>
      <c r="D15" s="7"/>
      <c r="E15" s="19">
        <f t="shared" si="0"/>
        <v>3.2016721184024634E-2</v>
      </c>
      <c r="F15" s="7"/>
      <c r="G15" s="6">
        <v>240484972679</v>
      </c>
      <c r="H15" s="7"/>
      <c r="I15" s="19">
        <f t="shared" si="1"/>
        <v>3.2016721184024634E-2</v>
      </c>
    </row>
    <row r="16" spans="1:9" ht="21" x14ac:dyDescent="0.55000000000000004">
      <c r="A16" s="3" t="s">
        <v>401</v>
      </c>
      <c r="C16" s="6">
        <v>98032786909</v>
      </c>
      <c r="D16" s="7"/>
      <c r="E16" s="19">
        <f t="shared" si="0"/>
        <v>1.3051494945373918E-2</v>
      </c>
      <c r="F16" s="7"/>
      <c r="G16" s="6">
        <v>98032786909</v>
      </c>
      <c r="H16" s="7"/>
      <c r="I16" s="19">
        <f t="shared" si="1"/>
        <v>1.3051494945373918E-2</v>
      </c>
    </row>
    <row r="17" spans="1:9" ht="21" x14ac:dyDescent="0.55000000000000004">
      <c r="A17" s="3" t="s">
        <v>398</v>
      </c>
      <c r="C17" s="6">
        <v>288287671232</v>
      </c>
      <c r="D17" s="7"/>
      <c r="E17" s="19">
        <f t="shared" si="0"/>
        <v>3.8380884625780626E-2</v>
      </c>
      <c r="F17" s="7"/>
      <c r="G17" s="6">
        <v>288287671232</v>
      </c>
      <c r="H17" s="7"/>
      <c r="I17" s="19">
        <f t="shared" si="1"/>
        <v>3.8380884625780626E-2</v>
      </c>
    </row>
    <row r="18" spans="1:9" ht="21" x14ac:dyDescent="0.55000000000000004">
      <c r="A18" s="3" t="s">
        <v>401</v>
      </c>
      <c r="C18" s="6">
        <v>75942622975</v>
      </c>
      <c r="D18" s="7"/>
      <c r="E18" s="19">
        <f t="shared" si="0"/>
        <v>1.0110543534957434E-2</v>
      </c>
      <c r="F18" s="7"/>
      <c r="G18" s="6">
        <v>75942622975</v>
      </c>
      <c r="H18" s="7"/>
      <c r="I18" s="19">
        <f t="shared" si="1"/>
        <v>1.0110543534957434E-2</v>
      </c>
    </row>
    <row r="19" spans="1:9" ht="21" x14ac:dyDescent="0.55000000000000004">
      <c r="A19" s="3" t="s">
        <v>406</v>
      </c>
      <c r="C19" s="6">
        <v>70849</v>
      </c>
      <c r="D19" s="7"/>
      <c r="E19" s="19">
        <f t="shared" si="0"/>
        <v>9.4324092432784348E-9</v>
      </c>
      <c r="F19" s="7"/>
      <c r="G19" s="6">
        <v>70849</v>
      </c>
      <c r="H19" s="7"/>
      <c r="I19" s="19">
        <f t="shared" si="1"/>
        <v>9.4324092432784348E-9</v>
      </c>
    </row>
    <row r="20" spans="1:9" ht="21" x14ac:dyDescent="0.55000000000000004">
      <c r="A20" s="3" t="s">
        <v>398</v>
      </c>
      <c r="C20" s="6">
        <v>129372520397</v>
      </c>
      <c r="D20" s="7"/>
      <c r="E20" s="19">
        <f t="shared" si="0"/>
        <v>1.7223878349996339E-2</v>
      </c>
      <c r="F20" s="7"/>
      <c r="G20" s="6">
        <v>129372520397</v>
      </c>
      <c r="H20" s="7"/>
      <c r="I20" s="19">
        <f t="shared" si="1"/>
        <v>1.7223878349996339E-2</v>
      </c>
    </row>
    <row r="21" spans="1:9" ht="21" x14ac:dyDescent="0.55000000000000004">
      <c r="A21" s="3" t="s">
        <v>401</v>
      </c>
      <c r="C21" s="6">
        <v>126571038273</v>
      </c>
      <c r="D21" s="7"/>
      <c r="E21" s="19">
        <f t="shared" si="0"/>
        <v>1.6850905889110555E-2</v>
      </c>
      <c r="F21" s="7"/>
      <c r="G21" s="6">
        <v>126571038273</v>
      </c>
      <c r="H21" s="7"/>
      <c r="I21" s="19">
        <f t="shared" si="1"/>
        <v>1.6850905889110555E-2</v>
      </c>
    </row>
    <row r="22" spans="1:9" ht="21" x14ac:dyDescent="0.55000000000000004">
      <c r="A22" s="3" t="s">
        <v>401</v>
      </c>
      <c r="C22" s="6">
        <v>177199453571</v>
      </c>
      <c r="D22" s="7"/>
      <c r="E22" s="19">
        <f t="shared" si="0"/>
        <v>2.3591268243263679E-2</v>
      </c>
      <c r="F22" s="7"/>
      <c r="G22" s="6">
        <v>177199453571</v>
      </c>
      <c r="H22" s="7"/>
      <c r="I22" s="19">
        <f t="shared" si="1"/>
        <v>2.3591268243263679E-2</v>
      </c>
    </row>
    <row r="23" spans="1:9" ht="21" x14ac:dyDescent="0.55000000000000004">
      <c r="A23" s="3" t="s">
        <v>407</v>
      </c>
      <c r="C23" s="6">
        <v>118948087432</v>
      </c>
      <c r="D23" s="7"/>
      <c r="E23" s="19">
        <f t="shared" si="0"/>
        <v>1.5836032115681072E-2</v>
      </c>
      <c r="F23" s="7"/>
      <c r="G23" s="6">
        <v>118948087432</v>
      </c>
      <c r="H23" s="7"/>
      <c r="I23" s="19">
        <f t="shared" si="1"/>
        <v>1.5836032115681072E-2</v>
      </c>
    </row>
    <row r="24" spans="1:9" ht="21" x14ac:dyDescent="0.55000000000000004">
      <c r="A24" s="3" t="s">
        <v>408</v>
      </c>
      <c r="C24" s="6">
        <v>44289</v>
      </c>
      <c r="D24" s="7"/>
      <c r="E24" s="19">
        <f t="shared" si="0"/>
        <v>5.8963707741190219E-9</v>
      </c>
      <c r="F24" s="7"/>
      <c r="G24" s="6">
        <v>44289</v>
      </c>
      <c r="H24" s="7"/>
      <c r="I24" s="19">
        <f t="shared" si="1"/>
        <v>5.8963707741190219E-9</v>
      </c>
    </row>
    <row r="25" spans="1:9" ht="21" x14ac:dyDescent="0.55000000000000004">
      <c r="A25" s="3" t="s">
        <v>401</v>
      </c>
      <c r="C25" s="6">
        <v>75942622974</v>
      </c>
      <c r="D25" s="7"/>
      <c r="E25" s="19">
        <f t="shared" si="0"/>
        <v>1.0110543534824301E-2</v>
      </c>
      <c r="F25" s="7"/>
      <c r="G25" s="6">
        <v>75942622974</v>
      </c>
      <c r="H25" s="7"/>
      <c r="I25" s="19">
        <f t="shared" si="1"/>
        <v>1.0110543534824301E-2</v>
      </c>
    </row>
    <row r="26" spans="1:9" ht="21" x14ac:dyDescent="0.55000000000000004">
      <c r="A26" s="3" t="s">
        <v>401</v>
      </c>
      <c r="C26" s="6">
        <v>75942622974</v>
      </c>
      <c r="D26" s="7"/>
      <c r="E26" s="19">
        <f t="shared" si="0"/>
        <v>1.0110543534824301E-2</v>
      </c>
      <c r="F26" s="7"/>
      <c r="G26" s="6">
        <v>75942622974</v>
      </c>
      <c r="H26" s="7"/>
      <c r="I26" s="19">
        <f t="shared" si="1"/>
        <v>1.0110543534824301E-2</v>
      </c>
    </row>
    <row r="27" spans="1:9" ht="21" x14ac:dyDescent="0.55000000000000004">
      <c r="A27" s="3" t="s">
        <v>398</v>
      </c>
      <c r="C27" s="6">
        <v>258745040795</v>
      </c>
      <c r="D27" s="7"/>
      <c r="E27" s="19">
        <f t="shared" si="0"/>
        <v>3.4447756700125814E-2</v>
      </c>
      <c r="F27" s="7"/>
      <c r="G27" s="6">
        <v>258745040795</v>
      </c>
      <c r="H27" s="7"/>
      <c r="I27" s="19">
        <f t="shared" si="1"/>
        <v>3.4447756700125814E-2</v>
      </c>
    </row>
    <row r="28" spans="1:9" ht="21" x14ac:dyDescent="0.55000000000000004">
      <c r="A28" s="3" t="s">
        <v>409</v>
      </c>
      <c r="C28" s="6">
        <v>344262295082</v>
      </c>
      <c r="D28" s="7"/>
      <c r="E28" s="19">
        <f t="shared" si="0"/>
        <v>4.5833008994392369E-2</v>
      </c>
      <c r="F28" s="7"/>
      <c r="G28" s="6">
        <v>344262295082</v>
      </c>
      <c r="H28" s="7"/>
      <c r="I28" s="19">
        <f t="shared" si="1"/>
        <v>4.5833008994392369E-2</v>
      </c>
    </row>
    <row r="29" spans="1:9" ht="21" x14ac:dyDescent="0.55000000000000004">
      <c r="A29" s="3" t="s">
        <v>409</v>
      </c>
      <c r="C29" s="6">
        <v>147540983607</v>
      </c>
      <c r="D29" s="7"/>
      <c r="E29" s="19">
        <f t="shared" si="0"/>
        <v>1.9642718140510929E-2</v>
      </c>
      <c r="F29" s="7"/>
      <c r="G29" s="6">
        <v>147540983607</v>
      </c>
      <c r="H29" s="7"/>
      <c r="I29" s="19">
        <f t="shared" si="1"/>
        <v>1.9642718140510929E-2</v>
      </c>
    </row>
    <row r="30" spans="1:9" ht="21" x14ac:dyDescent="0.55000000000000004">
      <c r="A30" s="3" t="s">
        <v>409</v>
      </c>
      <c r="C30" s="6">
        <v>49180327869</v>
      </c>
      <c r="D30" s="7"/>
      <c r="E30" s="19">
        <f t="shared" si="0"/>
        <v>6.5475727135036431E-3</v>
      </c>
      <c r="F30" s="7"/>
      <c r="G30" s="6">
        <v>49180327869</v>
      </c>
      <c r="H30" s="7"/>
      <c r="I30" s="19">
        <f t="shared" si="1"/>
        <v>6.5475727135036431E-3</v>
      </c>
    </row>
    <row r="31" spans="1:9" ht="21" x14ac:dyDescent="0.55000000000000004">
      <c r="A31" s="3" t="s">
        <v>401</v>
      </c>
      <c r="C31" s="6">
        <v>253142076519</v>
      </c>
      <c r="D31" s="7"/>
      <c r="E31" s="19">
        <f t="shared" si="0"/>
        <v>3.3701811774626493E-2</v>
      </c>
      <c r="F31" s="7"/>
      <c r="G31" s="6">
        <v>253142076519</v>
      </c>
      <c r="H31" s="7"/>
      <c r="I31" s="19">
        <f t="shared" si="1"/>
        <v>3.3701811774626493E-2</v>
      </c>
    </row>
    <row r="32" spans="1:9" ht="21" x14ac:dyDescent="0.55000000000000004">
      <c r="A32" s="3" t="s">
        <v>403</v>
      </c>
      <c r="C32" s="6">
        <v>49752825810</v>
      </c>
      <c r="D32" s="7"/>
      <c r="E32" s="19">
        <f t="shared" si="0"/>
        <v>6.62379164207633E-3</v>
      </c>
      <c r="F32" s="7"/>
      <c r="G32" s="6">
        <v>49752825810</v>
      </c>
      <c r="H32" s="7"/>
      <c r="I32" s="19">
        <f t="shared" si="1"/>
        <v>6.62379164207633E-3</v>
      </c>
    </row>
    <row r="33" spans="1:9" ht="21" x14ac:dyDescent="0.55000000000000004">
      <c r="A33" s="3" t="s">
        <v>401</v>
      </c>
      <c r="C33" s="6">
        <v>50628415324</v>
      </c>
      <c r="D33" s="7"/>
      <c r="E33" s="19">
        <f t="shared" si="0"/>
        <v>6.7403623576146052E-3</v>
      </c>
      <c r="F33" s="7"/>
      <c r="G33" s="6">
        <v>50628415324</v>
      </c>
      <c r="H33" s="7"/>
      <c r="I33" s="19">
        <f t="shared" si="1"/>
        <v>6.7403623576146052E-3</v>
      </c>
    </row>
    <row r="34" spans="1:9" ht="21" x14ac:dyDescent="0.55000000000000004">
      <c r="A34" s="3" t="s">
        <v>401</v>
      </c>
      <c r="C34" s="6">
        <v>25314207675</v>
      </c>
      <c r="D34" s="7"/>
      <c r="E34" s="19">
        <f t="shared" si="0"/>
        <v>3.3701811805380445E-3</v>
      </c>
      <c r="F34" s="7"/>
      <c r="G34" s="6">
        <v>25314207675</v>
      </c>
      <c r="H34" s="7"/>
      <c r="I34" s="19">
        <f t="shared" si="1"/>
        <v>3.3701811805380445E-3</v>
      </c>
    </row>
    <row r="35" spans="1:9" ht="21" x14ac:dyDescent="0.55000000000000004">
      <c r="A35" s="3" t="s">
        <v>403</v>
      </c>
      <c r="C35" s="6">
        <v>49752825810</v>
      </c>
      <c r="D35" s="7"/>
      <c r="E35" s="19">
        <f t="shared" si="0"/>
        <v>6.62379164207633E-3</v>
      </c>
      <c r="F35" s="7"/>
      <c r="G35" s="6">
        <v>49752825810</v>
      </c>
      <c r="H35" s="7"/>
      <c r="I35" s="19">
        <f t="shared" si="1"/>
        <v>6.62379164207633E-3</v>
      </c>
    </row>
    <row r="36" spans="1:9" ht="21" x14ac:dyDescent="0.55000000000000004">
      <c r="A36" s="3" t="s">
        <v>398</v>
      </c>
      <c r="C36" s="6">
        <v>125342465753</v>
      </c>
      <c r="D36" s="7"/>
      <c r="E36" s="19">
        <f t="shared" si="0"/>
        <v>1.668734114163796E-2</v>
      </c>
      <c r="F36" s="7"/>
      <c r="G36" s="6">
        <v>125342465753</v>
      </c>
      <c r="H36" s="7"/>
      <c r="I36" s="19">
        <f t="shared" si="1"/>
        <v>1.668734114163796E-2</v>
      </c>
    </row>
    <row r="37" spans="1:9" ht="21" x14ac:dyDescent="0.55000000000000004">
      <c r="A37" s="3" t="s">
        <v>398</v>
      </c>
      <c r="C37" s="6">
        <v>67260086856</v>
      </c>
      <c r="D37" s="7"/>
      <c r="E37" s="19">
        <f t="shared" si="0"/>
        <v>8.9546029578998262E-3</v>
      </c>
      <c r="F37" s="7"/>
      <c r="G37" s="6">
        <v>67260086856</v>
      </c>
      <c r="H37" s="7"/>
      <c r="I37" s="19">
        <f t="shared" si="1"/>
        <v>8.9546029578998262E-3</v>
      </c>
    </row>
    <row r="38" spans="1:9" ht="21" x14ac:dyDescent="0.55000000000000004">
      <c r="A38" s="3" t="s">
        <v>408</v>
      </c>
      <c r="C38" s="6">
        <v>85245901620</v>
      </c>
      <c r="D38" s="7"/>
      <c r="E38" s="19">
        <f t="shared" si="0"/>
        <v>1.1349126034130222E-2</v>
      </c>
      <c r="F38" s="7"/>
      <c r="G38" s="6">
        <v>85245901620</v>
      </c>
      <c r="H38" s="7"/>
      <c r="I38" s="19">
        <f t="shared" si="1"/>
        <v>1.1349126034130222E-2</v>
      </c>
    </row>
    <row r="39" spans="1:9" ht="21" x14ac:dyDescent="0.55000000000000004">
      <c r="A39" s="3" t="s">
        <v>413</v>
      </c>
      <c r="C39" s="6">
        <v>63934426200</v>
      </c>
      <c r="D39" s="7"/>
      <c r="E39" s="19">
        <f t="shared" si="0"/>
        <v>8.5118445236006569E-3</v>
      </c>
      <c r="F39" s="7"/>
      <c r="G39" s="6">
        <v>63934426200</v>
      </c>
      <c r="H39" s="7"/>
      <c r="I39" s="19">
        <f t="shared" si="1"/>
        <v>8.5118445236006569E-3</v>
      </c>
    </row>
    <row r="40" spans="1:9" ht="21" x14ac:dyDescent="0.55000000000000004">
      <c r="A40" s="3" t="s">
        <v>414</v>
      </c>
      <c r="C40" s="6">
        <v>106557377040</v>
      </c>
      <c r="D40" s="7"/>
      <c r="E40" s="19">
        <f t="shared" si="0"/>
        <v>1.4186407544659788E-2</v>
      </c>
      <c r="F40" s="7"/>
      <c r="G40" s="6">
        <v>106557377040</v>
      </c>
      <c r="H40" s="7"/>
      <c r="I40" s="19">
        <f t="shared" si="1"/>
        <v>1.4186407544659788E-2</v>
      </c>
    </row>
    <row r="41" spans="1:9" ht="21" x14ac:dyDescent="0.55000000000000004">
      <c r="A41" s="3" t="s">
        <v>408</v>
      </c>
      <c r="C41" s="6">
        <v>63934426200</v>
      </c>
      <c r="D41" s="7"/>
      <c r="E41" s="19">
        <f t="shared" si="0"/>
        <v>8.5118445236006569E-3</v>
      </c>
      <c r="F41" s="7"/>
      <c r="G41" s="6">
        <v>63934426200</v>
      </c>
      <c r="H41" s="7"/>
      <c r="I41" s="19">
        <f t="shared" si="1"/>
        <v>8.5118445236006569E-3</v>
      </c>
    </row>
    <row r="42" spans="1:9" ht="21" x14ac:dyDescent="0.55000000000000004">
      <c r="A42" s="3" t="s">
        <v>414</v>
      </c>
      <c r="C42" s="6">
        <v>36010928992</v>
      </c>
      <c r="D42" s="7"/>
      <c r="E42" s="19">
        <f t="shared" si="0"/>
        <v>4.7942782464563249E-3</v>
      </c>
      <c r="F42" s="7"/>
      <c r="G42" s="6">
        <v>36010928992</v>
      </c>
      <c r="H42" s="7"/>
      <c r="I42" s="19">
        <f t="shared" si="1"/>
        <v>4.7942782464563249E-3</v>
      </c>
    </row>
    <row r="43" spans="1:9" ht="21" x14ac:dyDescent="0.55000000000000004">
      <c r="A43" s="3" t="s">
        <v>415</v>
      </c>
      <c r="C43" s="6">
        <v>85245901620</v>
      </c>
      <c r="D43" s="7"/>
      <c r="E43" s="19">
        <f t="shared" si="0"/>
        <v>1.1349126034130222E-2</v>
      </c>
      <c r="F43" s="7"/>
      <c r="G43" s="6">
        <v>85245901620</v>
      </c>
      <c r="H43" s="7"/>
      <c r="I43" s="19">
        <f t="shared" si="1"/>
        <v>1.1349126034130222E-2</v>
      </c>
    </row>
    <row r="44" spans="1:9" ht="21" x14ac:dyDescent="0.55000000000000004">
      <c r="A44" s="3" t="s">
        <v>414</v>
      </c>
      <c r="C44" s="6">
        <v>106557377040</v>
      </c>
      <c r="D44" s="7"/>
      <c r="E44" s="19">
        <f t="shared" si="0"/>
        <v>1.4186407544659788E-2</v>
      </c>
      <c r="F44" s="7"/>
      <c r="G44" s="6">
        <v>106557377040</v>
      </c>
      <c r="H44" s="7"/>
      <c r="I44" s="19">
        <f t="shared" si="1"/>
        <v>1.4186407544659788E-2</v>
      </c>
    </row>
    <row r="45" spans="1:9" ht="21" x14ac:dyDescent="0.55000000000000004">
      <c r="A45" s="3" t="s">
        <v>416</v>
      </c>
      <c r="C45" s="6">
        <v>85245901620</v>
      </c>
      <c r="D45" s="7"/>
      <c r="E45" s="19">
        <f t="shared" si="0"/>
        <v>1.1349126034130222E-2</v>
      </c>
      <c r="F45" s="7"/>
      <c r="G45" s="6">
        <v>85245901620</v>
      </c>
      <c r="H45" s="7"/>
      <c r="I45" s="19">
        <f t="shared" si="1"/>
        <v>1.1349126034130222E-2</v>
      </c>
    </row>
    <row r="46" spans="1:9" ht="21" x14ac:dyDescent="0.55000000000000004">
      <c r="A46" s="3" t="s">
        <v>413</v>
      </c>
      <c r="C46" s="6">
        <v>63934426200</v>
      </c>
      <c r="D46" s="7"/>
      <c r="E46" s="19">
        <f t="shared" si="0"/>
        <v>8.5118445236006569E-3</v>
      </c>
      <c r="F46" s="7"/>
      <c r="G46" s="6">
        <v>63934426200</v>
      </c>
      <c r="H46" s="7"/>
      <c r="I46" s="19">
        <f t="shared" si="1"/>
        <v>8.5118445236006569E-3</v>
      </c>
    </row>
    <row r="47" spans="1:9" ht="21" x14ac:dyDescent="0.55000000000000004">
      <c r="A47" s="3" t="s">
        <v>401</v>
      </c>
      <c r="C47" s="6">
        <v>50628415324</v>
      </c>
      <c r="D47" s="7"/>
      <c r="E47" s="19">
        <f t="shared" si="0"/>
        <v>6.7403623576146052E-3</v>
      </c>
      <c r="F47" s="7"/>
      <c r="G47" s="6">
        <v>50628415324</v>
      </c>
      <c r="H47" s="7"/>
      <c r="I47" s="19">
        <f t="shared" si="1"/>
        <v>6.7403623576146052E-3</v>
      </c>
    </row>
    <row r="48" spans="1:9" ht="21" x14ac:dyDescent="0.55000000000000004">
      <c r="A48" s="3" t="s">
        <v>417</v>
      </c>
      <c r="C48" s="6">
        <v>22131147540</v>
      </c>
      <c r="D48" s="7"/>
      <c r="E48" s="19">
        <f t="shared" si="0"/>
        <v>2.9464077209368487E-3</v>
      </c>
      <c r="F48" s="7"/>
      <c r="G48" s="6">
        <v>22131147540</v>
      </c>
      <c r="H48" s="7"/>
      <c r="I48" s="19">
        <f t="shared" si="1"/>
        <v>2.9464077209368487E-3</v>
      </c>
    </row>
    <row r="49" spans="1:9" ht="21" x14ac:dyDescent="0.55000000000000004">
      <c r="A49" s="3" t="s">
        <v>418</v>
      </c>
      <c r="C49" s="6">
        <v>19575</v>
      </c>
      <c r="D49" s="7"/>
      <c r="E49" s="19">
        <f t="shared" si="0"/>
        <v>2.6060976292844692E-9</v>
      </c>
      <c r="F49" s="7"/>
      <c r="G49" s="6">
        <v>19575</v>
      </c>
      <c r="H49" s="7"/>
      <c r="I49" s="19">
        <f t="shared" si="1"/>
        <v>2.6060976292844692E-9</v>
      </c>
    </row>
    <row r="50" spans="1:9" ht="21" x14ac:dyDescent="0.55000000000000004">
      <c r="A50" s="3" t="s">
        <v>419</v>
      </c>
      <c r="C50" s="6">
        <v>2363</v>
      </c>
      <c r="D50" s="7"/>
      <c r="E50" s="19">
        <f t="shared" si="0"/>
        <v>3.1459559121324145E-10</v>
      </c>
      <c r="F50" s="7"/>
      <c r="G50" s="6">
        <v>2363</v>
      </c>
      <c r="H50" s="7"/>
      <c r="I50" s="19">
        <f t="shared" si="1"/>
        <v>3.1459559121324145E-10</v>
      </c>
    </row>
    <row r="51" spans="1:9" ht="21" x14ac:dyDescent="0.55000000000000004">
      <c r="A51" s="3" t="s">
        <v>403</v>
      </c>
      <c r="C51" s="6">
        <v>40442</v>
      </c>
      <c r="D51" s="7"/>
      <c r="E51" s="19">
        <f t="shared" si="0"/>
        <v>5.3842043588006386E-9</v>
      </c>
      <c r="F51" s="7"/>
      <c r="G51" s="6">
        <v>40442</v>
      </c>
      <c r="H51" s="7"/>
      <c r="I51" s="19">
        <f t="shared" si="1"/>
        <v>5.3842043588006386E-9</v>
      </c>
    </row>
    <row r="52" spans="1:9" ht="21" x14ac:dyDescent="0.55000000000000004">
      <c r="A52" s="3" t="s">
        <v>420</v>
      </c>
      <c r="C52" s="6">
        <v>46475409834</v>
      </c>
      <c r="D52" s="7"/>
      <c r="E52" s="19">
        <f t="shared" si="0"/>
        <v>6.187456213967382E-3</v>
      </c>
      <c r="F52" s="7"/>
      <c r="G52" s="6">
        <v>46475409834</v>
      </c>
      <c r="H52" s="7"/>
      <c r="I52" s="19">
        <f t="shared" si="1"/>
        <v>6.187456213967382E-3</v>
      </c>
    </row>
    <row r="53" spans="1:9" ht="21" x14ac:dyDescent="0.55000000000000004">
      <c r="A53" s="3" t="s">
        <v>421</v>
      </c>
      <c r="C53" s="6">
        <v>44262295080</v>
      </c>
      <c r="D53" s="7"/>
      <c r="E53" s="19">
        <f t="shared" si="0"/>
        <v>5.8928154418736974E-3</v>
      </c>
      <c r="F53" s="7"/>
      <c r="G53" s="6">
        <v>44262295080</v>
      </c>
      <c r="H53" s="7"/>
      <c r="I53" s="19">
        <f t="shared" si="1"/>
        <v>5.8928154418736974E-3</v>
      </c>
    </row>
    <row r="54" spans="1:9" ht="21" x14ac:dyDescent="0.55000000000000004">
      <c r="A54" s="3" t="s">
        <v>445</v>
      </c>
      <c r="C54" s="6">
        <v>100000000</v>
      </c>
      <c r="D54" s="7"/>
      <c r="E54" s="19">
        <f t="shared" si="0"/>
        <v>1.3313397850750801E-5</v>
      </c>
      <c r="F54" s="7"/>
      <c r="G54" s="6">
        <v>100000000</v>
      </c>
      <c r="H54" s="7"/>
      <c r="I54" s="19">
        <f t="shared" si="1"/>
        <v>1.3313397850750801E-5</v>
      </c>
    </row>
    <row r="55" spans="1:9" ht="21" x14ac:dyDescent="0.55000000000000004">
      <c r="A55" s="3" t="s">
        <v>422</v>
      </c>
      <c r="C55" s="6">
        <v>111462107609</v>
      </c>
      <c r="D55" s="7"/>
      <c r="E55" s="19">
        <f t="shared" si="0"/>
        <v>1.4839393838818151E-2</v>
      </c>
      <c r="F55" s="7"/>
      <c r="G55" s="6">
        <v>111462107609</v>
      </c>
      <c r="H55" s="7"/>
      <c r="I55" s="19">
        <f t="shared" si="1"/>
        <v>1.4839393838818151E-2</v>
      </c>
    </row>
    <row r="56" spans="1:9" ht="21" x14ac:dyDescent="0.55000000000000004">
      <c r="A56" s="3" t="s">
        <v>420</v>
      </c>
      <c r="C56" s="6">
        <v>44262295080</v>
      </c>
      <c r="D56" s="7"/>
      <c r="E56" s="19">
        <f t="shared" si="0"/>
        <v>5.8928154418736974E-3</v>
      </c>
      <c r="F56" s="7"/>
      <c r="G56" s="6">
        <v>44262295080</v>
      </c>
      <c r="H56" s="7"/>
      <c r="I56" s="19">
        <f t="shared" si="1"/>
        <v>5.8928154418736974E-3</v>
      </c>
    </row>
    <row r="57" spans="1:9" ht="21" x14ac:dyDescent="0.55000000000000004">
      <c r="A57" s="3" t="s">
        <v>423</v>
      </c>
      <c r="C57" s="6">
        <v>118852458990</v>
      </c>
      <c r="D57" s="7"/>
      <c r="E57" s="19">
        <f t="shared" si="0"/>
        <v>1.5823300720739137E-2</v>
      </c>
      <c r="F57" s="7"/>
      <c r="G57" s="6">
        <v>118852458990</v>
      </c>
      <c r="H57" s="7"/>
      <c r="I57" s="19">
        <f t="shared" si="1"/>
        <v>1.5823300720739137E-2</v>
      </c>
    </row>
    <row r="58" spans="1:9" ht="21" x14ac:dyDescent="0.55000000000000004">
      <c r="A58" s="3" t="s">
        <v>423</v>
      </c>
      <c r="C58" s="6">
        <v>122909836065</v>
      </c>
      <c r="D58" s="7"/>
      <c r="E58" s="19">
        <f t="shared" si="0"/>
        <v>1.6363475473039044E-2</v>
      </c>
      <c r="F58" s="7"/>
      <c r="G58" s="6">
        <v>122909836065</v>
      </c>
      <c r="H58" s="7"/>
      <c r="I58" s="19">
        <f t="shared" si="1"/>
        <v>1.6363475473039044E-2</v>
      </c>
    </row>
    <row r="59" spans="1:9" ht="21" x14ac:dyDescent="0.55000000000000004">
      <c r="A59" s="3" t="s">
        <v>424</v>
      </c>
      <c r="C59" s="6">
        <v>111462107609</v>
      </c>
      <c r="D59" s="7"/>
      <c r="E59" s="19">
        <f t="shared" si="0"/>
        <v>1.4839393838818151E-2</v>
      </c>
      <c r="F59" s="7"/>
      <c r="G59" s="6">
        <v>111462107609</v>
      </c>
      <c r="H59" s="7"/>
      <c r="I59" s="19">
        <f t="shared" si="1"/>
        <v>1.4839393838818151E-2</v>
      </c>
    </row>
    <row r="60" spans="1:9" ht="21" x14ac:dyDescent="0.55000000000000004">
      <c r="A60" s="3" t="s">
        <v>425</v>
      </c>
      <c r="C60" s="6">
        <v>153442622944</v>
      </c>
      <c r="D60" s="7"/>
      <c r="E60" s="19">
        <f t="shared" si="0"/>
        <v>2.042842686516215E-2</v>
      </c>
      <c r="F60" s="7"/>
      <c r="G60" s="6">
        <v>153442622944</v>
      </c>
      <c r="H60" s="7"/>
      <c r="I60" s="19">
        <f t="shared" si="1"/>
        <v>2.042842686516215E-2</v>
      </c>
    </row>
    <row r="61" spans="1:9" ht="21" x14ac:dyDescent="0.55000000000000004">
      <c r="A61" s="3" t="s">
        <v>426</v>
      </c>
      <c r="C61" s="6">
        <v>199180327860</v>
      </c>
      <c r="D61" s="7"/>
      <c r="E61" s="19">
        <f t="shared" si="0"/>
        <v>2.651766948843164E-2</v>
      </c>
      <c r="F61" s="7"/>
      <c r="G61" s="6">
        <v>199180327860</v>
      </c>
      <c r="H61" s="7"/>
      <c r="I61" s="19">
        <f t="shared" si="1"/>
        <v>2.651766948843164E-2</v>
      </c>
    </row>
    <row r="62" spans="1:9" ht="21" x14ac:dyDescent="0.55000000000000004">
      <c r="A62" s="3" t="s">
        <v>428</v>
      </c>
      <c r="C62" s="6">
        <v>44262295080</v>
      </c>
      <c r="D62" s="7"/>
      <c r="E62" s="19">
        <f t="shared" si="0"/>
        <v>5.8928154418736974E-3</v>
      </c>
      <c r="F62" s="7"/>
      <c r="G62" s="6">
        <v>44262295080</v>
      </c>
      <c r="H62" s="7"/>
      <c r="I62" s="19">
        <f t="shared" si="1"/>
        <v>5.8928154418736974E-3</v>
      </c>
    </row>
    <row r="63" spans="1:9" ht="21" x14ac:dyDescent="0.55000000000000004">
      <c r="A63" s="3" t="s">
        <v>401</v>
      </c>
      <c r="C63" s="6">
        <v>108467213130</v>
      </c>
      <c r="D63" s="7"/>
      <c r="E63" s="19">
        <f t="shared" si="0"/>
        <v>1.444067162161871E-2</v>
      </c>
      <c r="F63" s="7"/>
      <c r="G63" s="6">
        <v>108467213130</v>
      </c>
      <c r="H63" s="7"/>
      <c r="I63" s="19">
        <f t="shared" si="1"/>
        <v>1.444067162161871E-2</v>
      </c>
    </row>
    <row r="64" spans="1:9" ht="21" x14ac:dyDescent="0.55000000000000004">
      <c r="A64" s="3" t="s">
        <v>402</v>
      </c>
      <c r="C64" s="6">
        <v>122909836065</v>
      </c>
      <c r="D64" s="7"/>
      <c r="E64" s="19">
        <f t="shared" si="0"/>
        <v>1.6363475473039044E-2</v>
      </c>
      <c r="F64" s="7"/>
      <c r="G64" s="6">
        <v>122909836065</v>
      </c>
      <c r="H64" s="7"/>
      <c r="I64" s="19">
        <f t="shared" si="1"/>
        <v>1.6363475473039044E-2</v>
      </c>
    </row>
    <row r="65" spans="1:9" ht="21" x14ac:dyDescent="0.55000000000000004">
      <c r="A65" s="3" t="s">
        <v>406</v>
      </c>
      <c r="C65" s="6">
        <v>118852458990</v>
      </c>
      <c r="D65" s="7"/>
      <c r="E65" s="19">
        <f t="shared" si="0"/>
        <v>1.5823300720739137E-2</v>
      </c>
      <c r="F65" s="7"/>
      <c r="G65" s="6">
        <v>118852458990</v>
      </c>
      <c r="H65" s="7"/>
      <c r="I65" s="19">
        <f t="shared" si="1"/>
        <v>1.5823300720739137E-2</v>
      </c>
    </row>
    <row r="66" spans="1:9" ht="21" x14ac:dyDescent="0.55000000000000004">
      <c r="A66" s="3" t="s">
        <v>429</v>
      </c>
      <c r="C66" s="6">
        <v>44262295080</v>
      </c>
      <c r="D66" s="7"/>
      <c r="E66" s="19">
        <f t="shared" si="0"/>
        <v>5.8928154418736974E-3</v>
      </c>
      <c r="F66" s="7"/>
      <c r="G66" s="6">
        <v>44262295080</v>
      </c>
      <c r="H66" s="7"/>
      <c r="I66" s="19">
        <f t="shared" si="1"/>
        <v>5.8928154418736974E-3</v>
      </c>
    </row>
    <row r="67" spans="1:9" ht="21" x14ac:dyDescent="0.55000000000000004">
      <c r="A67" s="3" t="s">
        <v>401</v>
      </c>
      <c r="C67" s="6">
        <v>108422950835</v>
      </c>
      <c r="D67" s="7"/>
      <c r="E67" s="19">
        <f t="shared" si="0"/>
        <v>1.4434778806187487E-2</v>
      </c>
      <c r="F67" s="7"/>
      <c r="G67" s="6">
        <v>108422950835</v>
      </c>
      <c r="H67" s="7"/>
      <c r="I67" s="19">
        <f t="shared" si="1"/>
        <v>1.4434778806187487E-2</v>
      </c>
    </row>
    <row r="68" spans="1:9" ht="21" x14ac:dyDescent="0.55000000000000004">
      <c r="A68" s="3" t="s">
        <v>398</v>
      </c>
      <c r="C68" s="6">
        <v>68266711596</v>
      </c>
      <c r="D68" s="7"/>
      <c r="E68" s="19">
        <f t="shared" si="0"/>
        <v>9.0886189144001109E-3</v>
      </c>
      <c r="F68" s="7"/>
      <c r="G68" s="6">
        <v>68266711596</v>
      </c>
      <c r="H68" s="7"/>
      <c r="I68" s="19">
        <f t="shared" si="1"/>
        <v>9.0886189144001109E-3</v>
      </c>
    </row>
    <row r="69" spans="1:9" ht="21" x14ac:dyDescent="0.55000000000000004">
      <c r="A69" s="3" t="s">
        <v>430</v>
      </c>
      <c r="C69" s="6">
        <v>33196721310</v>
      </c>
      <c r="D69" s="7"/>
      <c r="E69" s="19">
        <f t="shared" si="0"/>
        <v>4.4196115814052733E-3</v>
      </c>
      <c r="F69" s="7"/>
      <c r="G69" s="6">
        <v>33196721310</v>
      </c>
      <c r="H69" s="7"/>
      <c r="I69" s="19">
        <f t="shared" si="1"/>
        <v>4.4196115814052733E-3</v>
      </c>
    </row>
    <row r="70" spans="1:9" ht="21" x14ac:dyDescent="0.55000000000000004">
      <c r="A70" s="3" t="s">
        <v>398</v>
      </c>
      <c r="C70" s="6">
        <v>54140279963</v>
      </c>
      <c r="D70" s="7"/>
      <c r="E70" s="19">
        <f t="shared" si="0"/>
        <v>7.2079108689845081E-3</v>
      </c>
      <c r="F70" s="7"/>
      <c r="G70" s="6">
        <v>54140279963</v>
      </c>
      <c r="H70" s="7"/>
      <c r="I70" s="19">
        <f t="shared" si="1"/>
        <v>7.2079108689845081E-3</v>
      </c>
    </row>
    <row r="71" spans="1:9" ht="21" x14ac:dyDescent="0.55000000000000004">
      <c r="A71" s="3" t="s">
        <v>398</v>
      </c>
      <c r="C71" s="6">
        <v>95460738078</v>
      </c>
      <c r="D71" s="7"/>
      <c r="E71" s="19">
        <f t="shared" si="0"/>
        <v>1.2709067851587303E-2</v>
      </c>
      <c r="F71" s="7"/>
      <c r="G71" s="6">
        <v>95460738078</v>
      </c>
      <c r="H71" s="7"/>
      <c r="I71" s="19">
        <f t="shared" si="1"/>
        <v>1.2709067851587303E-2</v>
      </c>
    </row>
    <row r="72" spans="1:9" ht="21" x14ac:dyDescent="0.55000000000000004">
      <c r="A72" s="3" t="s">
        <v>418</v>
      </c>
      <c r="C72" s="6">
        <v>136748788822</v>
      </c>
      <c r="D72" s="7"/>
      <c r="E72" s="19">
        <f t="shared" si="0"/>
        <v>1.8205910311955901E-2</v>
      </c>
      <c r="F72" s="7"/>
      <c r="G72" s="6">
        <v>136748788822</v>
      </c>
      <c r="H72" s="7"/>
      <c r="I72" s="19">
        <f t="shared" si="1"/>
        <v>1.8205910311955901E-2</v>
      </c>
    </row>
    <row r="73" spans="1:9" ht="21" x14ac:dyDescent="0.55000000000000004">
      <c r="A73" s="3" t="s">
        <v>431</v>
      </c>
      <c r="C73" s="6">
        <v>66393442620</v>
      </c>
      <c r="D73" s="7"/>
      <c r="E73" s="19">
        <f t="shared" ref="E73:E87" si="2">+C73/$C$88</f>
        <v>8.8392231628105465E-3</v>
      </c>
      <c r="F73" s="7"/>
      <c r="G73" s="6">
        <v>66393442620</v>
      </c>
      <c r="H73" s="7"/>
      <c r="I73" s="19">
        <f t="shared" ref="I73:I87" si="3">+G73/$G$88</f>
        <v>8.8392231628105465E-3</v>
      </c>
    </row>
    <row r="74" spans="1:9" ht="21" x14ac:dyDescent="0.55000000000000004">
      <c r="A74" s="3" t="s">
        <v>420</v>
      </c>
      <c r="C74" s="6">
        <v>66936334141</v>
      </c>
      <c r="D74" s="7"/>
      <c r="E74" s="19">
        <f t="shared" si="2"/>
        <v>8.9115004708992685E-3</v>
      </c>
      <c r="F74" s="7"/>
      <c r="G74" s="6">
        <v>66936334141</v>
      </c>
      <c r="H74" s="7"/>
      <c r="I74" s="19">
        <f t="shared" si="3"/>
        <v>8.9115004708992685E-3</v>
      </c>
    </row>
    <row r="75" spans="1:9" ht="21" x14ac:dyDescent="0.55000000000000004">
      <c r="A75" s="3" t="s">
        <v>421</v>
      </c>
      <c r="C75" s="6">
        <v>66393442620</v>
      </c>
      <c r="D75" s="7"/>
      <c r="E75" s="19">
        <f t="shared" si="2"/>
        <v>8.8392231628105465E-3</v>
      </c>
      <c r="F75" s="7"/>
      <c r="G75" s="6">
        <v>66393442620</v>
      </c>
      <c r="H75" s="7"/>
      <c r="I75" s="19">
        <f t="shared" si="3"/>
        <v>8.8392231628105465E-3</v>
      </c>
    </row>
    <row r="76" spans="1:9" ht="21" x14ac:dyDescent="0.55000000000000004">
      <c r="A76" s="3" t="s">
        <v>418</v>
      </c>
      <c r="C76" s="6">
        <v>237978142077</v>
      </c>
      <c r="D76" s="7"/>
      <c r="E76" s="19">
        <f t="shared" si="2"/>
        <v>3.1682976852536009E-2</v>
      </c>
      <c r="F76" s="7"/>
      <c r="G76" s="6">
        <v>237978142077</v>
      </c>
      <c r="H76" s="7"/>
      <c r="I76" s="19">
        <f t="shared" si="3"/>
        <v>3.1682976852536009E-2</v>
      </c>
    </row>
    <row r="77" spans="1:9" ht="21" x14ac:dyDescent="0.55000000000000004">
      <c r="A77" s="3" t="s">
        <v>416</v>
      </c>
      <c r="C77" s="6">
        <v>178278688500</v>
      </c>
      <c r="D77" s="7"/>
      <c r="E77" s="19">
        <f t="shared" si="2"/>
        <v>2.3734951083105714E-2</v>
      </c>
      <c r="F77" s="7"/>
      <c r="G77" s="6">
        <v>178278688500</v>
      </c>
      <c r="H77" s="7"/>
      <c r="I77" s="19">
        <f t="shared" si="3"/>
        <v>2.3734951083105714E-2</v>
      </c>
    </row>
    <row r="78" spans="1:9" ht="21" x14ac:dyDescent="0.55000000000000004">
      <c r="A78" s="3" t="s">
        <v>399</v>
      </c>
      <c r="C78" s="6">
        <v>88524590160</v>
      </c>
      <c r="D78" s="7"/>
      <c r="E78" s="19">
        <f t="shared" si="2"/>
        <v>1.1785630883747395E-2</v>
      </c>
      <c r="F78" s="7"/>
      <c r="G78" s="6">
        <v>88524590160</v>
      </c>
      <c r="H78" s="7"/>
      <c r="I78" s="19">
        <f t="shared" si="3"/>
        <v>1.1785630883747395E-2</v>
      </c>
    </row>
    <row r="79" spans="1:9" ht="21" x14ac:dyDescent="0.55000000000000004">
      <c r="A79" s="3" t="s">
        <v>408</v>
      </c>
      <c r="C79" s="6">
        <v>147540983587</v>
      </c>
      <c r="D79" s="7"/>
      <c r="E79" s="19">
        <f t="shared" si="2"/>
        <v>1.964271813784825E-2</v>
      </c>
      <c r="F79" s="7"/>
      <c r="G79" s="6">
        <v>147540983587</v>
      </c>
      <c r="H79" s="7"/>
      <c r="I79" s="19">
        <f t="shared" si="3"/>
        <v>1.964271813784825E-2</v>
      </c>
    </row>
    <row r="80" spans="1:9" ht="21" x14ac:dyDescent="0.55000000000000004">
      <c r="A80" s="3" t="s">
        <v>413</v>
      </c>
      <c r="C80" s="6">
        <v>98360655735</v>
      </c>
      <c r="D80" s="7"/>
      <c r="E80" s="19">
        <f t="shared" si="2"/>
        <v>1.3095145426607885E-2</v>
      </c>
      <c r="F80" s="7"/>
      <c r="G80" s="6">
        <v>98360655735</v>
      </c>
      <c r="H80" s="7"/>
      <c r="I80" s="19">
        <f t="shared" si="3"/>
        <v>1.3095145426607885E-2</v>
      </c>
    </row>
    <row r="81" spans="1:9" ht="21" x14ac:dyDescent="0.55000000000000004">
      <c r="A81" s="3" t="s">
        <v>425</v>
      </c>
      <c r="C81" s="6">
        <v>112572880459</v>
      </c>
      <c r="D81" s="7"/>
      <c r="E81" s="19">
        <f t="shared" si="2"/>
        <v>1.4987275447556774E-2</v>
      </c>
      <c r="F81" s="7"/>
      <c r="G81" s="6">
        <v>112572880459</v>
      </c>
      <c r="H81" s="7"/>
      <c r="I81" s="19">
        <f t="shared" si="3"/>
        <v>1.4987275447556774E-2</v>
      </c>
    </row>
    <row r="82" spans="1:9" ht="21" x14ac:dyDescent="0.55000000000000004">
      <c r="A82" s="3" t="s">
        <v>408</v>
      </c>
      <c r="C82" s="6">
        <v>91912568303</v>
      </c>
      <c r="D82" s="7"/>
      <c r="E82" s="19">
        <f t="shared" si="2"/>
        <v>1.2236685893021465E-2</v>
      </c>
      <c r="F82" s="7"/>
      <c r="G82" s="6">
        <v>91912568303</v>
      </c>
      <c r="H82" s="7"/>
      <c r="I82" s="19">
        <f t="shared" si="3"/>
        <v>1.2236685893021465E-2</v>
      </c>
    </row>
    <row r="83" spans="1:9" ht="21" x14ac:dyDescent="0.55000000000000004">
      <c r="A83" s="3" t="s">
        <v>401</v>
      </c>
      <c r="C83" s="6">
        <v>118852459000</v>
      </c>
      <c r="D83" s="7"/>
      <c r="E83" s="19">
        <f t="shared" si="2"/>
        <v>1.5823300722070478E-2</v>
      </c>
      <c r="F83" s="7"/>
      <c r="G83" s="6">
        <v>118852459000</v>
      </c>
      <c r="H83" s="7"/>
      <c r="I83" s="19">
        <f t="shared" si="3"/>
        <v>1.5823300722070478E-2</v>
      </c>
    </row>
    <row r="84" spans="1:9" ht="21" x14ac:dyDescent="0.55000000000000004">
      <c r="A84" s="3" t="s">
        <v>434</v>
      </c>
      <c r="C84" s="6">
        <v>87158469926</v>
      </c>
      <c r="D84" s="7"/>
      <c r="E84" s="19">
        <f t="shared" si="2"/>
        <v>1.1603753861875368E-2</v>
      </c>
      <c r="F84" s="7"/>
      <c r="G84" s="6">
        <v>87158469926</v>
      </c>
      <c r="H84" s="7"/>
      <c r="I84" s="19">
        <f t="shared" si="3"/>
        <v>1.1603753861875368E-2</v>
      </c>
    </row>
    <row r="85" spans="1:9" ht="21" x14ac:dyDescent="0.55000000000000004">
      <c r="A85" s="3" t="s">
        <v>406</v>
      </c>
      <c r="C85" s="6">
        <v>134699453539</v>
      </c>
      <c r="D85" s="7"/>
      <c r="E85" s="19">
        <f t="shared" si="2"/>
        <v>1.7933074152434298E-2</v>
      </c>
      <c r="F85" s="7"/>
      <c r="G85" s="6">
        <v>134699453539</v>
      </c>
      <c r="H85" s="7"/>
      <c r="I85" s="19">
        <f t="shared" si="3"/>
        <v>1.7933074152434298E-2</v>
      </c>
    </row>
    <row r="86" spans="1:9" ht="21" x14ac:dyDescent="0.55000000000000004">
      <c r="A86" s="3" t="s">
        <v>401</v>
      </c>
      <c r="C86" s="6">
        <v>95081967204</v>
      </c>
      <c r="D86" s="7"/>
      <c r="E86" s="19">
        <f t="shared" si="2"/>
        <v>1.2658640578188917E-2</v>
      </c>
      <c r="F86" s="7"/>
      <c r="G86" s="6">
        <v>95081967204</v>
      </c>
      <c r="H86" s="7"/>
      <c r="I86" s="19">
        <f t="shared" si="3"/>
        <v>1.2658640578188917E-2</v>
      </c>
    </row>
    <row r="87" spans="1:9" ht="21.75" thickBot="1" x14ac:dyDescent="0.6">
      <c r="A87" s="3" t="s">
        <v>406</v>
      </c>
      <c r="C87" s="6">
        <v>9508196721</v>
      </c>
      <c r="D87" s="7"/>
      <c r="E87" s="19">
        <f t="shared" si="2"/>
        <v>1.2658640578987722E-3</v>
      </c>
      <c r="F87" s="7"/>
      <c r="G87" s="6">
        <v>9508196721</v>
      </c>
      <c r="H87" s="7"/>
      <c r="I87" s="19">
        <f t="shared" si="3"/>
        <v>1.2658640578987722E-3</v>
      </c>
    </row>
    <row r="88" spans="1:9" ht="19.5" thickBot="1" x14ac:dyDescent="0.5">
      <c r="A88" s="1" t="s">
        <v>67</v>
      </c>
      <c r="C88" s="15">
        <f>SUM(C8:C87)</f>
        <v>7511230500361</v>
      </c>
      <c r="D88" s="7"/>
      <c r="E88" s="20">
        <f>SUM(E8:E87)</f>
        <v>0.99999999999999989</v>
      </c>
      <c r="F88" s="7"/>
      <c r="G88" s="46">
        <f>SUM(G8:G87)</f>
        <v>7511230500361</v>
      </c>
      <c r="H88" s="7"/>
      <c r="I88" s="20">
        <f>SUM(I8:I87)</f>
        <v>0.99999999999999989</v>
      </c>
    </row>
    <row r="89" spans="1:9" ht="19.5" thickTop="1" x14ac:dyDescent="0.45"/>
  </sheetData>
  <mergeCells count="7">
    <mergeCell ref="G6:I6"/>
    <mergeCell ref="A2:I2"/>
    <mergeCell ref="A3:I3"/>
    <mergeCell ref="A4:I4"/>
    <mergeCell ref="A7"/>
    <mergeCell ref="A6:B6"/>
    <mergeCell ref="C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E10"/>
  <sheetViews>
    <sheetView rightToLeft="1" workbookViewId="0">
      <selection activeCell="C11" sqref="C11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21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</row>
    <row r="3" spans="1:5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</row>
    <row r="4" spans="1:5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</row>
    <row r="5" spans="1:5" ht="24" x14ac:dyDescent="0.6">
      <c r="E5" s="48" t="s">
        <v>478</v>
      </c>
    </row>
    <row r="6" spans="1:5" ht="26.25" x14ac:dyDescent="0.45">
      <c r="A6" s="67" t="s">
        <v>462</v>
      </c>
      <c r="C6" s="67" t="s">
        <v>438</v>
      </c>
      <c r="E6" s="67" t="s">
        <v>479</v>
      </c>
    </row>
    <row r="7" spans="1:5" ht="26.25" x14ac:dyDescent="0.45">
      <c r="A7" s="67" t="s">
        <v>462</v>
      </c>
      <c r="C7" s="67" t="s">
        <v>392</v>
      </c>
      <c r="E7" s="67" t="s">
        <v>392</v>
      </c>
    </row>
    <row r="8" spans="1:5" s="7" customFormat="1" ht="21" x14ac:dyDescent="0.25">
      <c r="A8" s="35" t="s">
        <v>477</v>
      </c>
      <c r="C8" s="6">
        <v>9506566129</v>
      </c>
      <c r="E8" s="6">
        <v>9506566129</v>
      </c>
    </row>
    <row r="9" spans="1:5" s="7" customFormat="1" ht="21" x14ac:dyDescent="0.25">
      <c r="A9" s="35" t="s">
        <v>486</v>
      </c>
      <c r="C9" s="6">
        <v>8353392051</v>
      </c>
      <c r="E9" s="6">
        <v>8353392051</v>
      </c>
    </row>
    <row r="10" spans="1:5" s="7" customFormat="1" x14ac:dyDescent="0.25">
      <c r="A10" s="7" t="s">
        <v>67</v>
      </c>
      <c r="C10" s="46">
        <f>SUM(C8:C9)</f>
        <v>17859958180</v>
      </c>
      <c r="E10" s="15">
        <f>SUM(E8:E9)</f>
        <v>17859958180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S64"/>
  <sheetViews>
    <sheetView rightToLeft="1" workbookViewId="0">
      <selection activeCell="I61" sqref="I61"/>
    </sheetView>
  </sheetViews>
  <sheetFormatPr defaultRowHeight="18.75" x14ac:dyDescent="0.45"/>
  <cols>
    <col min="1" max="1" width="5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2" style="1" customWidth="1"/>
    <col min="10" max="10" width="1" style="1" customWidth="1"/>
    <col min="11" max="11" width="20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22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 x14ac:dyDescent="0.4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6" spans="1:19" ht="27" thickBot="1" x14ac:dyDescent="0.5">
      <c r="B6" s="17"/>
      <c r="C6" s="67" t="s">
        <v>437</v>
      </c>
      <c r="D6" s="67"/>
      <c r="E6" s="67"/>
      <c r="F6" s="67"/>
      <c r="G6" s="67"/>
      <c r="I6" s="67" t="s">
        <v>438</v>
      </c>
      <c r="J6" s="67"/>
      <c r="K6" s="67"/>
      <c r="L6" s="67"/>
      <c r="M6" s="67"/>
      <c r="O6" s="67" t="s">
        <v>439</v>
      </c>
      <c r="P6" s="67"/>
      <c r="Q6" s="67"/>
      <c r="R6" s="67"/>
      <c r="S6" s="67"/>
    </row>
    <row r="7" spans="1:19" ht="27" thickBot="1" x14ac:dyDescent="0.5">
      <c r="A7" s="5" t="s">
        <v>440</v>
      </c>
      <c r="C7" s="5" t="s">
        <v>441</v>
      </c>
      <c r="E7" s="5" t="s">
        <v>88</v>
      </c>
      <c r="G7" s="5" t="s">
        <v>89</v>
      </c>
      <c r="I7" s="5" t="s">
        <v>442</v>
      </c>
      <c r="K7" s="5" t="s">
        <v>443</v>
      </c>
      <c r="M7" s="5" t="s">
        <v>444</v>
      </c>
      <c r="O7" s="5" t="s">
        <v>442</v>
      </c>
      <c r="Q7" s="5" t="s">
        <v>443</v>
      </c>
      <c r="S7" s="5" t="s">
        <v>444</v>
      </c>
    </row>
    <row r="8" spans="1:19" ht="21" x14ac:dyDescent="0.55000000000000004">
      <c r="A8" s="3" t="s">
        <v>310</v>
      </c>
      <c r="C8" s="10" t="s">
        <v>67</v>
      </c>
      <c r="D8" s="10"/>
      <c r="E8" s="10" t="s">
        <v>312</v>
      </c>
      <c r="F8" s="10"/>
      <c r="G8" s="6">
        <v>23</v>
      </c>
      <c r="H8" s="7"/>
      <c r="I8" s="6">
        <v>104103494227</v>
      </c>
      <c r="J8" s="7"/>
      <c r="K8" s="7">
        <v>0</v>
      </c>
      <c r="L8" s="7"/>
      <c r="M8" s="6">
        <v>104103494227</v>
      </c>
      <c r="N8" s="7"/>
      <c r="O8" s="6">
        <v>104103494227</v>
      </c>
      <c r="P8" s="7"/>
      <c r="Q8" s="7">
        <v>0</v>
      </c>
      <c r="R8" s="7"/>
      <c r="S8" s="6">
        <v>104103494227</v>
      </c>
    </row>
    <row r="9" spans="1:19" ht="21" x14ac:dyDescent="0.55000000000000004">
      <c r="A9" s="3" t="s">
        <v>226</v>
      </c>
      <c r="C9" s="10" t="s">
        <v>67</v>
      </c>
      <c r="D9" s="10"/>
      <c r="E9" s="10" t="s">
        <v>228</v>
      </c>
      <c r="F9" s="10"/>
      <c r="G9" s="6">
        <v>23</v>
      </c>
      <c r="H9" s="7"/>
      <c r="I9" s="6">
        <v>202802837287</v>
      </c>
      <c r="J9" s="7"/>
      <c r="K9" s="7">
        <v>0</v>
      </c>
      <c r="L9" s="7"/>
      <c r="M9" s="6">
        <v>202802837287</v>
      </c>
      <c r="N9" s="7"/>
      <c r="O9" s="6">
        <v>202802837287</v>
      </c>
      <c r="P9" s="7"/>
      <c r="Q9" s="7">
        <v>0</v>
      </c>
      <c r="R9" s="7"/>
      <c r="S9" s="6">
        <v>202802837287</v>
      </c>
    </row>
    <row r="10" spans="1:19" s="9" customFormat="1" ht="21" x14ac:dyDescent="0.55000000000000004">
      <c r="A10" s="21" t="s">
        <v>340</v>
      </c>
      <c r="C10" s="49" t="s">
        <v>67</v>
      </c>
      <c r="D10" s="49"/>
      <c r="E10" s="49" t="s">
        <v>343</v>
      </c>
      <c r="F10" s="49"/>
      <c r="G10" s="24">
        <v>20.5</v>
      </c>
      <c r="H10" s="25"/>
      <c r="I10" s="24">
        <v>67397260260</v>
      </c>
      <c r="J10" s="25"/>
      <c r="K10" s="25">
        <v>0</v>
      </c>
      <c r="L10" s="25"/>
      <c r="M10" s="24">
        <v>67397260260</v>
      </c>
      <c r="N10" s="25"/>
      <c r="O10" s="24">
        <v>67397260260</v>
      </c>
      <c r="P10" s="25"/>
      <c r="Q10" s="25">
        <v>0</v>
      </c>
      <c r="R10" s="25"/>
      <c r="S10" s="24">
        <v>67397260260</v>
      </c>
    </row>
    <row r="11" spans="1:19" s="9" customFormat="1" ht="21" x14ac:dyDescent="0.55000000000000004">
      <c r="A11" s="21" t="s">
        <v>475</v>
      </c>
      <c r="C11" s="49"/>
      <c r="D11" s="49"/>
      <c r="E11" s="49" t="s">
        <v>343</v>
      </c>
      <c r="F11" s="49"/>
      <c r="G11" s="24" t="s">
        <v>474</v>
      </c>
      <c r="H11" s="25"/>
      <c r="I11" s="24">
        <v>67752808980</v>
      </c>
      <c r="J11" s="25"/>
      <c r="K11" s="25">
        <v>0</v>
      </c>
      <c r="L11" s="25"/>
      <c r="M11" s="24">
        <v>67752808980</v>
      </c>
      <c r="N11" s="25"/>
      <c r="O11" s="24">
        <v>67752808980</v>
      </c>
      <c r="P11" s="25"/>
      <c r="Q11" s="25">
        <v>0</v>
      </c>
      <c r="R11" s="25"/>
      <c r="S11" s="24">
        <v>67752808980</v>
      </c>
    </row>
    <row r="12" spans="1:19" ht="21" x14ac:dyDescent="0.55000000000000004">
      <c r="A12" s="3" t="s">
        <v>304</v>
      </c>
      <c r="C12" s="10" t="s">
        <v>67</v>
      </c>
      <c r="D12" s="10"/>
      <c r="E12" s="10" t="s">
        <v>306</v>
      </c>
      <c r="F12" s="10"/>
      <c r="G12" s="6">
        <v>23</v>
      </c>
      <c r="H12" s="7"/>
      <c r="I12" s="6">
        <v>37490784037</v>
      </c>
      <c r="J12" s="7"/>
      <c r="K12" s="7">
        <v>0</v>
      </c>
      <c r="L12" s="7"/>
      <c r="M12" s="6">
        <v>37490784037</v>
      </c>
      <c r="N12" s="7"/>
      <c r="O12" s="6">
        <v>37490784037</v>
      </c>
      <c r="P12" s="7"/>
      <c r="Q12" s="7">
        <v>0</v>
      </c>
      <c r="R12" s="7"/>
      <c r="S12" s="6">
        <v>37490784037</v>
      </c>
    </row>
    <row r="13" spans="1:19" ht="21" x14ac:dyDescent="0.55000000000000004">
      <c r="A13" s="3" t="s">
        <v>308</v>
      </c>
      <c r="C13" s="10" t="s">
        <v>67</v>
      </c>
      <c r="D13" s="10"/>
      <c r="E13" s="10" t="s">
        <v>309</v>
      </c>
      <c r="F13" s="10"/>
      <c r="G13" s="6">
        <v>23</v>
      </c>
      <c r="H13" s="7"/>
      <c r="I13" s="6">
        <v>17852754513</v>
      </c>
      <c r="J13" s="7"/>
      <c r="K13" s="7">
        <v>0</v>
      </c>
      <c r="L13" s="7"/>
      <c r="M13" s="6">
        <v>17852754513</v>
      </c>
      <c r="N13" s="7"/>
      <c r="O13" s="6">
        <v>17852754513</v>
      </c>
      <c r="P13" s="7"/>
      <c r="Q13" s="7">
        <v>0</v>
      </c>
      <c r="R13" s="7"/>
      <c r="S13" s="6">
        <v>17852754513</v>
      </c>
    </row>
    <row r="14" spans="1:19" ht="21" x14ac:dyDescent="0.55000000000000004">
      <c r="A14" s="3" t="s">
        <v>333</v>
      </c>
      <c r="C14" s="10" t="s">
        <v>67</v>
      </c>
      <c r="D14" s="10"/>
      <c r="E14" s="10" t="s">
        <v>335</v>
      </c>
      <c r="F14" s="10"/>
      <c r="G14" s="6">
        <v>23</v>
      </c>
      <c r="H14" s="7"/>
      <c r="I14" s="6">
        <v>8543227458</v>
      </c>
      <c r="J14" s="7"/>
      <c r="K14" s="7">
        <v>0</v>
      </c>
      <c r="L14" s="7"/>
      <c r="M14" s="6">
        <v>8543227458</v>
      </c>
      <c r="N14" s="7"/>
      <c r="O14" s="6">
        <v>8543227458</v>
      </c>
      <c r="P14" s="7"/>
      <c r="Q14" s="7">
        <v>0</v>
      </c>
      <c r="R14" s="7"/>
      <c r="S14" s="6">
        <v>8543227458</v>
      </c>
    </row>
    <row r="15" spans="1:19" ht="21" x14ac:dyDescent="0.55000000000000004">
      <c r="A15" s="3" t="s">
        <v>111</v>
      </c>
      <c r="C15" s="10" t="s">
        <v>67</v>
      </c>
      <c r="D15" s="10"/>
      <c r="E15" s="10" t="s">
        <v>113</v>
      </c>
      <c r="F15" s="10"/>
      <c r="G15" s="6">
        <v>23</v>
      </c>
      <c r="H15" s="7"/>
      <c r="I15" s="6">
        <v>302652396261</v>
      </c>
      <c r="J15" s="7"/>
      <c r="K15" s="7">
        <v>0</v>
      </c>
      <c r="L15" s="7"/>
      <c r="M15" s="6">
        <v>302652396261</v>
      </c>
      <c r="N15" s="7"/>
      <c r="O15" s="6">
        <v>302652396261</v>
      </c>
      <c r="P15" s="7"/>
      <c r="Q15" s="7">
        <v>0</v>
      </c>
      <c r="R15" s="7"/>
      <c r="S15" s="6">
        <v>302652396261</v>
      </c>
    </row>
    <row r="16" spans="1:19" ht="21" x14ac:dyDescent="0.55000000000000004">
      <c r="A16" s="3" t="s">
        <v>301</v>
      </c>
      <c r="C16" s="10" t="s">
        <v>67</v>
      </c>
      <c r="D16" s="10"/>
      <c r="E16" s="10" t="s">
        <v>303</v>
      </c>
      <c r="F16" s="10"/>
      <c r="G16" s="6">
        <v>23</v>
      </c>
      <c r="H16" s="7"/>
      <c r="I16" s="6">
        <v>48486967440</v>
      </c>
      <c r="J16" s="7"/>
      <c r="K16" s="7">
        <v>0</v>
      </c>
      <c r="L16" s="7"/>
      <c r="M16" s="6">
        <v>48486967440</v>
      </c>
      <c r="N16" s="7"/>
      <c r="O16" s="6">
        <v>48486967440</v>
      </c>
      <c r="P16" s="7"/>
      <c r="Q16" s="7">
        <v>0</v>
      </c>
      <c r="R16" s="7"/>
      <c r="S16" s="6">
        <v>48486967440</v>
      </c>
    </row>
    <row r="17" spans="1:19" ht="21" x14ac:dyDescent="0.55000000000000004">
      <c r="A17" s="3" t="s">
        <v>330</v>
      </c>
      <c r="C17" s="10" t="s">
        <v>67</v>
      </c>
      <c r="D17" s="10"/>
      <c r="E17" s="10" t="s">
        <v>332</v>
      </c>
      <c r="F17" s="10"/>
      <c r="G17" s="6">
        <v>23</v>
      </c>
      <c r="H17" s="7"/>
      <c r="I17" s="6">
        <v>26378074283</v>
      </c>
      <c r="J17" s="7"/>
      <c r="K17" s="7">
        <v>0</v>
      </c>
      <c r="L17" s="7"/>
      <c r="M17" s="6">
        <v>26378074283</v>
      </c>
      <c r="N17" s="7"/>
      <c r="O17" s="6">
        <v>26378074283</v>
      </c>
      <c r="P17" s="7"/>
      <c r="Q17" s="7">
        <v>0</v>
      </c>
      <c r="R17" s="7"/>
      <c r="S17" s="6">
        <v>26378074283</v>
      </c>
    </row>
    <row r="18" spans="1:19" ht="21" x14ac:dyDescent="0.55000000000000004">
      <c r="A18" s="3" t="s">
        <v>252</v>
      </c>
      <c r="C18" s="10" t="s">
        <v>67</v>
      </c>
      <c r="D18" s="10"/>
      <c r="E18" s="10" t="s">
        <v>254</v>
      </c>
      <c r="F18" s="10"/>
      <c r="G18" s="6">
        <v>26</v>
      </c>
      <c r="H18" s="7"/>
      <c r="I18" s="6">
        <v>273185325720</v>
      </c>
      <c r="J18" s="7"/>
      <c r="K18" s="7">
        <v>0</v>
      </c>
      <c r="L18" s="7"/>
      <c r="M18" s="6">
        <v>273185325720</v>
      </c>
      <c r="N18" s="7"/>
      <c r="O18" s="6">
        <v>273185325720</v>
      </c>
      <c r="P18" s="7"/>
      <c r="Q18" s="7">
        <v>0</v>
      </c>
      <c r="R18" s="7"/>
      <c r="S18" s="6">
        <v>273185325720</v>
      </c>
    </row>
    <row r="19" spans="1:19" ht="21" x14ac:dyDescent="0.55000000000000004">
      <c r="A19" s="3" t="s">
        <v>218</v>
      </c>
      <c r="C19" s="10" t="s">
        <v>67</v>
      </c>
      <c r="D19" s="10"/>
      <c r="E19" s="10" t="s">
        <v>220</v>
      </c>
      <c r="F19" s="10"/>
      <c r="G19" s="6">
        <v>23</v>
      </c>
      <c r="H19" s="7"/>
      <c r="I19" s="6">
        <v>147311843802</v>
      </c>
      <c r="J19" s="7"/>
      <c r="K19" s="7">
        <v>0</v>
      </c>
      <c r="L19" s="7"/>
      <c r="M19" s="6">
        <v>147311843802</v>
      </c>
      <c r="N19" s="7"/>
      <c r="O19" s="6">
        <v>147311843802</v>
      </c>
      <c r="P19" s="7"/>
      <c r="Q19" s="7">
        <v>0</v>
      </c>
      <c r="R19" s="7"/>
      <c r="S19" s="6">
        <v>147311843802</v>
      </c>
    </row>
    <row r="20" spans="1:19" ht="21" x14ac:dyDescent="0.55000000000000004">
      <c r="A20" s="3" t="s">
        <v>265</v>
      </c>
      <c r="C20" s="10" t="s">
        <v>67</v>
      </c>
      <c r="D20" s="10"/>
      <c r="E20" s="10" t="s">
        <v>267</v>
      </c>
      <c r="F20" s="10"/>
      <c r="G20" s="6">
        <v>23</v>
      </c>
      <c r="H20" s="7"/>
      <c r="I20" s="6">
        <v>38011547906</v>
      </c>
      <c r="J20" s="7"/>
      <c r="K20" s="7">
        <v>0</v>
      </c>
      <c r="L20" s="7"/>
      <c r="M20" s="6">
        <v>38011547906</v>
      </c>
      <c r="N20" s="7"/>
      <c r="O20" s="6">
        <v>38011547906</v>
      </c>
      <c r="P20" s="7"/>
      <c r="Q20" s="7">
        <v>0</v>
      </c>
      <c r="R20" s="7"/>
      <c r="S20" s="6">
        <v>38011547906</v>
      </c>
    </row>
    <row r="21" spans="1:19" ht="21" x14ac:dyDescent="0.55000000000000004">
      <c r="A21" s="3" t="s">
        <v>272</v>
      </c>
      <c r="C21" s="10" t="s">
        <v>67</v>
      </c>
      <c r="D21" s="10"/>
      <c r="E21" s="10" t="s">
        <v>274</v>
      </c>
      <c r="F21" s="10"/>
      <c r="G21" s="6">
        <v>23</v>
      </c>
      <c r="H21" s="7"/>
      <c r="I21" s="6">
        <v>37884497261</v>
      </c>
      <c r="J21" s="7"/>
      <c r="K21" s="7">
        <v>0</v>
      </c>
      <c r="L21" s="7"/>
      <c r="M21" s="6">
        <v>37884497261</v>
      </c>
      <c r="N21" s="7"/>
      <c r="O21" s="6">
        <v>37884497261</v>
      </c>
      <c r="P21" s="7"/>
      <c r="Q21" s="7">
        <v>0</v>
      </c>
      <c r="R21" s="7"/>
      <c r="S21" s="6">
        <v>37884497261</v>
      </c>
    </row>
    <row r="22" spans="1:19" ht="21" x14ac:dyDescent="0.55000000000000004">
      <c r="A22" s="3" t="s">
        <v>241</v>
      </c>
      <c r="C22" s="10" t="s">
        <v>67</v>
      </c>
      <c r="D22" s="10"/>
      <c r="E22" s="10" t="s">
        <v>243</v>
      </c>
      <c r="F22" s="10"/>
      <c r="G22" s="6">
        <v>23</v>
      </c>
      <c r="H22" s="7"/>
      <c r="I22" s="6">
        <v>29025868125</v>
      </c>
      <c r="J22" s="7"/>
      <c r="K22" s="7">
        <v>0</v>
      </c>
      <c r="L22" s="7"/>
      <c r="M22" s="6">
        <v>29025868125</v>
      </c>
      <c r="N22" s="7"/>
      <c r="O22" s="6">
        <v>29025868125</v>
      </c>
      <c r="P22" s="7"/>
      <c r="Q22" s="7">
        <v>0</v>
      </c>
      <c r="R22" s="7"/>
      <c r="S22" s="6">
        <v>29025868125</v>
      </c>
    </row>
    <row r="23" spans="1:19" ht="21" x14ac:dyDescent="0.55000000000000004">
      <c r="A23" s="3" t="s">
        <v>296</v>
      </c>
      <c r="C23" s="10" t="s">
        <v>67</v>
      </c>
      <c r="D23" s="10"/>
      <c r="E23" s="10" t="s">
        <v>298</v>
      </c>
      <c r="F23" s="10"/>
      <c r="G23" s="6">
        <v>20.5</v>
      </c>
      <c r="H23" s="7"/>
      <c r="I23" s="6">
        <v>2561779266</v>
      </c>
      <c r="J23" s="7"/>
      <c r="K23" s="7">
        <v>0</v>
      </c>
      <c r="L23" s="7"/>
      <c r="M23" s="6">
        <v>2561779266</v>
      </c>
      <c r="N23" s="7"/>
      <c r="O23" s="6">
        <v>2561779266</v>
      </c>
      <c r="P23" s="7"/>
      <c r="Q23" s="7">
        <v>0</v>
      </c>
      <c r="R23" s="7"/>
      <c r="S23" s="6">
        <v>2561779266</v>
      </c>
    </row>
    <row r="24" spans="1:19" ht="21" x14ac:dyDescent="0.55000000000000004">
      <c r="A24" s="3" t="s">
        <v>299</v>
      </c>
      <c r="C24" s="10" t="s">
        <v>67</v>
      </c>
      <c r="D24" s="10"/>
      <c r="E24" s="10" t="s">
        <v>300</v>
      </c>
      <c r="F24" s="10"/>
      <c r="G24" s="6">
        <v>20.5</v>
      </c>
      <c r="H24" s="7"/>
      <c r="I24" s="6">
        <v>42389019045</v>
      </c>
      <c r="J24" s="7"/>
      <c r="K24" s="7">
        <v>0</v>
      </c>
      <c r="L24" s="7"/>
      <c r="M24" s="6">
        <v>42389019045</v>
      </c>
      <c r="N24" s="7"/>
      <c r="O24" s="6">
        <v>42389019045</v>
      </c>
      <c r="P24" s="7"/>
      <c r="Q24" s="7">
        <v>0</v>
      </c>
      <c r="R24" s="7"/>
      <c r="S24" s="6">
        <v>42389019045</v>
      </c>
    </row>
    <row r="25" spans="1:19" ht="21" x14ac:dyDescent="0.55000000000000004">
      <c r="A25" s="3" t="s">
        <v>234</v>
      </c>
      <c r="C25" s="10" t="s">
        <v>67</v>
      </c>
      <c r="D25" s="10"/>
      <c r="E25" s="10" t="s">
        <v>236</v>
      </c>
      <c r="F25" s="10"/>
      <c r="G25" s="6">
        <v>18</v>
      </c>
      <c r="H25" s="7"/>
      <c r="I25" s="6">
        <v>15610744520</v>
      </c>
      <c r="J25" s="7"/>
      <c r="K25" s="7">
        <v>0</v>
      </c>
      <c r="L25" s="7"/>
      <c r="M25" s="6">
        <v>15610744520</v>
      </c>
      <c r="N25" s="7"/>
      <c r="O25" s="6">
        <v>15610744520</v>
      </c>
      <c r="P25" s="7"/>
      <c r="Q25" s="7">
        <v>0</v>
      </c>
      <c r="R25" s="7"/>
      <c r="S25" s="6">
        <v>15610744520</v>
      </c>
    </row>
    <row r="26" spans="1:19" ht="21" x14ac:dyDescent="0.55000000000000004">
      <c r="A26" s="3" t="s">
        <v>209</v>
      </c>
      <c r="C26" s="10" t="s">
        <v>67</v>
      </c>
      <c r="D26" s="10"/>
      <c r="E26" s="10" t="s">
        <v>211</v>
      </c>
      <c r="F26" s="10"/>
      <c r="G26" s="6">
        <v>19</v>
      </c>
      <c r="H26" s="7"/>
      <c r="I26" s="6">
        <v>57837896746</v>
      </c>
      <c r="J26" s="7"/>
      <c r="K26" s="7">
        <v>0</v>
      </c>
      <c r="L26" s="7"/>
      <c r="M26" s="6">
        <v>57837896746</v>
      </c>
      <c r="N26" s="7"/>
      <c r="O26" s="6">
        <v>57837896746</v>
      </c>
      <c r="P26" s="7"/>
      <c r="Q26" s="7">
        <v>0</v>
      </c>
      <c r="R26" s="7"/>
      <c r="S26" s="6">
        <v>57837896746</v>
      </c>
    </row>
    <row r="27" spans="1:19" ht="21" x14ac:dyDescent="0.55000000000000004">
      <c r="A27" s="3" t="s">
        <v>326</v>
      </c>
      <c r="C27" s="10" t="s">
        <v>67</v>
      </c>
      <c r="D27" s="10"/>
      <c r="E27" s="10" t="s">
        <v>328</v>
      </c>
      <c r="F27" s="10"/>
      <c r="G27" s="6">
        <v>23</v>
      </c>
      <c r="H27" s="7"/>
      <c r="I27" s="6">
        <v>44875524958</v>
      </c>
      <c r="J27" s="7"/>
      <c r="K27" s="7">
        <v>0</v>
      </c>
      <c r="L27" s="7"/>
      <c r="M27" s="6">
        <v>44875524958</v>
      </c>
      <c r="N27" s="7"/>
      <c r="O27" s="6">
        <v>44875524958</v>
      </c>
      <c r="P27" s="7"/>
      <c r="Q27" s="7">
        <v>0</v>
      </c>
      <c r="R27" s="7"/>
      <c r="S27" s="6">
        <v>44875524958</v>
      </c>
    </row>
    <row r="28" spans="1:19" ht="21" x14ac:dyDescent="0.55000000000000004">
      <c r="A28" s="3" t="s">
        <v>292</v>
      </c>
      <c r="C28" s="10" t="s">
        <v>67</v>
      </c>
      <c r="D28" s="10"/>
      <c r="E28" s="10" t="s">
        <v>294</v>
      </c>
      <c r="F28" s="10"/>
      <c r="G28" s="6">
        <v>20.5</v>
      </c>
      <c r="H28" s="7"/>
      <c r="I28" s="6">
        <v>147320123860</v>
      </c>
      <c r="J28" s="7"/>
      <c r="K28" s="7">
        <v>0</v>
      </c>
      <c r="L28" s="7"/>
      <c r="M28" s="6">
        <v>147320123860</v>
      </c>
      <c r="N28" s="7"/>
      <c r="O28" s="6">
        <v>147320123860</v>
      </c>
      <c r="P28" s="7"/>
      <c r="Q28" s="7">
        <v>0</v>
      </c>
      <c r="R28" s="7"/>
      <c r="S28" s="6">
        <v>147320123860</v>
      </c>
    </row>
    <row r="29" spans="1:19" ht="21" x14ac:dyDescent="0.55000000000000004">
      <c r="A29" s="3" t="s">
        <v>246</v>
      </c>
      <c r="C29" s="10" t="s">
        <v>67</v>
      </c>
      <c r="D29" s="10"/>
      <c r="E29" s="10" t="s">
        <v>248</v>
      </c>
      <c r="F29" s="10"/>
      <c r="G29" s="6">
        <v>23</v>
      </c>
      <c r="H29" s="7"/>
      <c r="I29" s="6">
        <v>57891223605</v>
      </c>
      <c r="J29" s="7"/>
      <c r="K29" s="7">
        <v>0</v>
      </c>
      <c r="L29" s="7"/>
      <c r="M29" s="6">
        <v>57891223605</v>
      </c>
      <c r="N29" s="7"/>
      <c r="O29" s="6">
        <v>57891223605</v>
      </c>
      <c r="P29" s="7"/>
      <c r="Q29" s="7">
        <v>0</v>
      </c>
      <c r="R29" s="7"/>
      <c r="S29" s="6">
        <v>57891223605</v>
      </c>
    </row>
    <row r="30" spans="1:19" ht="21" x14ac:dyDescent="0.55000000000000004">
      <c r="A30" s="3" t="s">
        <v>268</v>
      </c>
      <c r="C30" s="10" t="s">
        <v>67</v>
      </c>
      <c r="D30" s="10"/>
      <c r="E30" s="10" t="s">
        <v>270</v>
      </c>
      <c r="F30" s="10"/>
      <c r="G30" s="6">
        <v>23</v>
      </c>
      <c r="H30" s="7"/>
      <c r="I30" s="6">
        <v>28846419854</v>
      </c>
      <c r="J30" s="7"/>
      <c r="K30" s="7">
        <v>0</v>
      </c>
      <c r="L30" s="7"/>
      <c r="M30" s="6">
        <v>28846419854</v>
      </c>
      <c r="N30" s="7"/>
      <c r="O30" s="6">
        <v>28846419854</v>
      </c>
      <c r="P30" s="7"/>
      <c r="Q30" s="7">
        <v>0</v>
      </c>
      <c r="R30" s="7"/>
      <c r="S30" s="6">
        <v>28846419854</v>
      </c>
    </row>
    <row r="31" spans="1:19" ht="21" x14ac:dyDescent="0.55000000000000004">
      <c r="A31" s="3" t="s">
        <v>289</v>
      </c>
      <c r="C31" s="10" t="s">
        <v>67</v>
      </c>
      <c r="D31" s="10"/>
      <c r="E31" s="10" t="s">
        <v>290</v>
      </c>
      <c r="F31" s="10"/>
      <c r="G31" s="6">
        <v>20.5</v>
      </c>
      <c r="H31" s="7"/>
      <c r="I31" s="6">
        <v>193341758955</v>
      </c>
      <c r="J31" s="7"/>
      <c r="K31" s="7">
        <v>0</v>
      </c>
      <c r="L31" s="7"/>
      <c r="M31" s="6">
        <v>193341758955</v>
      </c>
      <c r="N31" s="7"/>
      <c r="O31" s="6">
        <v>193341758955</v>
      </c>
      <c r="P31" s="7"/>
      <c r="Q31" s="7">
        <v>0</v>
      </c>
      <c r="R31" s="7"/>
      <c r="S31" s="6">
        <v>193341758955</v>
      </c>
    </row>
    <row r="32" spans="1:19" ht="21" x14ac:dyDescent="0.55000000000000004">
      <c r="A32" s="3" t="s">
        <v>285</v>
      </c>
      <c r="C32" s="10" t="s">
        <v>67</v>
      </c>
      <c r="D32" s="10"/>
      <c r="E32" s="10" t="s">
        <v>287</v>
      </c>
      <c r="F32" s="10"/>
      <c r="G32" s="6">
        <v>20.5</v>
      </c>
      <c r="H32" s="7"/>
      <c r="I32" s="6">
        <v>426953432749</v>
      </c>
      <c r="J32" s="7"/>
      <c r="K32" s="7">
        <v>0</v>
      </c>
      <c r="L32" s="7"/>
      <c r="M32" s="6">
        <v>426953432749</v>
      </c>
      <c r="N32" s="7"/>
      <c r="O32" s="6">
        <v>426953432749</v>
      </c>
      <c r="P32" s="7"/>
      <c r="Q32" s="7">
        <v>0</v>
      </c>
      <c r="R32" s="7"/>
      <c r="S32" s="6">
        <v>426953432749</v>
      </c>
    </row>
    <row r="33" spans="1:19" ht="21" x14ac:dyDescent="0.55000000000000004">
      <c r="A33" s="3" t="s">
        <v>238</v>
      </c>
      <c r="C33" s="10" t="s">
        <v>67</v>
      </c>
      <c r="D33" s="10"/>
      <c r="E33" s="10" t="s">
        <v>240</v>
      </c>
      <c r="F33" s="10"/>
      <c r="G33" s="6">
        <v>18</v>
      </c>
      <c r="H33" s="7"/>
      <c r="I33" s="6">
        <v>87452268308</v>
      </c>
      <c r="J33" s="7"/>
      <c r="K33" s="7">
        <v>0</v>
      </c>
      <c r="L33" s="7"/>
      <c r="M33" s="6">
        <v>87452268308</v>
      </c>
      <c r="N33" s="7"/>
      <c r="O33" s="6">
        <v>87452268308</v>
      </c>
      <c r="P33" s="7"/>
      <c r="Q33" s="7">
        <v>0</v>
      </c>
      <c r="R33" s="7"/>
      <c r="S33" s="6">
        <v>87452268308</v>
      </c>
    </row>
    <row r="34" spans="1:19" ht="21" x14ac:dyDescent="0.55000000000000004">
      <c r="A34" s="3" t="s">
        <v>230</v>
      </c>
      <c r="C34" s="10" t="s">
        <v>67</v>
      </c>
      <c r="D34" s="10"/>
      <c r="E34" s="10" t="s">
        <v>232</v>
      </c>
      <c r="F34" s="10"/>
      <c r="G34" s="6">
        <v>18</v>
      </c>
      <c r="H34" s="7"/>
      <c r="I34" s="6">
        <v>38089114017</v>
      </c>
      <c r="J34" s="7"/>
      <c r="K34" s="7">
        <v>0</v>
      </c>
      <c r="L34" s="7"/>
      <c r="M34" s="6">
        <v>38089114017</v>
      </c>
      <c r="N34" s="7"/>
      <c r="O34" s="6">
        <v>38089114017</v>
      </c>
      <c r="P34" s="7"/>
      <c r="Q34" s="7">
        <v>0</v>
      </c>
      <c r="R34" s="7"/>
      <c r="S34" s="6">
        <v>38089114017</v>
      </c>
    </row>
    <row r="35" spans="1:19" ht="21" x14ac:dyDescent="0.55000000000000004">
      <c r="A35" s="3" t="s">
        <v>282</v>
      </c>
      <c r="C35" s="10" t="s">
        <v>67</v>
      </c>
      <c r="D35" s="10"/>
      <c r="E35" s="10" t="s">
        <v>283</v>
      </c>
      <c r="F35" s="10"/>
      <c r="G35" s="6">
        <v>18</v>
      </c>
      <c r="H35" s="7"/>
      <c r="I35" s="6">
        <v>73605816990</v>
      </c>
      <c r="J35" s="7"/>
      <c r="K35" s="7">
        <v>0</v>
      </c>
      <c r="L35" s="7"/>
      <c r="M35" s="6">
        <v>73605816990</v>
      </c>
      <c r="N35" s="7"/>
      <c r="O35" s="6">
        <v>73605816990</v>
      </c>
      <c r="P35" s="7"/>
      <c r="Q35" s="7">
        <v>0</v>
      </c>
      <c r="R35" s="7"/>
      <c r="S35" s="6">
        <v>73605816990</v>
      </c>
    </row>
    <row r="36" spans="1:19" ht="21" x14ac:dyDescent="0.55000000000000004">
      <c r="A36" s="3" t="s">
        <v>278</v>
      </c>
      <c r="C36" s="10" t="s">
        <v>67</v>
      </c>
      <c r="D36" s="10"/>
      <c r="E36" s="10" t="s">
        <v>280</v>
      </c>
      <c r="F36" s="10"/>
      <c r="G36" s="6">
        <v>18</v>
      </c>
      <c r="H36" s="7"/>
      <c r="I36" s="6">
        <v>118312657580</v>
      </c>
      <c r="J36" s="7"/>
      <c r="K36" s="7">
        <v>0</v>
      </c>
      <c r="L36" s="7"/>
      <c r="M36" s="6">
        <v>118312657580</v>
      </c>
      <c r="N36" s="7"/>
      <c r="O36" s="6">
        <v>118312657580</v>
      </c>
      <c r="P36" s="7"/>
      <c r="Q36" s="7">
        <v>0</v>
      </c>
      <c r="R36" s="7"/>
      <c r="S36" s="6">
        <v>118312657580</v>
      </c>
    </row>
    <row r="37" spans="1:19" ht="21" x14ac:dyDescent="0.55000000000000004">
      <c r="A37" s="3" t="s">
        <v>256</v>
      </c>
      <c r="C37" s="10" t="s">
        <v>67</v>
      </c>
      <c r="D37" s="10"/>
      <c r="E37" s="10" t="s">
        <v>257</v>
      </c>
      <c r="F37" s="10"/>
      <c r="G37" s="6">
        <v>18</v>
      </c>
      <c r="H37" s="7"/>
      <c r="I37" s="6">
        <v>38559735616</v>
      </c>
      <c r="J37" s="7"/>
      <c r="K37" s="7">
        <v>0</v>
      </c>
      <c r="L37" s="7"/>
      <c r="M37" s="6">
        <v>38559735616</v>
      </c>
      <c r="N37" s="7"/>
      <c r="O37" s="6">
        <v>38559735616</v>
      </c>
      <c r="P37" s="7"/>
      <c r="Q37" s="7">
        <v>0</v>
      </c>
      <c r="R37" s="7"/>
      <c r="S37" s="6">
        <v>38559735616</v>
      </c>
    </row>
    <row r="38" spans="1:19" ht="21" x14ac:dyDescent="0.55000000000000004">
      <c r="A38" s="3" t="s">
        <v>275</v>
      </c>
      <c r="C38" s="10" t="s">
        <v>67</v>
      </c>
      <c r="D38" s="10"/>
      <c r="E38" s="10" t="s">
        <v>277</v>
      </c>
      <c r="F38" s="10"/>
      <c r="G38" s="6">
        <v>18</v>
      </c>
      <c r="H38" s="7"/>
      <c r="I38" s="6">
        <v>2813757786</v>
      </c>
      <c r="J38" s="7"/>
      <c r="K38" s="7">
        <v>0</v>
      </c>
      <c r="L38" s="7"/>
      <c r="M38" s="6">
        <v>2813757786</v>
      </c>
      <c r="N38" s="7"/>
      <c r="O38" s="6">
        <v>2813757786</v>
      </c>
      <c r="P38" s="7"/>
      <c r="Q38" s="7">
        <v>0</v>
      </c>
      <c r="R38" s="7"/>
      <c r="S38" s="6">
        <v>2813757786</v>
      </c>
    </row>
    <row r="39" spans="1:19" ht="21" x14ac:dyDescent="0.55000000000000004">
      <c r="A39" s="3" t="s">
        <v>119</v>
      </c>
      <c r="C39" s="10" t="s">
        <v>67</v>
      </c>
      <c r="D39" s="10"/>
      <c r="E39" s="10" t="s">
        <v>121</v>
      </c>
      <c r="F39" s="10"/>
      <c r="G39" s="6">
        <v>18</v>
      </c>
      <c r="H39" s="7"/>
      <c r="I39" s="6">
        <v>100460903494</v>
      </c>
      <c r="J39" s="7"/>
      <c r="K39" s="7">
        <v>0</v>
      </c>
      <c r="L39" s="7"/>
      <c r="M39" s="6">
        <v>100460903494</v>
      </c>
      <c r="N39" s="7"/>
      <c r="O39" s="6">
        <v>100460903494</v>
      </c>
      <c r="P39" s="7"/>
      <c r="Q39" s="7">
        <v>0</v>
      </c>
      <c r="R39" s="7"/>
      <c r="S39" s="6">
        <v>100460903494</v>
      </c>
    </row>
    <row r="40" spans="1:19" ht="21" x14ac:dyDescent="0.55000000000000004">
      <c r="A40" s="3" t="s">
        <v>249</v>
      </c>
      <c r="C40" s="10" t="s">
        <v>67</v>
      </c>
      <c r="D40" s="10"/>
      <c r="E40" s="10" t="s">
        <v>251</v>
      </c>
      <c r="F40" s="10"/>
      <c r="G40" s="6">
        <v>18</v>
      </c>
      <c r="H40" s="7"/>
      <c r="I40" s="6">
        <v>37226712328</v>
      </c>
      <c r="J40" s="7"/>
      <c r="K40" s="7">
        <v>0</v>
      </c>
      <c r="L40" s="7"/>
      <c r="M40" s="6">
        <v>37226712328</v>
      </c>
      <c r="N40" s="7"/>
      <c r="O40" s="6">
        <v>37226712328</v>
      </c>
      <c r="P40" s="7"/>
      <c r="Q40" s="7">
        <v>0</v>
      </c>
      <c r="R40" s="7"/>
      <c r="S40" s="6">
        <v>37226712328</v>
      </c>
    </row>
    <row r="41" spans="1:19" ht="21" x14ac:dyDescent="0.55000000000000004">
      <c r="A41" s="3" t="s">
        <v>323</v>
      </c>
      <c r="C41" s="10" t="s">
        <v>67</v>
      </c>
      <c r="D41" s="10"/>
      <c r="E41" s="10" t="s">
        <v>325</v>
      </c>
      <c r="F41" s="10"/>
      <c r="G41" s="6">
        <v>17</v>
      </c>
      <c r="H41" s="7"/>
      <c r="I41" s="6">
        <v>47293255995</v>
      </c>
      <c r="J41" s="7"/>
      <c r="K41" s="7">
        <v>0</v>
      </c>
      <c r="L41" s="7"/>
      <c r="M41" s="6">
        <v>47293255995</v>
      </c>
      <c r="N41" s="7"/>
      <c r="O41" s="6">
        <v>47293255995</v>
      </c>
      <c r="P41" s="7"/>
      <c r="Q41" s="7">
        <v>0</v>
      </c>
      <c r="R41" s="7"/>
      <c r="S41" s="6">
        <v>47293255995</v>
      </c>
    </row>
    <row r="42" spans="1:19" ht="21" x14ac:dyDescent="0.55000000000000004">
      <c r="A42" s="3" t="s">
        <v>336</v>
      </c>
      <c r="C42" s="10" t="s">
        <v>67</v>
      </c>
      <c r="D42" s="10"/>
      <c r="E42" s="10" t="s">
        <v>125</v>
      </c>
      <c r="F42" s="10"/>
      <c r="G42" s="6">
        <v>18</v>
      </c>
      <c r="H42" s="7"/>
      <c r="I42" s="6">
        <v>130115253569</v>
      </c>
      <c r="J42" s="7"/>
      <c r="K42" s="7">
        <v>0</v>
      </c>
      <c r="L42" s="7"/>
      <c r="M42" s="6">
        <v>130115253569</v>
      </c>
      <c r="N42" s="7"/>
      <c r="O42" s="6">
        <v>130115253569</v>
      </c>
      <c r="P42" s="7"/>
      <c r="Q42" s="7">
        <v>0</v>
      </c>
      <c r="R42" s="7"/>
      <c r="S42" s="6">
        <v>130115253569</v>
      </c>
    </row>
    <row r="43" spans="1:19" ht="21" x14ac:dyDescent="0.55000000000000004">
      <c r="A43" s="3" t="s">
        <v>222</v>
      </c>
      <c r="C43" s="10" t="s">
        <v>67</v>
      </c>
      <c r="D43" s="10"/>
      <c r="E43" s="10" t="s">
        <v>224</v>
      </c>
      <c r="F43" s="10"/>
      <c r="G43" s="6">
        <v>18</v>
      </c>
      <c r="H43" s="7"/>
      <c r="I43" s="6">
        <v>65993265887</v>
      </c>
      <c r="J43" s="7"/>
      <c r="K43" s="7">
        <v>0</v>
      </c>
      <c r="L43" s="7"/>
      <c r="M43" s="6">
        <v>65993265887</v>
      </c>
      <c r="N43" s="7"/>
      <c r="O43" s="6">
        <v>65993265887</v>
      </c>
      <c r="P43" s="7"/>
      <c r="Q43" s="7">
        <v>0</v>
      </c>
      <c r="R43" s="7"/>
      <c r="S43" s="6">
        <v>65993265887</v>
      </c>
    </row>
    <row r="44" spans="1:19" ht="21" x14ac:dyDescent="0.55000000000000004">
      <c r="A44" s="3" t="s">
        <v>205</v>
      </c>
      <c r="C44" s="10" t="s">
        <v>67</v>
      </c>
      <c r="D44" s="10"/>
      <c r="E44" s="10" t="s">
        <v>207</v>
      </c>
      <c r="F44" s="10"/>
      <c r="G44" s="6">
        <v>18</v>
      </c>
      <c r="H44" s="7"/>
      <c r="I44" s="6">
        <v>28197478192</v>
      </c>
      <c r="J44" s="7"/>
      <c r="K44" s="7">
        <v>0</v>
      </c>
      <c r="L44" s="7"/>
      <c r="M44" s="6">
        <v>28197478192</v>
      </c>
      <c r="N44" s="7"/>
      <c r="O44" s="6">
        <v>28197478192</v>
      </c>
      <c r="P44" s="7"/>
      <c r="Q44" s="7">
        <v>0</v>
      </c>
      <c r="R44" s="7"/>
      <c r="S44" s="6">
        <v>28197478192</v>
      </c>
    </row>
    <row r="45" spans="1:19" ht="21" x14ac:dyDescent="0.55000000000000004">
      <c r="A45" s="3" t="s">
        <v>108</v>
      </c>
      <c r="C45" s="10" t="s">
        <v>67</v>
      </c>
      <c r="D45" s="10"/>
      <c r="E45" s="10" t="s">
        <v>110</v>
      </c>
      <c r="F45" s="10"/>
      <c r="G45" s="6">
        <v>18</v>
      </c>
      <c r="H45" s="7"/>
      <c r="I45" s="6">
        <v>31293329441</v>
      </c>
      <c r="J45" s="7"/>
      <c r="K45" s="7">
        <v>0</v>
      </c>
      <c r="L45" s="7"/>
      <c r="M45" s="6">
        <v>31293329441</v>
      </c>
      <c r="N45" s="7"/>
      <c r="O45" s="6">
        <v>31293329441</v>
      </c>
      <c r="P45" s="7"/>
      <c r="Q45" s="7">
        <v>0</v>
      </c>
      <c r="R45" s="7"/>
      <c r="S45" s="6">
        <v>31293329441</v>
      </c>
    </row>
    <row r="46" spans="1:19" ht="21" x14ac:dyDescent="0.55000000000000004">
      <c r="A46" s="3" t="s">
        <v>263</v>
      </c>
      <c r="C46" s="10" t="s">
        <v>67</v>
      </c>
      <c r="D46" s="10"/>
      <c r="E46" s="10" t="s">
        <v>261</v>
      </c>
      <c r="F46" s="10"/>
      <c r="G46" s="6">
        <v>18.5</v>
      </c>
      <c r="H46" s="7"/>
      <c r="I46" s="6">
        <v>147040798695</v>
      </c>
      <c r="J46" s="7"/>
      <c r="K46" s="7">
        <v>0</v>
      </c>
      <c r="L46" s="7"/>
      <c r="M46" s="6">
        <v>147040798695</v>
      </c>
      <c r="N46" s="7"/>
      <c r="O46" s="6">
        <v>147040798695</v>
      </c>
      <c r="P46" s="7"/>
      <c r="Q46" s="7">
        <v>0</v>
      </c>
      <c r="R46" s="7"/>
      <c r="S46" s="6">
        <v>147040798695</v>
      </c>
    </row>
    <row r="47" spans="1:19" ht="21" x14ac:dyDescent="0.55000000000000004">
      <c r="A47" s="3" t="s">
        <v>259</v>
      </c>
      <c r="C47" s="10" t="s">
        <v>67</v>
      </c>
      <c r="D47" s="10"/>
      <c r="E47" s="10" t="s">
        <v>261</v>
      </c>
      <c r="F47" s="10"/>
      <c r="G47" s="6">
        <v>18.5</v>
      </c>
      <c r="H47" s="7"/>
      <c r="I47" s="6">
        <v>40465646043</v>
      </c>
      <c r="J47" s="7"/>
      <c r="K47" s="7">
        <v>0</v>
      </c>
      <c r="L47" s="7"/>
      <c r="M47" s="6">
        <v>40465646043</v>
      </c>
      <c r="N47" s="7"/>
      <c r="O47" s="6">
        <v>40465646043</v>
      </c>
      <c r="P47" s="7"/>
      <c r="Q47" s="7">
        <v>0</v>
      </c>
      <c r="R47" s="7"/>
      <c r="S47" s="6">
        <v>40465646043</v>
      </c>
    </row>
    <row r="48" spans="1:19" ht="21" x14ac:dyDescent="0.55000000000000004">
      <c r="A48" s="3" t="s">
        <v>115</v>
      </c>
      <c r="C48" s="10" t="s">
        <v>67</v>
      </c>
      <c r="D48" s="10"/>
      <c r="E48" s="10" t="s">
        <v>117</v>
      </c>
      <c r="F48" s="10"/>
      <c r="G48" s="6">
        <v>18</v>
      </c>
      <c r="H48" s="7"/>
      <c r="I48" s="6">
        <v>65821931507</v>
      </c>
      <c r="J48" s="7"/>
      <c r="K48" s="7">
        <v>0</v>
      </c>
      <c r="L48" s="7"/>
      <c r="M48" s="6">
        <v>65821931507</v>
      </c>
      <c r="N48" s="7"/>
      <c r="O48" s="6">
        <v>65821931507</v>
      </c>
      <c r="P48" s="7"/>
      <c r="Q48" s="7">
        <v>0</v>
      </c>
      <c r="R48" s="7"/>
      <c r="S48" s="6">
        <v>65821931507</v>
      </c>
    </row>
    <row r="49" spans="1:19" ht="21" x14ac:dyDescent="0.55000000000000004">
      <c r="A49" s="3" t="s">
        <v>201</v>
      </c>
      <c r="C49" s="10" t="s">
        <v>67</v>
      </c>
      <c r="D49" s="10"/>
      <c r="E49" s="10" t="s">
        <v>203</v>
      </c>
      <c r="F49" s="10"/>
      <c r="G49" s="6">
        <v>18</v>
      </c>
      <c r="H49" s="7"/>
      <c r="I49" s="6">
        <v>107048032272</v>
      </c>
      <c r="J49" s="7"/>
      <c r="K49" s="7">
        <v>0</v>
      </c>
      <c r="L49" s="7"/>
      <c r="M49" s="6">
        <v>107048032272</v>
      </c>
      <c r="N49" s="7"/>
      <c r="O49" s="6">
        <v>107048032272</v>
      </c>
      <c r="P49" s="7"/>
      <c r="Q49" s="7">
        <v>0</v>
      </c>
      <c r="R49" s="7"/>
      <c r="S49" s="6">
        <v>107048032272</v>
      </c>
    </row>
    <row r="50" spans="1:19" ht="21" x14ac:dyDescent="0.55000000000000004">
      <c r="A50" s="3" t="s">
        <v>320</v>
      </c>
      <c r="C50" s="10" t="s">
        <v>67</v>
      </c>
      <c r="D50" s="10"/>
      <c r="E50" s="10" t="s">
        <v>322</v>
      </c>
      <c r="F50" s="10"/>
      <c r="G50" s="6">
        <v>18</v>
      </c>
      <c r="H50" s="7"/>
      <c r="I50" s="6">
        <v>2535077878</v>
      </c>
      <c r="J50" s="7"/>
      <c r="K50" s="7">
        <v>0</v>
      </c>
      <c r="L50" s="7"/>
      <c r="M50" s="6">
        <v>2535077878</v>
      </c>
      <c r="N50" s="7"/>
      <c r="O50" s="6">
        <v>2535077878</v>
      </c>
      <c r="P50" s="7"/>
      <c r="Q50" s="7">
        <v>0</v>
      </c>
      <c r="R50" s="7"/>
      <c r="S50" s="6">
        <v>2535077878</v>
      </c>
    </row>
    <row r="51" spans="1:19" ht="21" x14ac:dyDescent="0.55000000000000004">
      <c r="A51" s="3" t="s">
        <v>317</v>
      </c>
      <c r="C51" s="10" t="s">
        <v>67</v>
      </c>
      <c r="D51" s="10"/>
      <c r="E51" s="10" t="s">
        <v>319</v>
      </c>
      <c r="F51" s="10"/>
      <c r="G51" s="6">
        <v>18</v>
      </c>
      <c r="H51" s="7"/>
      <c r="I51" s="6">
        <v>1895954389</v>
      </c>
      <c r="J51" s="7"/>
      <c r="K51" s="7">
        <v>0</v>
      </c>
      <c r="L51" s="7"/>
      <c r="M51" s="6">
        <v>1895954389</v>
      </c>
      <c r="N51" s="7"/>
      <c r="O51" s="22">
        <v>1895954389</v>
      </c>
      <c r="P51" s="7"/>
      <c r="Q51" s="23">
        <v>0</v>
      </c>
      <c r="R51" s="7"/>
      <c r="S51" s="22">
        <v>1895954389</v>
      </c>
    </row>
    <row r="52" spans="1:19" ht="21" x14ac:dyDescent="0.55000000000000004">
      <c r="A52" s="3" t="s">
        <v>123</v>
      </c>
      <c r="C52" s="10" t="s">
        <v>67</v>
      </c>
      <c r="D52" s="10"/>
      <c r="E52" s="10" t="s">
        <v>125</v>
      </c>
      <c r="F52" s="10"/>
      <c r="G52" s="6">
        <v>18</v>
      </c>
      <c r="H52" s="7"/>
      <c r="I52" s="6">
        <v>75119178082</v>
      </c>
      <c r="J52" s="7"/>
      <c r="K52" s="7">
        <v>0</v>
      </c>
      <c r="L52" s="7"/>
      <c r="M52" s="6">
        <v>75119178082</v>
      </c>
      <c r="N52" s="7"/>
      <c r="O52" s="6">
        <v>75119178082</v>
      </c>
      <c r="P52" s="7"/>
      <c r="Q52" s="7">
        <v>0</v>
      </c>
      <c r="R52" s="7"/>
      <c r="S52" s="6">
        <v>75119178082</v>
      </c>
    </row>
    <row r="53" spans="1:19" ht="21" x14ac:dyDescent="0.55000000000000004">
      <c r="A53" s="3" t="s">
        <v>217</v>
      </c>
      <c r="C53" s="10" t="s">
        <v>67</v>
      </c>
      <c r="D53" s="10"/>
      <c r="E53" s="10" t="s">
        <v>215</v>
      </c>
      <c r="F53" s="10"/>
      <c r="G53" s="6">
        <v>20</v>
      </c>
      <c r="H53" s="7"/>
      <c r="I53" s="6">
        <v>33625570770</v>
      </c>
      <c r="J53" s="7"/>
      <c r="K53" s="7">
        <v>0</v>
      </c>
      <c r="L53" s="7"/>
      <c r="M53" s="6">
        <v>33625570770</v>
      </c>
      <c r="N53" s="7"/>
      <c r="O53" s="6">
        <v>33625570770</v>
      </c>
      <c r="P53" s="7"/>
      <c r="Q53" s="7">
        <v>0</v>
      </c>
      <c r="R53" s="7"/>
      <c r="S53" s="6">
        <v>33625570770</v>
      </c>
    </row>
    <row r="54" spans="1:19" ht="21" x14ac:dyDescent="0.55000000000000004">
      <c r="A54" s="3" t="s">
        <v>213</v>
      </c>
      <c r="C54" s="10" t="s">
        <v>67</v>
      </c>
      <c r="D54" s="10"/>
      <c r="E54" s="10" t="s">
        <v>215</v>
      </c>
      <c r="F54" s="10"/>
      <c r="G54" s="6">
        <v>20</v>
      </c>
      <c r="H54" s="7"/>
      <c r="I54" s="6">
        <v>24378538813</v>
      </c>
      <c r="J54" s="7"/>
      <c r="K54" s="7">
        <v>0</v>
      </c>
      <c r="L54" s="7"/>
      <c r="M54" s="6">
        <v>24378538813</v>
      </c>
      <c r="N54" s="7"/>
      <c r="O54" s="6">
        <v>24378538813</v>
      </c>
      <c r="P54" s="7"/>
      <c r="Q54" s="7">
        <v>0</v>
      </c>
      <c r="R54" s="7"/>
      <c r="S54" s="6">
        <v>24378538813</v>
      </c>
    </row>
    <row r="55" spans="1:19" ht="21" x14ac:dyDescent="0.55000000000000004">
      <c r="A55" s="3" t="s">
        <v>314</v>
      </c>
      <c r="C55" s="10" t="s">
        <v>67</v>
      </c>
      <c r="D55" s="10"/>
      <c r="E55" s="10" t="s">
        <v>316</v>
      </c>
      <c r="F55" s="10"/>
      <c r="G55" s="6">
        <v>18</v>
      </c>
      <c r="H55" s="7"/>
      <c r="I55" s="6">
        <v>16443968658</v>
      </c>
      <c r="J55" s="7"/>
      <c r="K55" s="7">
        <v>0</v>
      </c>
      <c r="L55" s="7"/>
      <c r="M55" s="6">
        <v>16443968658</v>
      </c>
      <c r="N55" s="7"/>
      <c r="O55" s="6">
        <v>16443968658</v>
      </c>
      <c r="P55" s="7"/>
      <c r="Q55" s="7">
        <v>0</v>
      </c>
      <c r="R55" s="7"/>
      <c r="S55" s="6">
        <v>16443968658</v>
      </c>
    </row>
    <row r="56" spans="1:19" ht="21" x14ac:dyDescent="0.55000000000000004">
      <c r="A56" s="3" t="s">
        <v>244</v>
      </c>
      <c r="C56" s="10" t="s">
        <v>67</v>
      </c>
      <c r="D56" s="10"/>
      <c r="E56" s="10" t="s">
        <v>159</v>
      </c>
      <c r="F56" s="10"/>
      <c r="G56" s="6">
        <v>18</v>
      </c>
      <c r="H56" s="7"/>
      <c r="I56" s="6">
        <v>35782328902</v>
      </c>
      <c r="J56" s="7"/>
      <c r="K56" s="7">
        <v>0</v>
      </c>
      <c r="L56" s="7"/>
      <c r="M56" s="6">
        <v>35782328902</v>
      </c>
      <c r="N56" s="7"/>
      <c r="O56" s="6">
        <v>35782328902</v>
      </c>
      <c r="P56" s="7"/>
      <c r="Q56" s="7">
        <v>0</v>
      </c>
      <c r="R56" s="7"/>
      <c r="S56" s="6">
        <v>35782328902</v>
      </c>
    </row>
    <row r="57" spans="1:19" ht="21" x14ac:dyDescent="0.55000000000000004">
      <c r="A57" s="3" t="s">
        <v>463</v>
      </c>
      <c r="C57" s="10"/>
      <c r="D57" s="10"/>
      <c r="E57" s="10"/>
      <c r="F57" s="10"/>
      <c r="G57" s="6"/>
      <c r="H57" s="7"/>
      <c r="I57" s="6">
        <v>481081114736</v>
      </c>
      <c r="J57" s="7"/>
      <c r="K57" s="7">
        <v>0</v>
      </c>
      <c r="L57" s="7"/>
      <c r="M57" s="6">
        <v>481081114736</v>
      </c>
      <c r="N57" s="7"/>
      <c r="O57" s="6">
        <v>481081114736</v>
      </c>
      <c r="P57" s="7"/>
      <c r="Q57" s="7">
        <v>0</v>
      </c>
      <c r="R57" s="7"/>
      <c r="S57" s="6">
        <v>481081114736</v>
      </c>
    </row>
    <row r="58" spans="1:19" ht="21" x14ac:dyDescent="0.55000000000000004">
      <c r="A58" s="3" t="s">
        <v>464</v>
      </c>
      <c r="C58" s="10"/>
      <c r="D58" s="10"/>
      <c r="E58" s="10"/>
      <c r="F58" s="10"/>
      <c r="G58" s="6"/>
      <c r="H58" s="7"/>
      <c r="I58" s="6">
        <v>44492886690</v>
      </c>
      <c r="J58" s="7"/>
      <c r="K58" s="7">
        <v>0</v>
      </c>
      <c r="L58" s="7"/>
      <c r="M58" s="6">
        <v>44492886690</v>
      </c>
      <c r="N58" s="7"/>
      <c r="O58" s="6">
        <v>44492886690</v>
      </c>
      <c r="P58" s="7"/>
      <c r="Q58" s="7">
        <v>0</v>
      </c>
      <c r="R58" s="7"/>
      <c r="S58" s="6">
        <v>44492886690</v>
      </c>
    </row>
    <row r="59" spans="1:19" ht="21" x14ac:dyDescent="0.55000000000000004">
      <c r="A59" s="3" t="s">
        <v>465</v>
      </c>
      <c r="C59" s="10"/>
      <c r="D59" s="10"/>
      <c r="E59" s="10"/>
      <c r="F59" s="10"/>
      <c r="G59" s="6"/>
      <c r="H59" s="7"/>
      <c r="I59" s="6">
        <v>37292465730</v>
      </c>
      <c r="J59" s="7"/>
      <c r="K59" s="7">
        <v>0</v>
      </c>
      <c r="L59" s="7"/>
      <c r="M59" s="6">
        <v>37292465730</v>
      </c>
      <c r="N59" s="7"/>
      <c r="O59" s="6">
        <v>37292465730</v>
      </c>
      <c r="P59" s="7"/>
      <c r="Q59" s="7">
        <v>0</v>
      </c>
      <c r="R59" s="7"/>
      <c r="S59" s="6">
        <v>37292465730</v>
      </c>
    </row>
    <row r="60" spans="1:19" ht="21.75" thickBot="1" x14ac:dyDescent="0.6">
      <c r="A60" s="3" t="s">
        <v>466</v>
      </c>
      <c r="C60" s="10"/>
      <c r="D60" s="10"/>
      <c r="E60" s="10"/>
      <c r="F60" s="10"/>
      <c r="G60" s="6"/>
      <c r="H60" s="7"/>
      <c r="I60" s="6">
        <v>5646666660</v>
      </c>
      <c r="J60" s="7"/>
      <c r="K60" s="7">
        <v>0</v>
      </c>
      <c r="L60" s="7"/>
      <c r="M60" s="6">
        <v>5646666660</v>
      </c>
      <c r="N60" s="7"/>
      <c r="O60" s="6">
        <v>5646666660</v>
      </c>
      <c r="P60" s="7"/>
      <c r="Q60" s="7">
        <v>0</v>
      </c>
      <c r="R60" s="7"/>
      <c r="S60" s="6">
        <v>5646666660</v>
      </c>
    </row>
    <row r="61" spans="1:19" ht="19.5" thickBot="1" x14ac:dyDescent="0.5">
      <c r="A61" s="1" t="s">
        <v>67</v>
      </c>
      <c r="C61" s="1" t="s">
        <v>67</v>
      </c>
      <c r="E61" s="1" t="s">
        <v>67</v>
      </c>
      <c r="G61" s="22"/>
      <c r="H61" s="7"/>
      <c r="I61" s="15">
        <f>SUM(I8:I60)</f>
        <v>4344591320146</v>
      </c>
      <c r="J61" s="7"/>
      <c r="K61" s="15">
        <f>SUM(K8:K60)</f>
        <v>0</v>
      </c>
      <c r="L61" s="7"/>
      <c r="M61" s="15">
        <f>SUM(M8:M60)</f>
        <v>4344591320146</v>
      </c>
      <c r="N61" s="7"/>
      <c r="O61" s="15">
        <f>SUM(O8:O60)</f>
        <v>4344591320146</v>
      </c>
      <c r="P61" s="7"/>
      <c r="Q61" s="15">
        <f>SUM(Q8:Q60)</f>
        <v>0</v>
      </c>
      <c r="R61" s="7"/>
      <c r="S61" s="15">
        <f>SUM(S8:S60)</f>
        <v>4344591320146</v>
      </c>
    </row>
    <row r="62" spans="1:19" ht="19.5" thickTop="1" x14ac:dyDescent="0.45"/>
    <row r="63" spans="1:19" x14ac:dyDescent="0.45">
      <c r="S63" s="16"/>
    </row>
    <row r="64" spans="1:19" x14ac:dyDescent="0.45">
      <c r="S64" s="16"/>
    </row>
  </sheetData>
  <mergeCells count="6">
    <mergeCell ref="O6:S6"/>
    <mergeCell ref="I6:M6"/>
    <mergeCell ref="A2:S2"/>
    <mergeCell ref="A3:S3"/>
    <mergeCell ref="A4:S4"/>
    <mergeCell ref="C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FFB4-7D7B-473E-826B-C50A28AE0064}">
  <sheetPr>
    <tabColor rgb="FF92D050"/>
  </sheetPr>
  <dimension ref="A2:M10"/>
  <sheetViews>
    <sheetView rightToLeft="1" workbookViewId="0">
      <selection activeCell="I8" sqref="I8"/>
    </sheetView>
  </sheetViews>
  <sheetFormatPr defaultRowHeight="24.75" x14ac:dyDescent="0.6"/>
  <cols>
    <col min="1" max="1" width="63.28515625" style="26" customWidth="1"/>
    <col min="2" max="2" width="1" style="26" customWidth="1"/>
    <col min="3" max="3" width="20" style="26" customWidth="1"/>
    <col min="4" max="4" width="1" style="26" customWidth="1"/>
    <col min="5" max="5" width="37.5703125" style="26" customWidth="1"/>
    <col min="6" max="6" width="1" style="26" customWidth="1"/>
    <col min="7" max="7" width="24" style="26" customWidth="1"/>
    <col min="8" max="8" width="1" style="26" customWidth="1"/>
    <col min="9" max="9" width="30" style="26" customWidth="1"/>
    <col min="10" max="10" width="1" style="26" customWidth="1"/>
    <col min="11" max="11" width="35.7109375" style="26" customWidth="1"/>
    <col min="12" max="12" width="1" style="26" customWidth="1"/>
    <col min="13" max="13" width="9.140625" style="26" customWidth="1"/>
    <col min="14" max="14" width="11.28515625" style="26" bestFit="1" customWidth="1"/>
    <col min="15" max="16384" width="9.140625" style="26"/>
  </cols>
  <sheetData>
    <row r="2" spans="1:13" ht="26.25" x14ac:dyDescent="0.6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</row>
    <row r="3" spans="1:13" ht="26.25" x14ac:dyDescent="0.6">
      <c r="A3" s="71" t="s">
        <v>436</v>
      </c>
      <c r="B3" s="71" t="s">
        <v>436</v>
      </c>
      <c r="C3" s="71" t="s">
        <v>436</v>
      </c>
      <c r="D3" s="71" t="s">
        <v>436</v>
      </c>
      <c r="E3" s="71" t="s">
        <v>436</v>
      </c>
      <c r="F3" s="71" t="s">
        <v>436</v>
      </c>
      <c r="G3" s="71" t="s">
        <v>436</v>
      </c>
      <c r="H3" s="71" t="s">
        <v>436</v>
      </c>
      <c r="I3" s="71" t="s">
        <v>436</v>
      </c>
      <c r="J3" s="71" t="s">
        <v>436</v>
      </c>
      <c r="K3" s="71" t="s">
        <v>436</v>
      </c>
    </row>
    <row r="4" spans="1:13" ht="26.25" x14ac:dyDescent="0.6">
      <c r="A4" s="71" t="s">
        <v>2</v>
      </c>
      <c r="B4" s="71" t="s">
        <v>467</v>
      </c>
      <c r="C4" s="71" t="s">
        <v>467</v>
      </c>
      <c r="D4" s="71" t="s">
        <v>467</v>
      </c>
      <c r="E4" s="71" t="s">
        <v>467</v>
      </c>
      <c r="F4" s="71" t="s">
        <v>467</v>
      </c>
      <c r="G4" s="71" t="s">
        <v>467</v>
      </c>
      <c r="H4" s="71" t="s">
        <v>467</v>
      </c>
      <c r="I4" s="71" t="s">
        <v>467</v>
      </c>
      <c r="J4" s="71" t="s">
        <v>467</v>
      </c>
      <c r="K4" s="71" t="s">
        <v>467</v>
      </c>
    </row>
    <row r="6" spans="1:13" ht="27" thickBot="1" x14ac:dyDescent="0.65">
      <c r="A6" s="72" t="s">
        <v>468</v>
      </c>
      <c r="C6" s="71"/>
      <c r="D6" s="71"/>
      <c r="E6" s="71"/>
      <c r="F6" s="71"/>
      <c r="G6" s="71"/>
      <c r="I6" s="72" t="s">
        <v>438</v>
      </c>
      <c r="J6" s="71" t="s">
        <v>438</v>
      </c>
      <c r="K6" s="27" t="s">
        <v>439</v>
      </c>
    </row>
    <row r="7" spans="1:13" ht="27" thickBot="1" x14ac:dyDescent="0.65">
      <c r="A7" s="72" t="s">
        <v>3</v>
      </c>
      <c r="C7" s="27" t="s">
        <v>469</v>
      </c>
      <c r="E7" s="28" t="s">
        <v>470</v>
      </c>
      <c r="G7" s="27" t="s">
        <v>471</v>
      </c>
      <c r="I7" s="27" t="s">
        <v>472</v>
      </c>
      <c r="K7" s="27" t="s">
        <v>472</v>
      </c>
    </row>
    <row r="8" spans="1:13" ht="25.5" thickBot="1" x14ac:dyDescent="0.65">
      <c r="A8" s="29" t="s">
        <v>473</v>
      </c>
      <c r="C8" s="30" t="s">
        <v>433</v>
      </c>
      <c r="D8" s="30"/>
      <c r="E8" s="31">
        <f>I8/G8</f>
        <v>12122125</v>
      </c>
      <c r="F8" s="30"/>
      <c r="G8" s="31">
        <v>200</v>
      </c>
      <c r="H8" s="30"/>
      <c r="I8" s="31">
        <v>2424425000</v>
      </c>
      <c r="J8" s="30"/>
      <c r="K8" s="31">
        <v>2424425000</v>
      </c>
      <c r="L8" s="30"/>
      <c r="M8" s="30"/>
    </row>
    <row r="9" spans="1:13" ht="25.5" thickBot="1" x14ac:dyDescent="0.65">
      <c r="C9" s="30" t="s">
        <v>67</v>
      </c>
      <c r="D9" s="30"/>
      <c r="E9" s="30" t="s">
        <v>67</v>
      </c>
      <c r="F9" s="30"/>
      <c r="G9" s="30" t="s">
        <v>67</v>
      </c>
      <c r="H9" s="30"/>
      <c r="I9" s="32">
        <f>SUM(I8:I8)</f>
        <v>2424425000</v>
      </c>
      <c r="J9" s="30"/>
      <c r="K9" s="32">
        <f>SUM(K8:K8)</f>
        <v>2424425000</v>
      </c>
      <c r="L9" s="30"/>
      <c r="M9" s="30"/>
    </row>
    <row r="10" spans="1:13" ht="25.5" thickTop="1" x14ac:dyDescent="0.6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</sheetData>
  <mergeCells count="6">
    <mergeCell ref="A2:K2"/>
    <mergeCell ref="A3:K3"/>
    <mergeCell ref="A4:K4"/>
    <mergeCell ref="A6:A7"/>
    <mergeCell ref="C6:G6"/>
    <mergeCell ref="I6:J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A451-1D2B-4A16-9BEF-85E71A521E09}">
  <sheetPr>
    <tabColor rgb="FF92D050"/>
  </sheetPr>
  <dimension ref="A2:M89"/>
  <sheetViews>
    <sheetView rightToLeft="1" topLeftCell="A67" workbookViewId="0">
      <selection activeCell="E76" sqref="E76"/>
    </sheetView>
  </sheetViews>
  <sheetFormatPr defaultRowHeight="18.75" x14ac:dyDescent="0.45"/>
  <cols>
    <col min="1" max="1" width="27" style="1" customWidth="1"/>
    <col min="2" max="2" width="1" style="1" customWidth="1"/>
    <col min="3" max="3" width="22" style="1" customWidth="1"/>
    <col min="4" max="4" width="1" style="1" customWidth="1"/>
    <col min="5" max="5" width="20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0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</row>
    <row r="3" spans="1:13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 t="s">
        <v>436</v>
      </c>
      <c r="G3" s="69" t="s">
        <v>436</v>
      </c>
      <c r="H3" s="69" t="s">
        <v>436</v>
      </c>
      <c r="I3" s="69" t="s">
        <v>436</v>
      </c>
      <c r="J3" s="69" t="s">
        <v>436</v>
      </c>
      <c r="K3" s="69" t="s">
        <v>436</v>
      </c>
      <c r="L3" s="69" t="s">
        <v>436</v>
      </c>
      <c r="M3" s="69" t="s">
        <v>436</v>
      </c>
    </row>
    <row r="4" spans="1:13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</row>
    <row r="6" spans="1:13" ht="27" thickBot="1" x14ac:dyDescent="0.5">
      <c r="A6" s="42" t="s">
        <v>437</v>
      </c>
      <c r="C6" s="67" t="s">
        <v>438</v>
      </c>
      <c r="D6" s="67" t="s">
        <v>438</v>
      </c>
      <c r="E6" s="67" t="s">
        <v>438</v>
      </c>
      <c r="F6" s="67" t="s">
        <v>438</v>
      </c>
      <c r="G6" s="67" t="s">
        <v>438</v>
      </c>
      <c r="I6" s="67" t="s">
        <v>439</v>
      </c>
      <c r="J6" s="67" t="s">
        <v>439</v>
      </c>
      <c r="K6" s="67" t="s">
        <v>439</v>
      </c>
      <c r="L6" s="67" t="s">
        <v>439</v>
      </c>
      <c r="M6" s="67" t="s">
        <v>439</v>
      </c>
    </row>
    <row r="7" spans="1:13" ht="27" thickBot="1" x14ac:dyDescent="0.5">
      <c r="A7" s="2" t="s">
        <v>440</v>
      </c>
      <c r="C7" s="2" t="s">
        <v>442</v>
      </c>
      <c r="E7" s="2" t="s">
        <v>443</v>
      </c>
      <c r="G7" s="2" t="s">
        <v>444</v>
      </c>
      <c r="I7" s="2" t="s">
        <v>442</v>
      </c>
      <c r="K7" s="2" t="s">
        <v>443</v>
      </c>
      <c r="M7" s="2" t="s">
        <v>444</v>
      </c>
    </row>
    <row r="8" spans="1:13" ht="21" x14ac:dyDescent="0.55000000000000004">
      <c r="A8" s="3" t="s">
        <v>395</v>
      </c>
      <c r="B8" s="7"/>
      <c r="C8" s="6">
        <v>62193</v>
      </c>
      <c r="D8" s="7"/>
      <c r="E8" s="6">
        <v>0</v>
      </c>
      <c r="F8" s="7"/>
      <c r="G8" s="6">
        <v>62193</v>
      </c>
      <c r="H8" s="7"/>
      <c r="I8" s="6">
        <v>62193</v>
      </c>
      <c r="J8" s="7"/>
      <c r="K8" s="6">
        <v>0</v>
      </c>
      <c r="L8" s="7"/>
      <c r="M8" s="6">
        <v>62193</v>
      </c>
    </row>
    <row r="9" spans="1:13" ht="21" x14ac:dyDescent="0.55000000000000004">
      <c r="A9" s="3" t="s">
        <v>396</v>
      </c>
      <c r="B9" s="7"/>
      <c r="C9" s="6">
        <v>53262928243</v>
      </c>
      <c r="D9" s="7"/>
      <c r="E9" s="6">
        <v>0</v>
      </c>
      <c r="F9" s="7"/>
      <c r="G9" s="6">
        <v>53262928243</v>
      </c>
      <c r="H9" s="7"/>
      <c r="I9" s="6">
        <v>53262928243</v>
      </c>
      <c r="J9" s="7"/>
      <c r="K9" s="6">
        <v>0</v>
      </c>
      <c r="L9" s="7"/>
      <c r="M9" s="6">
        <v>53262928243</v>
      </c>
    </row>
    <row r="10" spans="1:13" ht="21" x14ac:dyDescent="0.55000000000000004">
      <c r="A10" s="3" t="s">
        <v>398</v>
      </c>
      <c r="B10" s="7"/>
      <c r="C10" s="6">
        <v>153676433</v>
      </c>
      <c r="D10" s="7"/>
      <c r="E10" s="6">
        <v>0</v>
      </c>
      <c r="F10" s="7"/>
      <c r="G10" s="6">
        <v>153676433</v>
      </c>
      <c r="H10" s="7"/>
      <c r="I10" s="6">
        <v>153676433</v>
      </c>
      <c r="J10" s="7"/>
      <c r="K10" s="6">
        <v>0</v>
      </c>
      <c r="L10" s="7"/>
      <c r="M10" s="6">
        <v>153676433</v>
      </c>
    </row>
    <row r="11" spans="1:13" ht="21" x14ac:dyDescent="0.55000000000000004">
      <c r="A11" s="3" t="s">
        <v>399</v>
      </c>
      <c r="B11" s="7"/>
      <c r="C11" s="6">
        <v>33958</v>
      </c>
      <c r="D11" s="7"/>
      <c r="E11" s="6">
        <v>0</v>
      </c>
      <c r="F11" s="7"/>
      <c r="G11" s="6">
        <v>33958</v>
      </c>
      <c r="H11" s="7"/>
      <c r="I11" s="6">
        <v>33958</v>
      </c>
      <c r="J11" s="7"/>
      <c r="K11" s="6">
        <v>0</v>
      </c>
      <c r="L11" s="7"/>
      <c r="M11" s="6">
        <v>33958</v>
      </c>
    </row>
    <row r="12" spans="1:13" ht="21" x14ac:dyDescent="0.55000000000000004">
      <c r="A12" s="3" t="s">
        <v>398</v>
      </c>
      <c r="B12" s="7"/>
      <c r="C12" s="6">
        <v>250684931506</v>
      </c>
      <c r="D12" s="7"/>
      <c r="E12" s="6">
        <v>0</v>
      </c>
      <c r="F12" s="7"/>
      <c r="G12" s="6">
        <v>250684931506</v>
      </c>
      <c r="H12" s="7"/>
      <c r="I12" s="6">
        <v>250684931506</v>
      </c>
      <c r="J12" s="7"/>
      <c r="K12" s="6">
        <v>0</v>
      </c>
      <c r="L12" s="7"/>
      <c r="M12" s="6">
        <v>250684931506</v>
      </c>
    </row>
    <row r="13" spans="1:13" ht="21" x14ac:dyDescent="0.55000000000000004">
      <c r="A13" s="3" t="s">
        <v>402</v>
      </c>
      <c r="B13" s="7"/>
      <c r="C13" s="6">
        <v>122464480874</v>
      </c>
      <c r="D13" s="7"/>
      <c r="E13" s="6">
        <v>175510933</v>
      </c>
      <c r="F13" s="7"/>
      <c r="G13" s="6">
        <v>122288969941</v>
      </c>
      <c r="H13" s="7"/>
      <c r="I13" s="6">
        <v>122464480874</v>
      </c>
      <c r="J13" s="7"/>
      <c r="K13" s="6">
        <v>175510933</v>
      </c>
      <c r="L13" s="7"/>
      <c r="M13" s="6">
        <v>122288969941</v>
      </c>
    </row>
    <row r="14" spans="1:13" ht="21" x14ac:dyDescent="0.55000000000000004">
      <c r="A14" s="3" t="s">
        <v>403</v>
      </c>
      <c r="B14" s="7"/>
      <c r="C14" s="6">
        <v>5112</v>
      </c>
      <c r="D14" s="7"/>
      <c r="E14" s="6">
        <v>0</v>
      </c>
      <c r="F14" s="7"/>
      <c r="G14" s="6">
        <v>5112</v>
      </c>
      <c r="H14" s="7"/>
      <c r="I14" s="6">
        <v>5112</v>
      </c>
      <c r="J14" s="7"/>
      <c r="K14" s="6">
        <v>0</v>
      </c>
      <c r="L14" s="7"/>
      <c r="M14" s="6">
        <v>5112</v>
      </c>
    </row>
    <row r="15" spans="1:13" ht="21" x14ac:dyDescent="0.55000000000000004">
      <c r="A15" s="3" t="s">
        <v>401</v>
      </c>
      <c r="B15" s="7"/>
      <c r="C15" s="6">
        <v>240484972679</v>
      </c>
      <c r="D15" s="7"/>
      <c r="E15" s="6">
        <v>0</v>
      </c>
      <c r="F15" s="7"/>
      <c r="G15" s="6">
        <v>240484972679</v>
      </c>
      <c r="H15" s="7"/>
      <c r="I15" s="6">
        <v>240484972679</v>
      </c>
      <c r="J15" s="7"/>
      <c r="K15" s="6">
        <v>0</v>
      </c>
      <c r="L15" s="7"/>
      <c r="M15" s="6">
        <v>240484972679</v>
      </c>
    </row>
    <row r="16" spans="1:13" ht="21" x14ac:dyDescent="0.55000000000000004">
      <c r="A16" s="3" t="s">
        <v>401</v>
      </c>
      <c r="B16" s="7"/>
      <c r="C16" s="6">
        <v>98032786909</v>
      </c>
      <c r="D16" s="7"/>
      <c r="E16" s="6">
        <v>0</v>
      </c>
      <c r="F16" s="7"/>
      <c r="G16" s="6">
        <v>98032786909</v>
      </c>
      <c r="H16" s="7"/>
      <c r="I16" s="6">
        <v>98032786909</v>
      </c>
      <c r="J16" s="7"/>
      <c r="K16" s="6">
        <v>0</v>
      </c>
      <c r="L16" s="7"/>
      <c r="M16" s="6">
        <v>98032786909</v>
      </c>
    </row>
    <row r="17" spans="1:13" ht="21" x14ac:dyDescent="0.55000000000000004">
      <c r="A17" s="3" t="s">
        <v>398</v>
      </c>
      <c r="B17" s="7"/>
      <c r="C17" s="6">
        <v>288287671232</v>
      </c>
      <c r="D17" s="7"/>
      <c r="E17" s="6">
        <v>0</v>
      </c>
      <c r="F17" s="7"/>
      <c r="G17" s="6">
        <v>288287671232</v>
      </c>
      <c r="H17" s="7"/>
      <c r="I17" s="6">
        <v>288287671232</v>
      </c>
      <c r="J17" s="7"/>
      <c r="K17" s="6">
        <v>0</v>
      </c>
      <c r="L17" s="7"/>
      <c r="M17" s="6">
        <v>288287671232</v>
      </c>
    </row>
    <row r="18" spans="1:13" ht="21" x14ac:dyDescent="0.55000000000000004">
      <c r="A18" s="3" t="s">
        <v>401</v>
      </c>
      <c r="B18" s="7"/>
      <c r="C18" s="6">
        <v>75942622975</v>
      </c>
      <c r="D18" s="7"/>
      <c r="E18" s="6">
        <v>0</v>
      </c>
      <c r="F18" s="7"/>
      <c r="G18" s="6">
        <v>75942622975</v>
      </c>
      <c r="H18" s="7"/>
      <c r="I18" s="6">
        <v>75942622975</v>
      </c>
      <c r="J18" s="7"/>
      <c r="K18" s="6">
        <v>0</v>
      </c>
      <c r="L18" s="7"/>
      <c r="M18" s="6">
        <v>75942622975</v>
      </c>
    </row>
    <row r="19" spans="1:13" ht="21" x14ac:dyDescent="0.55000000000000004">
      <c r="A19" s="3" t="s">
        <v>406</v>
      </c>
      <c r="B19" s="7"/>
      <c r="C19" s="6">
        <v>70849</v>
      </c>
      <c r="D19" s="7"/>
      <c r="E19" s="6">
        <v>0</v>
      </c>
      <c r="F19" s="7"/>
      <c r="G19" s="6">
        <v>70849</v>
      </c>
      <c r="H19" s="7"/>
      <c r="I19" s="6">
        <v>70849</v>
      </c>
      <c r="J19" s="7"/>
      <c r="K19" s="6">
        <v>0</v>
      </c>
      <c r="L19" s="7"/>
      <c r="M19" s="6">
        <v>70849</v>
      </c>
    </row>
    <row r="20" spans="1:13" ht="21" x14ac:dyDescent="0.55000000000000004">
      <c r="A20" s="3" t="s">
        <v>398</v>
      </c>
      <c r="B20" s="7"/>
      <c r="C20" s="6">
        <v>129372520397</v>
      </c>
      <c r="D20" s="7"/>
      <c r="E20" s="6">
        <v>416927992</v>
      </c>
      <c r="F20" s="7"/>
      <c r="G20" s="6">
        <v>128955592405</v>
      </c>
      <c r="H20" s="7"/>
      <c r="I20" s="6">
        <v>129372520397</v>
      </c>
      <c r="J20" s="7"/>
      <c r="K20" s="6">
        <v>416927992</v>
      </c>
      <c r="L20" s="7"/>
      <c r="M20" s="6">
        <v>128955592405</v>
      </c>
    </row>
    <row r="21" spans="1:13" ht="21" x14ac:dyDescent="0.55000000000000004">
      <c r="A21" s="3" t="s">
        <v>401</v>
      </c>
      <c r="B21" s="7"/>
      <c r="C21" s="6">
        <v>126571038273</v>
      </c>
      <c r="D21" s="7"/>
      <c r="E21" s="6">
        <v>0</v>
      </c>
      <c r="F21" s="7"/>
      <c r="G21" s="6">
        <v>126571038273</v>
      </c>
      <c r="H21" s="7"/>
      <c r="I21" s="6">
        <v>126571038273</v>
      </c>
      <c r="J21" s="7"/>
      <c r="K21" s="6">
        <v>0</v>
      </c>
      <c r="L21" s="7"/>
      <c r="M21" s="6">
        <v>126571038273</v>
      </c>
    </row>
    <row r="22" spans="1:13" ht="21" x14ac:dyDescent="0.55000000000000004">
      <c r="A22" s="3" t="s">
        <v>401</v>
      </c>
      <c r="B22" s="7"/>
      <c r="C22" s="6">
        <v>177199453571</v>
      </c>
      <c r="D22" s="7"/>
      <c r="E22" s="6">
        <v>0</v>
      </c>
      <c r="F22" s="7"/>
      <c r="G22" s="6">
        <v>177199453571</v>
      </c>
      <c r="H22" s="7"/>
      <c r="I22" s="6">
        <v>177199453571</v>
      </c>
      <c r="J22" s="7"/>
      <c r="K22" s="6">
        <v>0</v>
      </c>
      <c r="L22" s="7"/>
      <c r="M22" s="6">
        <v>177199453571</v>
      </c>
    </row>
    <row r="23" spans="1:13" ht="21" x14ac:dyDescent="0.55000000000000004">
      <c r="A23" s="3" t="s">
        <v>407</v>
      </c>
      <c r="B23" s="7"/>
      <c r="C23" s="6">
        <v>118948087432</v>
      </c>
      <c r="D23" s="7"/>
      <c r="E23" s="6">
        <v>449890202</v>
      </c>
      <c r="F23" s="7"/>
      <c r="G23" s="6">
        <v>118498197230</v>
      </c>
      <c r="H23" s="7"/>
      <c r="I23" s="6">
        <v>118948087432</v>
      </c>
      <c r="J23" s="7"/>
      <c r="K23" s="6">
        <v>449890202</v>
      </c>
      <c r="L23" s="7"/>
      <c r="M23" s="6">
        <v>118498197230</v>
      </c>
    </row>
    <row r="24" spans="1:13" ht="21" x14ac:dyDescent="0.55000000000000004">
      <c r="A24" s="3" t="s">
        <v>408</v>
      </c>
      <c r="B24" s="7"/>
      <c r="C24" s="6">
        <v>44289</v>
      </c>
      <c r="D24" s="7"/>
      <c r="E24" s="6">
        <v>0</v>
      </c>
      <c r="F24" s="7"/>
      <c r="G24" s="6">
        <v>44289</v>
      </c>
      <c r="H24" s="7"/>
      <c r="I24" s="6">
        <v>44289</v>
      </c>
      <c r="J24" s="7"/>
      <c r="K24" s="6">
        <v>0</v>
      </c>
      <c r="L24" s="7"/>
      <c r="M24" s="6">
        <v>44289</v>
      </c>
    </row>
    <row r="25" spans="1:13" ht="21" x14ac:dyDescent="0.55000000000000004">
      <c r="A25" s="3" t="s">
        <v>401</v>
      </c>
      <c r="B25" s="7"/>
      <c r="C25" s="6">
        <v>75942622974</v>
      </c>
      <c r="D25" s="7"/>
      <c r="E25" s="6">
        <v>0</v>
      </c>
      <c r="F25" s="7"/>
      <c r="G25" s="6">
        <v>75942622974</v>
      </c>
      <c r="H25" s="7"/>
      <c r="I25" s="6">
        <v>75942622974</v>
      </c>
      <c r="J25" s="7"/>
      <c r="K25" s="6">
        <v>0</v>
      </c>
      <c r="L25" s="7"/>
      <c r="M25" s="6">
        <v>75942622974</v>
      </c>
    </row>
    <row r="26" spans="1:13" ht="21" x14ac:dyDescent="0.55000000000000004">
      <c r="A26" s="3" t="s">
        <v>401</v>
      </c>
      <c r="B26" s="7"/>
      <c r="C26" s="6">
        <v>75942622974</v>
      </c>
      <c r="D26" s="7"/>
      <c r="E26" s="6">
        <v>0</v>
      </c>
      <c r="F26" s="7"/>
      <c r="G26" s="6">
        <v>75942622974</v>
      </c>
      <c r="H26" s="7"/>
      <c r="I26" s="6">
        <v>75942622974</v>
      </c>
      <c r="J26" s="7"/>
      <c r="K26" s="6">
        <v>0</v>
      </c>
      <c r="L26" s="7"/>
      <c r="M26" s="6">
        <v>75942622974</v>
      </c>
    </row>
    <row r="27" spans="1:13" ht="21" x14ac:dyDescent="0.55000000000000004">
      <c r="A27" s="3" t="s">
        <v>398</v>
      </c>
      <c r="B27" s="7"/>
      <c r="C27" s="6">
        <v>258745040795</v>
      </c>
      <c r="D27" s="7"/>
      <c r="E27" s="6">
        <v>833855992</v>
      </c>
      <c r="F27" s="7"/>
      <c r="G27" s="6">
        <v>257911184803</v>
      </c>
      <c r="H27" s="7"/>
      <c r="I27" s="6">
        <v>258745040795</v>
      </c>
      <c r="J27" s="7"/>
      <c r="K27" s="6">
        <v>833855992</v>
      </c>
      <c r="L27" s="7"/>
      <c r="M27" s="6">
        <v>257911184803</v>
      </c>
    </row>
    <row r="28" spans="1:13" ht="21" x14ac:dyDescent="0.55000000000000004">
      <c r="A28" s="3" t="s">
        <v>409</v>
      </c>
      <c r="B28" s="7"/>
      <c r="C28" s="6">
        <v>344262295082</v>
      </c>
      <c r="D28" s="7"/>
      <c r="E28" s="6">
        <v>0</v>
      </c>
      <c r="F28" s="7"/>
      <c r="G28" s="6">
        <v>344262295082</v>
      </c>
      <c r="H28" s="7"/>
      <c r="I28" s="6">
        <v>344262295082</v>
      </c>
      <c r="J28" s="7"/>
      <c r="K28" s="6">
        <v>0</v>
      </c>
      <c r="L28" s="7"/>
      <c r="M28" s="6">
        <v>344262295082</v>
      </c>
    </row>
    <row r="29" spans="1:13" ht="21" x14ac:dyDescent="0.55000000000000004">
      <c r="A29" s="3" t="s">
        <v>409</v>
      </c>
      <c r="B29" s="7"/>
      <c r="C29" s="6">
        <v>147540983607</v>
      </c>
      <c r="D29" s="7"/>
      <c r="E29" s="6">
        <v>0</v>
      </c>
      <c r="F29" s="7"/>
      <c r="G29" s="6">
        <v>147540983607</v>
      </c>
      <c r="H29" s="7"/>
      <c r="I29" s="6">
        <v>147540983607</v>
      </c>
      <c r="J29" s="7"/>
      <c r="K29" s="6">
        <v>0</v>
      </c>
      <c r="L29" s="7"/>
      <c r="M29" s="6">
        <v>147540983607</v>
      </c>
    </row>
    <row r="30" spans="1:13" ht="21" x14ac:dyDescent="0.55000000000000004">
      <c r="A30" s="3" t="s">
        <v>409</v>
      </c>
      <c r="B30" s="7"/>
      <c r="C30" s="6">
        <v>49180327869</v>
      </c>
      <c r="D30" s="7"/>
      <c r="E30" s="6">
        <v>0</v>
      </c>
      <c r="F30" s="7"/>
      <c r="G30" s="6">
        <v>49180327869</v>
      </c>
      <c r="H30" s="7"/>
      <c r="I30" s="6">
        <v>49180327869</v>
      </c>
      <c r="J30" s="7"/>
      <c r="K30" s="6">
        <v>0</v>
      </c>
      <c r="L30" s="7"/>
      <c r="M30" s="6">
        <v>49180327869</v>
      </c>
    </row>
    <row r="31" spans="1:13" ht="21" x14ac:dyDescent="0.55000000000000004">
      <c r="A31" s="3" t="s">
        <v>401</v>
      </c>
      <c r="B31" s="7"/>
      <c r="C31" s="6">
        <v>253142076519</v>
      </c>
      <c r="D31" s="7"/>
      <c r="E31" s="6">
        <v>0</v>
      </c>
      <c r="F31" s="7"/>
      <c r="G31" s="6">
        <v>253142076519</v>
      </c>
      <c r="H31" s="7"/>
      <c r="I31" s="6">
        <v>253142076519</v>
      </c>
      <c r="J31" s="7"/>
      <c r="K31" s="6">
        <v>0</v>
      </c>
      <c r="L31" s="7"/>
      <c r="M31" s="6">
        <v>253142076519</v>
      </c>
    </row>
    <row r="32" spans="1:13" ht="21" x14ac:dyDescent="0.55000000000000004">
      <c r="A32" s="3" t="s">
        <v>403</v>
      </c>
      <c r="B32" s="7"/>
      <c r="C32" s="6">
        <v>49752825810</v>
      </c>
      <c r="D32" s="7"/>
      <c r="E32" s="6">
        <v>1254642</v>
      </c>
      <c r="F32" s="7"/>
      <c r="G32" s="6">
        <v>49751571168</v>
      </c>
      <c r="H32" s="7"/>
      <c r="I32" s="6">
        <v>49752825810</v>
      </c>
      <c r="J32" s="7"/>
      <c r="K32" s="6">
        <v>1254642</v>
      </c>
      <c r="L32" s="7"/>
      <c r="M32" s="6">
        <v>49751571168</v>
      </c>
    </row>
    <row r="33" spans="1:13" ht="21" x14ac:dyDescent="0.55000000000000004">
      <c r="A33" s="3" t="s">
        <v>401</v>
      </c>
      <c r="B33" s="7"/>
      <c r="C33" s="6">
        <v>50628415324</v>
      </c>
      <c r="D33" s="7"/>
      <c r="E33" s="6">
        <v>0</v>
      </c>
      <c r="F33" s="7"/>
      <c r="G33" s="6">
        <v>50628415324</v>
      </c>
      <c r="H33" s="7"/>
      <c r="I33" s="6">
        <v>50628415324</v>
      </c>
      <c r="J33" s="7"/>
      <c r="K33" s="6">
        <v>0</v>
      </c>
      <c r="L33" s="7"/>
      <c r="M33" s="6">
        <v>50628415324</v>
      </c>
    </row>
    <row r="34" spans="1:13" ht="21" x14ac:dyDescent="0.55000000000000004">
      <c r="A34" s="3" t="s">
        <v>401</v>
      </c>
      <c r="B34" s="7"/>
      <c r="C34" s="6">
        <v>25314207675</v>
      </c>
      <c r="D34" s="7"/>
      <c r="E34" s="6">
        <v>0</v>
      </c>
      <c r="F34" s="7"/>
      <c r="G34" s="6">
        <v>25314207675</v>
      </c>
      <c r="H34" s="7"/>
      <c r="I34" s="6">
        <v>25314207675</v>
      </c>
      <c r="J34" s="7"/>
      <c r="K34" s="6">
        <v>0</v>
      </c>
      <c r="L34" s="7"/>
      <c r="M34" s="6">
        <v>25314207675</v>
      </c>
    </row>
    <row r="35" spans="1:13" ht="21" x14ac:dyDescent="0.55000000000000004">
      <c r="A35" s="3" t="s">
        <v>403</v>
      </c>
      <c r="B35" s="7"/>
      <c r="C35" s="6">
        <v>49752825810</v>
      </c>
      <c r="D35" s="7"/>
      <c r="E35" s="6">
        <v>13691527</v>
      </c>
      <c r="F35" s="7"/>
      <c r="G35" s="6">
        <v>49739134283</v>
      </c>
      <c r="H35" s="7"/>
      <c r="I35" s="6">
        <v>49752825810</v>
      </c>
      <c r="J35" s="7"/>
      <c r="K35" s="6">
        <v>13691527</v>
      </c>
      <c r="L35" s="7"/>
      <c r="M35" s="6">
        <v>49739134283</v>
      </c>
    </row>
    <row r="36" spans="1:13" ht="21" x14ac:dyDescent="0.55000000000000004">
      <c r="A36" s="3" t="s">
        <v>398</v>
      </c>
      <c r="B36" s="7"/>
      <c r="C36" s="6">
        <v>125342465753</v>
      </c>
      <c r="D36" s="7"/>
      <c r="E36" s="6">
        <v>676682166</v>
      </c>
      <c r="F36" s="7"/>
      <c r="G36" s="6">
        <v>124665783587</v>
      </c>
      <c r="H36" s="7"/>
      <c r="I36" s="6">
        <v>125342465753</v>
      </c>
      <c r="J36" s="7"/>
      <c r="K36" s="6">
        <v>676682166</v>
      </c>
      <c r="L36" s="7"/>
      <c r="M36" s="6">
        <v>124665783587</v>
      </c>
    </row>
    <row r="37" spans="1:13" ht="21" x14ac:dyDescent="0.55000000000000004">
      <c r="A37" s="3" t="s">
        <v>398</v>
      </c>
      <c r="B37" s="7"/>
      <c r="C37" s="6">
        <v>67260086856</v>
      </c>
      <c r="D37" s="7"/>
      <c r="E37" s="6">
        <v>384829344</v>
      </c>
      <c r="F37" s="7"/>
      <c r="G37" s="6">
        <v>66875257512</v>
      </c>
      <c r="H37" s="7"/>
      <c r="I37" s="6">
        <v>67260086856</v>
      </c>
      <c r="J37" s="7"/>
      <c r="K37" s="6">
        <v>384829344</v>
      </c>
      <c r="L37" s="7"/>
      <c r="M37" s="6">
        <v>66875257512</v>
      </c>
    </row>
    <row r="38" spans="1:13" ht="21" x14ac:dyDescent="0.55000000000000004">
      <c r="A38" s="3" t="s">
        <v>408</v>
      </c>
      <c r="B38" s="7"/>
      <c r="C38" s="6">
        <v>85245901620</v>
      </c>
      <c r="D38" s="7"/>
      <c r="E38" s="6">
        <v>0</v>
      </c>
      <c r="F38" s="7"/>
      <c r="G38" s="6">
        <v>85245901620</v>
      </c>
      <c r="H38" s="7"/>
      <c r="I38" s="6">
        <v>85245901620</v>
      </c>
      <c r="J38" s="7"/>
      <c r="K38" s="6">
        <v>0</v>
      </c>
      <c r="L38" s="7"/>
      <c r="M38" s="6">
        <v>85245901620</v>
      </c>
    </row>
    <row r="39" spans="1:13" ht="21" x14ac:dyDescent="0.55000000000000004">
      <c r="A39" s="3" t="s">
        <v>413</v>
      </c>
      <c r="B39" s="7"/>
      <c r="C39" s="6">
        <v>63934426200</v>
      </c>
      <c r="D39" s="7"/>
      <c r="E39" s="6">
        <v>0</v>
      </c>
      <c r="F39" s="7"/>
      <c r="G39" s="6">
        <v>63934426200</v>
      </c>
      <c r="H39" s="7"/>
      <c r="I39" s="6">
        <v>63934426200</v>
      </c>
      <c r="J39" s="7"/>
      <c r="K39" s="6">
        <v>0</v>
      </c>
      <c r="L39" s="7"/>
      <c r="M39" s="6">
        <v>63934426200</v>
      </c>
    </row>
    <row r="40" spans="1:13" ht="21" x14ac:dyDescent="0.55000000000000004">
      <c r="A40" s="3" t="s">
        <v>414</v>
      </c>
      <c r="B40" s="7"/>
      <c r="C40" s="6">
        <v>106557377040</v>
      </c>
      <c r="D40" s="7"/>
      <c r="E40" s="6">
        <v>0</v>
      </c>
      <c r="F40" s="7"/>
      <c r="G40" s="6">
        <v>106557377040</v>
      </c>
      <c r="H40" s="7"/>
      <c r="I40" s="6">
        <v>106557377040</v>
      </c>
      <c r="J40" s="7"/>
      <c r="K40" s="6">
        <v>0</v>
      </c>
      <c r="L40" s="7"/>
      <c r="M40" s="6">
        <v>106557377040</v>
      </c>
    </row>
    <row r="41" spans="1:13" ht="21" x14ac:dyDescent="0.55000000000000004">
      <c r="A41" s="3" t="s">
        <v>408</v>
      </c>
      <c r="B41" s="7"/>
      <c r="C41" s="6">
        <v>63934426200</v>
      </c>
      <c r="D41" s="7"/>
      <c r="E41" s="6">
        <v>0</v>
      </c>
      <c r="F41" s="7"/>
      <c r="G41" s="6">
        <v>63934426200</v>
      </c>
      <c r="H41" s="7"/>
      <c r="I41" s="6">
        <v>63934426200</v>
      </c>
      <c r="J41" s="7"/>
      <c r="K41" s="6">
        <v>0</v>
      </c>
      <c r="L41" s="7"/>
      <c r="M41" s="6">
        <v>63934426200</v>
      </c>
    </row>
    <row r="42" spans="1:13" ht="21" x14ac:dyDescent="0.55000000000000004">
      <c r="A42" s="3" t="s">
        <v>414</v>
      </c>
      <c r="B42" s="7"/>
      <c r="C42" s="6">
        <v>36010928992</v>
      </c>
      <c r="D42" s="7"/>
      <c r="E42" s="6">
        <v>0</v>
      </c>
      <c r="F42" s="7"/>
      <c r="G42" s="6">
        <v>36010928992</v>
      </c>
      <c r="H42" s="7"/>
      <c r="I42" s="6">
        <v>36010928992</v>
      </c>
      <c r="J42" s="7"/>
      <c r="K42" s="6">
        <v>0</v>
      </c>
      <c r="L42" s="7"/>
      <c r="M42" s="6">
        <v>36010928992</v>
      </c>
    </row>
    <row r="43" spans="1:13" ht="21" x14ac:dyDescent="0.55000000000000004">
      <c r="A43" s="3" t="s">
        <v>415</v>
      </c>
      <c r="B43" s="7"/>
      <c r="C43" s="6">
        <v>85245901620</v>
      </c>
      <c r="D43" s="7"/>
      <c r="E43" s="6">
        <v>0</v>
      </c>
      <c r="F43" s="7"/>
      <c r="G43" s="6">
        <v>85245901620</v>
      </c>
      <c r="H43" s="7"/>
      <c r="I43" s="6">
        <v>85245901620</v>
      </c>
      <c r="J43" s="7"/>
      <c r="K43" s="6">
        <v>0</v>
      </c>
      <c r="L43" s="7"/>
      <c r="M43" s="6">
        <v>85245901620</v>
      </c>
    </row>
    <row r="44" spans="1:13" ht="21" x14ac:dyDescent="0.55000000000000004">
      <c r="A44" s="3" t="s">
        <v>414</v>
      </c>
      <c r="B44" s="7"/>
      <c r="C44" s="6">
        <v>106557377040</v>
      </c>
      <c r="D44" s="7"/>
      <c r="E44" s="6">
        <v>0</v>
      </c>
      <c r="F44" s="7"/>
      <c r="G44" s="6">
        <v>106557377040</v>
      </c>
      <c r="H44" s="7"/>
      <c r="I44" s="6">
        <v>106557377040</v>
      </c>
      <c r="J44" s="7"/>
      <c r="K44" s="6">
        <v>0</v>
      </c>
      <c r="L44" s="7"/>
      <c r="M44" s="6">
        <v>106557377040</v>
      </c>
    </row>
    <row r="45" spans="1:13" ht="21" x14ac:dyDescent="0.55000000000000004">
      <c r="A45" s="3" t="s">
        <v>416</v>
      </c>
      <c r="B45" s="7"/>
      <c r="C45" s="6">
        <v>85245901620</v>
      </c>
      <c r="D45" s="7"/>
      <c r="E45" s="6">
        <v>0</v>
      </c>
      <c r="F45" s="7"/>
      <c r="G45" s="6">
        <v>85245901620</v>
      </c>
      <c r="H45" s="7"/>
      <c r="I45" s="6">
        <v>85245901620</v>
      </c>
      <c r="J45" s="7"/>
      <c r="K45" s="6">
        <v>0</v>
      </c>
      <c r="L45" s="7"/>
      <c r="M45" s="6">
        <v>85245901620</v>
      </c>
    </row>
    <row r="46" spans="1:13" ht="21" x14ac:dyDescent="0.55000000000000004">
      <c r="A46" s="3" t="s">
        <v>413</v>
      </c>
      <c r="B46" s="7"/>
      <c r="C46" s="6">
        <v>63934426200</v>
      </c>
      <c r="D46" s="7"/>
      <c r="E46" s="6">
        <v>0</v>
      </c>
      <c r="F46" s="7"/>
      <c r="G46" s="6">
        <v>63934426200</v>
      </c>
      <c r="H46" s="7"/>
      <c r="I46" s="6">
        <v>63934426200</v>
      </c>
      <c r="J46" s="7"/>
      <c r="K46" s="6">
        <v>0</v>
      </c>
      <c r="L46" s="7"/>
      <c r="M46" s="6">
        <v>63934426200</v>
      </c>
    </row>
    <row r="47" spans="1:13" ht="21" x14ac:dyDescent="0.55000000000000004">
      <c r="A47" s="3" t="s">
        <v>401</v>
      </c>
      <c r="B47" s="7"/>
      <c r="C47" s="6">
        <v>50628415324</v>
      </c>
      <c r="D47" s="7"/>
      <c r="E47" s="6">
        <v>0</v>
      </c>
      <c r="F47" s="7"/>
      <c r="G47" s="6">
        <v>50628415324</v>
      </c>
      <c r="H47" s="7"/>
      <c r="I47" s="6">
        <v>50628415324</v>
      </c>
      <c r="J47" s="7"/>
      <c r="K47" s="6">
        <v>0</v>
      </c>
      <c r="L47" s="7"/>
      <c r="M47" s="6">
        <v>50628415324</v>
      </c>
    </row>
    <row r="48" spans="1:13" ht="21" x14ac:dyDescent="0.55000000000000004">
      <c r="A48" s="3" t="s">
        <v>417</v>
      </c>
      <c r="B48" s="7"/>
      <c r="C48" s="6">
        <v>22131147540</v>
      </c>
      <c r="D48" s="7"/>
      <c r="E48" s="6">
        <v>0</v>
      </c>
      <c r="F48" s="7"/>
      <c r="G48" s="6">
        <v>22131147540</v>
      </c>
      <c r="H48" s="7"/>
      <c r="I48" s="6">
        <v>22131147540</v>
      </c>
      <c r="J48" s="7"/>
      <c r="K48" s="6">
        <v>0</v>
      </c>
      <c r="L48" s="7"/>
      <c r="M48" s="6">
        <v>22131147540</v>
      </c>
    </row>
    <row r="49" spans="1:13" ht="21" x14ac:dyDescent="0.55000000000000004">
      <c r="A49" s="3" t="s">
        <v>418</v>
      </c>
      <c r="B49" s="7"/>
      <c r="C49" s="6">
        <v>19575</v>
      </c>
      <c r="D49" s="7"/>
      <c r="E49" s="6">
        <v>0</v>
      </c>
      <c r="F49" s="7"/>
      <c r="G49" s="6">
        <v>19575</v>
      </c>
      <c r="H49" s="7"/>
      <c r="I49" s="6">
        <v>19575</v>
      </c>
      <c r="J49" s="7"/>
      <c r="K49" s="6">
        <v>0</v>
      </c>
      <c r="L49" s="7"/>
      <c r="M49" s="6">
        <v>19575</v>
      </c>
    </row>
    <row r="50" spans="1:13" ht="21" x14ac:dyDescent="0.55000000000000004">
      <c r="A50" s="3" t="s">
        <v>419</v>
      </c>
      <c r="B50" s="7"/>
      <c r="C50" s="6">
        <v>2363</v>
      </c>
      <c r="D50" s="7"/>
      <c r="E50" s="6">
        <v>0</v>
      </c>
      <c r="F50" s="7"/>
      <c r="G50" s="6">
        <v>2363</v>
      </c>
      <c r="H50" s="7"/>
      <c r="I50" s="6">
        <v>2363</v>
      </c>
      <c r="J50" s="7"/>
      <c r="K50" s="6">
        <v>0</v>
      </c>
      <c r="L50" s="7"/>
      <c r="M50" s="6">
        <v>2363</v>
      </c>
    </row>
    <row r="51" spans="1:13" ht="21" x14ac:dyDescent="0.55000000000000004">
      <c r="A51" s="3" t="s">
        <v>403</v>
      </c>
      <c r="B51" s="7"/>
      <c r="C51" s="6">
        <v>40442</v>
      </c>
      <c r="D51" s="7"/>
      <c r="E51" s="6">
        <v>0</v>
      </c>
      <c r="F51" s="7"/>
      <c r="G51" s="6">
        <v>40442</v>
      </c>
      <c r="H51" s="7"/>
      <c r="I51" s="6">
        <v>40442</v>
      </c>
      <c r="J51" s="7"/>
      <c r="K51" s="6">
        <v>0</v>
      </c>
      <c r="L51" s="7"/>
      <c r="M51" s="6">
        <v>40442</v>
      </c>
    </row>
    <row r="52" spans="1:13" ht="21" x14ac:dyDescent="0.55000000000000004">
      <c r="A52" s="3" t="s">
        <v>420</v>
      </c>
      <c r="B52" s="7"/>
      <c r="C52" s="6">
        <v>46475409834</v>
      </c>
      <c r="D52" s="7"/>
      <c r="E52" s="6">
        <v>0</v>
      </c>
      <c r="F52" s="7"/>
      <c r="G52" s="6">
        <v>46475409834</v>
      </c>
      <c r="H52" s="7"/>
      <c r="I52" s="6">
        <v>46475409834</v>
      </c>
      <c r="J52" s="7"/>
      <c r="K52" s="6">
        <v>0</v>
      </c>
      <c r="L52" s="7"/>
      <c r="M52" s="6">
        <v>46475409834</v>
      </c>
    </row>
    <row r="53" spans="1:13" ht="21" x14ac:dyDescent="0.55000000000000004">
      <c r="A53" s="3" t="s">
        <v>421</v>
      </c>
      <c r="B53" s="7"/>
      <c r="C53" s="6">
        <v>44262295080</v>
      </c>
      <c r="D53" s="7"/>
      <c r="E53" s="6">
        <v>0</v>
      </c>
      <c r="F53" s="7"/>
      <c r="G53" s="6">
        <v>44262295080</v>
      </c>
      <c r="H53" s="7"/>
      <c r="I53" s="6">
        <v>44262295080</v>
      </c>
      <c r="J53" s="7"/>
      <c r="K53" s="6">
        <v>0</v>
      </c>
      <c r="L53" s="7"/>
      <c r="M53" s="6">
        <v>44262295080</v>
      </c>
    </row>
    <row r="54" spans="1:13" ht="21" x14ac:dyDescent="0.55000000000000004">
      <c r="A54" s="3" t="s">
        <v>445</v>
      </c>
      <c r="B54" s="7"/>
      <c r="C54" s="6">
        <v>100000000</v>
      </c>
      <c r="D54" s="7"/>
      <c r="E54" s="6">
        <v>0</v>
      </c>
      <c r="F54" s="7"/>
      <c r="G54" s="6">
        <v>100000000</v>
      </c>
      <c r="H54" s="7"/>
      <c r="I54" s="6">
        <v>100000000</v>
      </c>
      <c r="J54" s="7"/>
      <c r="K54" s="6">
        <v>0</v>
      </c>
      <c r="L54" s="7"/>
      <c r="M54" s="6">
        <v>100000000</v>
      </c>
    </row>
    <row r="55" spans="1:13" ht="21" x14ac:dyDescent="0.55000000000000004">
      <c r="A55" s="3" t="s">
        <v>422</v>
      </c>
      <c r="B55" s="7"/>
      <c r="C55" s="6">
        <v>111462107609</v>
      </c>
      <c r="D55" s="7"/>
      <c r="E55" s="6">
        <v>0</v>
      </c>
      <c r="F55" s="7"/>
      <c r="G55" s="6">
        <v>111462107609</v>
      </c>
      <c r="H55" s="7"/>
      <c r="I55" s="6">
        <v>111462107609</v>
      </c>
      <c r="J55" s="7"/>
      <c r="K55" s="6">
        <v>0</v>
      </c>
      <c r="L55" s="7"/>
      <c r="M55" s="6">
        <v>111462107609</v>
      </c>
    </row>
    <row r="56" spans="1:13" ht="21" x14ac:dyDescent="0.55000000000000004">
      <c r="A56" s="3" t="s">
        <v>420</v>
      </c>
      <c r="B56" s="7"/>
      <c r="C56" s="6">
        <v>44262295080</v>
      </c>
      <c r="D56" s="7"/>
      <c r="E56" s="6">
        <v>0</v>
      </c>
      <c r="F56" s="7"/>
      <c r="G56" s="6">
        <v>44262295080</v>
      </c>
      <c r="H56" s="7"/>
      <c r="I56" s="6">
        <v>44262295080</v>
      </c>
      <c r="J56" s="7"/>
      <c r="K56" s="6">
        <v>0</v>
      </c>
      <c r="L56" s="7"/>
      <c r="M56" s="6">
        <v>44262295080</v>
      </c>
    </row>
    <row r="57" spans="1:13" ht="21" x14ac:dyDescent="0.55000000000000004">
      <c r="A57" s="3" t="s">
        <v>423</v>
      </c>
      <c r="B57" s="7"/>
      <c r="C57" s="6">
        <v>118852458990</v>
      </c>
      <c r="D57" s="7"/>
      <c r="E57" s="6">
        <v>495048767</v>
      </c>
      <c r="F57" s="7"/>
      <c r="G57" s="6">
        <v>118357410223</v>
      </c>
      <c r="H57" s="7"/>
      <c r="I57" s="6">
        <v>118852458990</v>
      </c>
      <c r="J57" s="7"/>
      <c r="K57" s="6">
        <v>495048767</v>
      </c>
      <c r="L57" s="7"/>
      <c r="M57" s="6">
        <v>118357410223</v>
      </c>
    </row>
    <row r="58" spans="1:13" ht="21" x14ac:dyDescent="0.55000000000000004">
      <c r="A58" s="3" t="s">
        <v>423</v>
      </c>
      <c r="B58" s="7"/>
      <c r="C58" s="6">
        <v>122909836065</v>
      </c>
      <c r="D58" s="7"/>
      <c r="E58" s="6">
        <v>468635627</v>
      </c>
      <c r="F58" s="7"/>
      <c r="G58" s="6">
        <v>122441200438</v>
      </c>
      <c r="H58" s="7"/>
      <c r="I58" s="6">
        <v>122909836065</v>
      </c>
      <c r="J58" s="7"/>
      <c r="K58" s="6">
        <v>468635627</v>
      </c>
      <c r="L58" s="7"/>
      <c r="M58" s="6">
        <v>122441200438</v>
      </c>
    </row>
    <row r="59" spans="1:13" ht="21" x14ac:dyDescent="0.55000000000000004">
      <c r="A59" s="3" t="s">
        <v>424</v>
      </c>
      <c r="B59" s="7"/>
      <c r="C59" s="6">
        <v>111462107609</v>
      </c>
      <c r="D59" s="7"/>
      <c r="E59" s="6">
        <v>0</v>
      </c>
      <c r="F59" s="7"/>
      <c r="G59" s="6">
        <v>111462107609</v>
      </c>
      <c r="H59" s="7"/>
      <c r="I59" s="6">
        <v>111462107609</v>
      </c>
      <c r="J59" s="7"/>
      <c r="K59" s="6">
        <v>0</v>
      </c>
      <c r="L59" s="7"/>
      <c r="M59" s="6">
        <v>111462107609</v>
      </c>
    </row>
    <row r="60" spans="1:13" ht="21" x14ac:dyDescent="0.55000000000000004">
      <c r="A60" s="3" t="s">
        <v>425</v>
      </c>
      <c r="B60" s="7"/>
      <c r="C60" s="6">
        <v>153442622944</v>
      </c>
      <c r="D60" s="7"/>
      <c r="E60" s="6">
        <v>0</v>
      </c>
      <c r="F60" s="7"/>
      <c r="G60" s="6">
        <v>153442622944</v>
      </c>
      <c r="H60" s="7"/>
      <c r="I60" s="6">
        <v>153442622944</v>
      </c>
      <c r="J60" s="7"/>
      <c r="K60" s="6">
        <v>0</v>
      </c>
      <c r="L60" s="7"/>
      <c r="M60" s="6">
        <v>153442622944</v>
      </c>
    </row>
    <row r="61" spans="1:13" ht="21" x14ac:dyDescent="0.55000000000000004">
      <c r="A61" s="3" t="s">
        <v>426</v>
      </c>
      <c r="B61" s="7"/>
      <c r="C61" s="6">
        <v>199180327860</v>
      </c>
      <c r="D61" s="7"/>
      <c r="E61" s="6">
        <v>0</v>
      </c>
      <c r="F61" s="7"/>
      <c r="G61" s="6">
        <v>199180327860</v>
      </c>
      <c r="H61" s="7"/>
      <c r="I61" s="6">
        <v>199180327860</v>
      </c>
      <c r="J61" s="7"/>
      <c r="K61" s="6">
        <v>0</v>
      </c>
      <c r="L61" s="7"/>
      <c r="M61" s="6">
        <v>199180327860</v>
      </c>
    </row>
    <row r="62" spans="1:13" ht="21" x14ac:dyDescent="0.55000000000000004">
      <c r="A62" s="3" t="s">
        <v>428</v>
      </c>
      <c r="B62" s="7"/>
      <c r="C62" s="6">
        <v>44262295080</v>
      </c>
      <c r="D62" s="7"/>
      <c r="E62" s="6">
        <v>0</v>
      </c>
      <c r="F62" s="7"/>
      <c r="G62" s="6">
        <v>44262295080</v>
      </c>
      <c r="H62" s="7"/>
      <c r="I62" s="6">
        <v>44262295080</v>
      </c>
      <c r="J62" s="7"/>
      <c r="K62" s="6">
        <v>0</v>
      </c>
      <c r="L62" s="7"/>
      <c r="M62" s="6">
        <v>44262295080</v>
      </c>
    </row>
    <row r="63" spans="1:13" ht="21" x14ac:dyDescent="0.55000000000000004">
      <c r="A63" s="3" t="s">
        <v>401</v>
      </c>
      <c r="B63" s="7"/>
      <c r="C63" s="6">
        <v>108467213130</v>
      </c>
      <c r="D63" s="7"/>
      <c r="E63" s="6">
        <v>0</v>
      </c>
      <c r="F63" s="7"/>
      <c r="G63" s="6">
        <v>108467213130</v>
      </c>
      <c r="H63" s="7"/>
      <c r="I63" s="6">
        <v>108467213130</v>
      </c>
      <c r="J63" s="7"/>
      <c r="K63" s="6">
        <v>0</v>
      </c>
      <c r="L63" s="7"/>
      <c r="M63" s="6">
        <v>108467213130</v>
      </c>
    </row>
    <row r="64" spans="1:13" ht="21" x14ac:dyDescent="0.55000000000000004">
      <c r="A64" s="3" t="s">
        <v>402</v>
      </c>
      <c r="B64" s="7"/>
      <c r="C64" s="6">
        <v>122909836065</v>
      </c>
      <c r="D64" s="7"/>
      <c r="E64" s="6">
        <v>654026814</v>
      </c>
      <c r="F64" s="7"/>
      <c r="G64" s="6">
        <v>122255809251</v>
      </c>
      <c r="H64" s="7"/>
      <c r="I64" s="6">
        <v>122909836065</v>
      </c>
      <c r="J64" s="7"/>
      <c r="K64" s="6">
        <v>654026814</v>
      </c>
      <c r="L64" s="7"/>
      <c r="M64" s="6">
        <v>122255809251</v>
      </c>
    </row>
    <row r="65" spans="1:13" ht="21" x14ac:dyDescent="0.55000000000000004">
      <c r="A65" s="3" t="s">
        <v>406</v>
      </c>
      <c r="B65" s="7"/>
      <c r="C65" s="6">
        <v>118852458990</v>
      </c>
      <c r="D65" s="7"/>
      <c r="E65" s="6">
        <v>863444267</v>
      </c>
      <c r="F65" s="7"/>
      <c r="G65" s="6">
        <v>117989014723</v>
      </c>
      <c r="H65" s="7"/>
      <c r="I65" s="6">
        <v>118852458990</v>
      </c>
      <c r="J65" s="7"/>
      <c r="K65" s="6">
        <v>863444267</v>
      </c>
      <c r="L65" s="7"/>
      <c r="M65" s="6">
        <v>117989014723</v>
      </c>
    </row>
    <row r="66" spans="1:13" ht="21" x14ac:dyDescent="0.55000000000000004">
      <c r="A66" s="3" t="s">
        <v>429</v>
      </c>
      <c r="B66" s="7"/>
      <c r="C66" s="6">
        <v>44262295080</v>
      </c>
      <c r="D66" s="7"/>
      <c r="E66" s="6">
        <v>0</v>
      </c>
      <c r="F66" s="7"/>
      <c r="G66" s="6">
        <v>44262295080</v>
      </c>
      <c r="H66" s="7"/>
      <c r="I66" s="6">
        <v>44262295080</v>
      </c>
      <c r="J66" s="7"/>
      <c r="K66" s="6">
        <v>0</v>
      </c>
      <c r="L66" s="7"/>
      <c r="M66" s="6">
        <v>44262295080</v>
      </c>
    </row>
    <row r="67" spans="1:13" ht="21" x14ac:dyDescent="0.55000000000000004">
      <c r="A67" s="3" t="s">
        <v>401</v>
      </c>
      <c r="B67" s="7"/>
      <c r="C67" s="6">
        <v>108422950835</v>
      </c>
      <c r="D67" s="7"/>
      <c r="E67" s="6">
        <v>0</v>
      </c>
      <c r="F67" s="7"/>
      <c r="G67" s="6">
        <v>108422950835</v>
      </c>
      <c r="H67" s="7"/>
      <c r="I67" s="6">
        <v>108422950835</v>
      </c>
      <c r="J67" s="7"/>
      <c r="K67" s="6">
        <v>0</v>
      </c>
      <c r="L67" s="7"/>
      <c r="M67" s="6">
        <v>108422950835</v>
      </c>
    </row>
    <row r="68" spans="1:13" ht="21" x14ac:dyDescent="0.55000000000000004">
      <c r="A68" s="3" t="s">
        <v>398</v>
      </c>
      <c r="B68" s="7"/>
      <c r="C68" s="6">
        <v>68266711596</v>
      </c>
      <c r="D68" s="7"/>
      <c r="E68" s="6">
        <v>0</v>
      </c>
      <c r="F68" s="7"/>
      <c r="G68" s="6">
        <v>68266711596</v>
      </c>
      <c r="H68" s="7"/>
      <c r="I68" s="6">
        <v>68266711596</v>
      </c>
      <c r="J68" s="7"/>
      <c r="K68" s="6">
        <v>0</v>
      </c>
      <c r="L68" s="7"/>
      <c r="M68" s="6">
        <v>68266711596</v>
      </c>
    </row>
    <row r="69" spans="1:13" ht="21" x14ac:dyDescent="0.55000000000000004">
      <c r="A69" s="3" t="s">
        <v>430</v>
      </c>
      <c r="B69" s="7"/>
      <c r="C69" s="6">
        <v>33196721310</v>
      </c>
      <c r="D69" s="7"/>
      <c r="E69" s="6">
        <v>0</v>
      </c>
      <c r="F69" s="7"/>
      <c r="G69" s="6">
        <v>33196721310</v>
      </c>
      <c r="H69" s="7"/>
      <c r="I69" s="6">
        <v>33196721310</v>
      </c>
      <c r="J69" s="7"/>
      <c r="K69" s="6">
        <v>0</v>
      </c>
      <c r="L69" s="7"/>
      <c r="M69" s="6">
        <v>33196721310</v>
      </c>
    </row>
    <row r="70" spans="1:13" ht="21" x14ac:dyDescent="0.55000000000000004">
      <c r="A70" s="3" t="s">
        <v>398</v>
      </c>
      <c r="B70" s="7"/>
      <c r="C70" s="6">
        <v>54140279963</v>
      </c>
      <c r="D70" s="7"/>
      <c r="E70" s="6">
        <v>0</v>
      </c>
      <c r="F70" s="7"/>
      <c r="G70" s="6">
        <v>54140279963</v>
      </c>
      <c r="H70" s="7"/>
      <c r="I70" s="6">
        <v>54140279963</v>
      </c>
      <c r="J70" s="7"/>
      <c r="K70" s="6">
        <v>0</v>
      </c>
      <c r="L70" s="7"/>
      <c r="M70" s="6">
        <v>54140279963</v>
      </c>
    </row>
    <row r="71" spans="1:13" ht="21" x14ac:dyDescent="0.55000000000000004">
      <c r="A71" s="3" t="s">
        <v>398</v>
      </c>
      <c r="B71" s="7"/>
      <c r="C71" s="6">
        <v>95460738078</v>
      </c>
      <c r="D71" s="7"/>
      <c r="E71" s="6">
        <v>517071594</v>
      </c>
      <c r="F71" s="7"/>
      <c r="G71" s="6">
        <v>94943666484</v>
      </c>
      <c r="H71" s="7"/>
      <c r="I71" s="6">
        <v>95460738078</v>
      </c>
      <c r="J71" s="7"/>
      <c r="K71" s="6">
        <v>517071594</v>
      </c>
      <c r="L71" s="7"/>
      <c r="M71" s="6">
        <v>94943666484</v>
      </c>
    </row>
    <row r="72" spans="1:13" ht="21" x14ac:dyDescent="0.55000000000000004">
      <c r="A72" s="3" t="s">
        <v>418</v>
      </c>
      <c r="B72" s="7"/>
      <c r="C72" s="6">
        <v>136748788822</v>
      </c>
      <c r="D72" s="7"/>
      <c r="E72" s="6">
        <v>618024262</v>
      </c>
      <c r="F72" s="7"/>
      <c r="G72" s="6">
        <v>136130764560</v>
      </c>
      <c r="H72" s="7"/>
      <c r="I72" s="6">
        <v>136748788822</v>
      </c>
      <c r="J72" s="7"/>
      <c r="K72" s="6">
        <v>618024262</v>
      </c>
      <c r="L72" s="7"/>
      <c r="M72" s="6">
        <v>136130764560</v>
      </c>
    </row>
    <row r="73" spans="1:13" ht="21" x14ac:dyDescent="0.55000000000000004">
      <c r="A73" s="3" t="s">
        <v>431</v>
      </c>
      <c r="B73" s="7"/>
      <c r="C73" s="6">
        <v>66393442620</v>
      </c>
      <c r="D73" s="7"/>
      <c r="E73" s="6">
        <v>0</v>
      </c>
      <c r="F73" s="7"/>
      <c r="G73" s="6">
        <v>66393442620</v>
      </c>
      <c r="H73" s="7"/>
      <c r="I73" s="6">
        <v>66393442620</v>
      </c>
      <c r="J73" s="7"/>
      <c r="K73" s="6">
        <v>0</v>
      </c>
      <c r="L73" s="7"/>
      <c r="M73" s="6">
        <v>66393442620</v>
      </c>
    </row>
    <row r="74" spans="1:13" ht="21" x14ac:dyDescent="0.55000000000000004">
      <c r="A74" s="3" t="s">
        <v>420</v>
      </c>
      <c r="B74" s="7"/>
      <c r="C74" s="6">
        <v>66936334141</v>
      </c>
      <c r="D74" s="7"/>
      <c r="E74" s="6">
        <v>0</v>
      </c>
      <c r="F74" s="7"/>
      <c r="G74" s="6">
        <v>66936334141</v>
      </c>
      <c r="H74" s="7"/>
      <c r="I74" s="6">
        <v>66936334141</v>
      </c>
      <c r="J74" s="7"/>
      <c r="K74" s="6">
        <v>0</v>
      </c>
      <c r="L74" s="7"/>
      <c r="M74" s="6">
        <v>66936334141</v>
      </c>
    </row>
    <row r="75" spans="1:13" ht="21" x14ac:dyDescent="0.55000000000000004">
      <c r="A75" s="3" t="s">
        <v>421</v>
      </c>
      <c r="B75" s="7"/>
      <c r="C75" s="6">
        <v>66393442620</v>
      </c>
      <c r="D75" s="7"/>
      <c r="E75" s="6">
        <v>0</v>
      </c>
      <c r="F75" s="7"/>
      <c r="G75" s="6">
        <v>66393442620</v>
      </c>
      <c r="H75" s="7"/>
      <c r="I75" s="6">
        <v>66393442620</v>
      </c>
      <c r="J75" s="7"/>
      <c r="K75" s="6">
        <v>0</v>
      </c>
      <c r="L75" s="7"/>
      <c r="M75" s="6">
        <v>66393442620</v>
      </c>
    </row>
    <row r="76" spans="1:13" ht="21" x14ac:dyDescent="0.55000000000000004">
      <c r="A76" s="3" t="s">
        <v>418</v>
      </c>
      <c r="B76" s="7"/>
      <c r="C76" s="6">
        <v>237978142077</v>
      </c>
      <c r="D76" s="7"/>
      <c r="E76" s="6">
        <v>1005211769</v>
      </c>
      <c r="F76" s="7"/>
      <c r="G76" s="6">
        <v>236972930308</v>
      </c>
      <c r="H76" s="7"/>
      <c r="I76" s="6">
        <v>237978142077</v>
      </c>
      <c r="J76" s="7"/>
      <c r="K76" s="6">
        <v>1005211769</v>
      </c>
      <c r="L76" s="7"/>
      <c r="M76" s="6">
        <v>236972930308</v>
      </c>
    </row>
    <row r="77" spans="1:13" ht="21" x14ac:dyDescent="0.55000000000000004">
      <c r="A77" s="3" t="s">
        <v>416</v>
      </c>
      <c r="B77" s="7"/>
      <c r="C77" s="6">
        <v>178278688500</v>
      </c>
      <c r="D77" s="7"/>
      <c r="E77" s="6">
        <v>237498397</v>
      </c>
      <c r="F77" s="7"/>
      <c r="G77" s="6">
        <v>178041190103</v>
      </c>
      <c r="H77" s="7"/>
      <c r="I77" s="6">
        <v>178278688500</v>
      </c>
      <c r="J77" s="7"/>
      <c r="K77" s="6">
        <v>237498397</v>
      </c>
      <c r="L77" s="7"/>
      <c r="M77" s="6">
        <v>178041190103</v>
      </c>
    </row>
    <row r="78" spans="1:13" ht="21" x14ac:dyDescent="0.55000000000000004">
      <c r="A78" s="3" t="s">
        <v>399</v>
      </c>
      <c r="B78" s="7"/>
      <c r="C78" s="6">
        <v>88524590160</v>
      </c>
      <c r="D78" s="7"/>
      <c r="E78" s="6">
        <v>0</v>
      </c>
      <c r="F78" s="7"/>
      <c r="G78" s="6">
        <v>88524590160</v>
      </c>
      <c r="H78" s="7"/>
      <c r="I78" s="6">
        <v>88524590160</v>
      </c>
      <c r="J78" s="7"/>
      <c r="K78" s="6">
        <v>0</v>
      </c>
      <c r="L78" s="7"/>
      <c r="M78" s="6">
        <v>88524590160</v>
      </c>
    </row>
    <row r="79" spans="1:13" ht="21" x14ac:dyDescent="0.55000000000000004">
      <c r="A79" s="3" t="s">
        <v>408</v>
      </c>
      <c r="B79" s="7"/>
      <c r="C79" s="6">
        <v>147540983587</v>
      </c>
      <c r="D79" s="7"/>
      <c r="E79" s="6">
        <v>26957220</v>
      </c>
      <c r="F79" s="7"/>
      <c r="G79" s="6">
        <v>147514026367</v>
      </c>
      <c r="H79" s="7"/>
      <c r="I79" s="6">
        <v>147540983587</v>
      </c>
      <c r="J79" s="7"/>
      <c r="K79" s="6">
        <v>26957220</v>
      </c>
      <c r="L79" s="7"/>
      <c r="M79" s="6">
        <v>147514026367</v>
      </c>
    </row>
    <row r="80" spans="1:13" ht="21" x14ac:dyDescent="0.55000000000000004">
      <c r="A80" s="3" t="s">
        <v>413</v>
      </c>
      <c r="B80" s="7"/>
      <c r="C80" s="6">
        <v>98360655735</v>
      </c>
      <c r="D80" s="7"/>
      <c r="E80" s="6">
        <v>17971480</v>
      </c>
      <c r="F80" s="7"/>
      <c r="G80" s="6">
        <v>98342684255</v>
      </c>
      <c r="H80" s="7"/>
      <c r="I80" s="6">
        <v>98360655735</v>
      </c>
      <c r="J80" s="7"/>
      <c r="K80" s="6">
        <v>17971480</v>
      </c>
      <c r="L80" s="7"/>
      <c r="M80" s="6">
        <v>98342684255</v>
      </c>
    </row>
    <row r="81" spans="1:13" ht="21" x14ac:dyDescent="0.55000000000000004">
      <c r="A81" s="3" t="s">
        <v>425</v>
      </c>
      <c r="B81" s="7"/>
      <c r="C81" s="6">
        <v>112572880459</v>
      </c>
      <c r="D81" s="7"/>
      <c r="E81" s="6">
        <v>0</v>
      </c>
      <c r="F81" s="7"/>
      <c r="G81" s="6">
        <v>112572880459</v>
      </c>
      <c r="H81" s="7"/>
      <c r="I81" s="6">
        <v>112572880459</v>
      </c>
      <c r="J81" s="7"/>
      <c r="K81" s="6">
        <v>0</v>
      </c>
      <c r="L81" s="7"/>
      <c r="M81" s="6">
        <v>112572880459</v>
      </c>
    </row>
    <row r="82" spans="1:13" ht="21" x14ac:dyDescent="0.55000000000000004">
      <c r="A82" s="3" t="s">
        <v>408</v>
      </c>
      <c r="B82" s="7"/>
      <c r="C82" s="6">
        <v>91912568303</v>
      </c>
      <c r="D82" s="7"/>
      <c r="E82" s="6">
        <v>28704251</v>
      </c>
      <c r="F82" s="7"/>
      <c r="G82" s="6">
        <v>91883864052</v>
      </c>
      <c r="H82" s="7"/>
      <c r="I82" s="6">
        <v>91912568303</v>
      </c>
      <c r="J82" s="7"/>
      <c r="K82" s="6">
        <v>28704251</v>
      </c>
      <c r="L82" s="7"/>
      <c r="M82" s="6">
        <v>91883864052</v>
      </c>
    </row>
    <row r="83" spans="1:13" ht="21" x14ac:dyDescent="0.55000000000000004">
      <c r="A83" s="3" t="s">
        <v>401</v>
      </c>
      <c r="B83" s="7"/>
      <c r="C83" s="6">
        <v>118852459000</v>
      </c>
      <c r="D83" s="7"/>
      <c r="E83" s="6">
        <v>0</v>
      </c>
      <c r="F83" s="7"/>
      <c r="G83" s="6">
        <v>118852459000</v>
      </c>
      <c r="H83" s="7"/>
      <c r="I83" s="6">
        <v>118852459000</v>
      </c>
      <c r="J83" s="7"/>
      <c r="K83" s="6">
        <v>0</v>
      </c>
      <c r="L83" s="7"/>
      <c r="M83" s="6">
        <v>118852459000</v>
      </c>
    </row>
    <row r="84" spans="1:13" ht="21" x14ac:dyDescent="0.55000000000000004">
      <c r="A84" s="3" t="s">
        <v>434</v>
      </c>
      <c r="B84" s="7"/>
      <c r="C84" s="6">
        <v>87158469926</v>
      </c>
      <c r="D84" s="7"/>
      <c r="E84" s="6">
        <v>617138999</v>
      </c>
      <c r="F84" s="7"/>
      <c r="G84" s="6">
        <v>86541330927</v>
      </c>
      <c r="H84" s="7"/>
      <c r="I84" s="6">
        <v>87158469926</v>
      </c>
      <c r="J84" s="7"/>
      <c r="K84" s="6">
        <v>617138999</v>
      </c>
      <c r="L84" s="7"/>
      <c r="M84" s="6">
        <v>86541330927</v>
      </c>
    </row>
    <row r="85" spans="1:13" ht="21" x14ac:dyDescent="0.55000000000000004">
      <c r="A85" s="3" t="s">
        <v>406</v>
      </c>
      <c r="B85" s="7"/>
      <c r="C85" s="6">
        <v>134699453539</v>
      </c>
      <c r="D85" s="7"/>
      <c r="E85" s="6">
        <v>0</v>
      </c>
      <c r="F85" s="7"/>
      <c r="G85" s="6">
        <v>134699453539</v>
      </c>
      <c r="H85" s="7"/>
      <c r="I85" s="6">
        <v>134699453539</v>
      </c>
      <c r="J85" s="7"/>
      <c r="K85" s="6">
        <v>0</v>
      </c>
      <c r="L85" s="7"/>
      <c r="M85" s="6">
        <v>134699453539</v>
      </c>
    </row>
    <row r="86" spans="1:13" ht="21" x14ac:dyDescent="0.55000000000000004">
      <c r="A86" s="3" t="s">
        <v>401</v>
      </c>
      <c r="B86" s="7"/>
      <c r="C86" s="6">
        <v>95081967204</v>
      </c>
      <c r="D86" s="7"/>
      <c r="E86" s="6">
        <v>0</v>
      </c>
      <c r="F86" s="7"/>
      <c r="G86" s="6">
        <v>95081967204</v>
      </c>
      <c r="H86" s="7"/>
      <c r="I86" s="6">
        <v>95081967204</v>
      </c>
      <c r="J86" s="7"/>
      <c r="K86" s="6">
        <v>0</v>
      </c>
      <c r="L86" s="7"/>
      <c r="M86" s="6">
        <v>95081967204</v>
      </c>
    </row>
    <row r="87" spans="1:13" ht="21.75" thickBot="1" x14ac:dyDescent="0.6">
      <c r="A87" s="3" t="s">
        <v>406</v>
      </c>
      <c r="B87" s="7"/>
      <c r="C87" s="6">
        <v>9508196721</v>
      </c>
      <c r="D87" s="7"/>
      <c r="E87" s="6">
        <v>206368431</v>
      </c>
      <c r="F87" s="7"/>
      <c r="G87" s="6">
        <v>9301828290</v>
      </c>
      <c r="H87" s="7"/>
      <c r="I87" s="6">
        <v>9508196721</v>
      </c>
      <c r="J87" s="7"/>
      <c r="K87" s="6">
        <v>206368431</v>
      </c>
      <c r="L87" s="7"/>
      <c r="M87" s="6">
        <v>9301828290</v>
      </c>
    </row>
    <row r="88" spans="1:13" ht="19.5" thickBot="1" x14ac:dyDescent="0.5">
      <c r="A88" s="1" t="s">
        <v>67</v>
      </c>
      <c r="C88" s="12">
        <f>SUM(C8:C87)</f>
        <v>7511230500361</v>
      </c>
      <c r="D88" s="10"/>
      <c r="E88" s="12">
        <f>SUM(E8:E87)</f>
        <v>8708744676</v>
      </c>
      <c r="F88" s="10"/>
      <c r="G88" s="12">
        <f>SUM(G8:G87)</f>
        <v>7502521755685</v>
      </c>
      <c r="H88" s="10"/>
      <c r="I88" s="45">
        <f>SUM(I8:I87)</f>
        <v>7511230500361</v>
      </c>
      <c r="J88" s="49"/>
      <c r="K88" s="45">
        <f>SUM(K8:K87)</f>
        <v>8708744676</v>
      </c>
      <c r="L88" s="49"/>
      <c r="M88" s="45">
        <f>SUM(M8:M87)</f>
        <v>7502521755685</v>
      </c>
    </row>
    <row r="89" spans="1:13" ht="19.5" thickTop="1" x14ac:dyDescent="0.45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Q107"/>
  <sheetViews>
    <sheetView rightToLeft="1" tabSelected="1" topLeftCell="A91" workbookViewId="0">
      <selection activeCell="K15" sqref="K15"/>
    </sheetView>
  </sheetViews>
  <sheetFormatPr defaultRowHeight="18.75" x14ac:dyDescent="0.45"/>
  <cols>
    <col min="1" max="1" width="43.2851562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17.28515625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19.28515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</row>
    <row r="3" spans="1:17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 t="s">
        <v>436</v>
      </c>
      <c r="G3" s="69" t="s">
        <v>436</v>
      </c>
      <c r="H3" s="69" t="s">
        <v>436</v>
      </c>
      <c r="I3" s="69" t="s">
        <v>436</v>
      </c>
      <c r="J3" s="69" t="s">
        <v>436</v>
      </c>
      <c r="K3" s="69" t="s">
        <v>436</v>
      </c>
      <c r="L3" s="69" t="s">
        <v>436</v>
      </c>
      <c r="M3" s="69" t="s">
        <v>436</v>
      </c>
      <c r="N3" s="69" t="s">
        <v>436</v>
      </c>
      <c r="O3" s="69" t="s">
        <v>436</v>
      </c>
      <c r="P3" s="69" t="s">
        <v>436</v>
      </c>
      <c r="Q3" s="69" t="s">
        <v>436</v>
      </c>
    </row>
    <row r="4" spans="1:17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</row>
    <row r="6" spans="1:17" ht="26.25" x14ac:dyDescent="0.45">
      <c r="A6" s="67" t="s">
        <v>3</v>
      </c>
      <c r="C6" s="67" t="s">
        <v>438</v>
      </c>
      <c r="D6" s="67" t="s">
        <v>438</v>
      </c>
      <c r="E6" s="67" t="s">
        <v>438</v>
      </c>
      <c r="F6" s="67" t="s">
        <v>438</v>
      </c>
      <c r="G6" s="67" t="s">
        <v>438</v>
      </c>
      <c r="H6" s="67" t="s">
        <v>438</v>
      </c>
      <c r="I6" s="67" t="s">
        <v>438</v>
      </c>
      <c r="K6" s="67" t="s">
        <v>439</v>
      </c>
      <c r="L6" s="67" t="s">
        <v>439</v>
      </c>
      <c r="M6" s="67" t="s">
        <v>439</v>
      </c>
      <c r="N6" s="67" t="s">
        <v>439</v>
      </c>
      <c r="O6" s="67" t="s">
        <v>439</v>
      </c>
      <c r="P6" s="67" t="s">
        <v>439</v>
      </c>
      <c r="Q6" s="67" t="s">
        <v>439</v>
      </c>
    </row>
    <row r="7" spans="1:17" ht="27" thickBot="1" x14ac:dyDescent="0.5">
      <c r="A7" s="67" t="s">
        <v>3</v>
      </c>
      <c r="C7" s="67" t="s">
        <v>7</v>
      </c>
      <c r="E7" s="67" t="s">
        <v>446</v>
      </c>
      <c r="G7" s="67" t="s">
        <v>447</v>
      </c>
      <c r="I7" s="68" t="s">
        <v>448</v>
      </c>
      <c r="K7" s="67" t="s">
        <v>7</v>
      </c>
      <c r="M7" s="67" t="s">
        <v>446</v>
      </c>
      <c r="O7" s="67" t="s">
        <v>447</v>
      </c>
      <c r="Q7" s="68" t="s">
        <v>448</v>
      </c>
    </row>
    <row r="8" spans="1:17" s="38" customFormat="1" ht="21" x14ac:dyDescent="0.25">
      <c r="A8" s="37" t="s">
        <v>314</v>
      </c>
      <c r="C8" s="38">
        <v>1037981</v>
      </c>
      <c r="E8" s="38">
        <v>924239555684</v>
      </c>
      <c r="G8" s="38">
        <v>934402033844</v>
      </c>
      <c r="I8" s="38">
        <v>-10162478159</v>
      </c>
      <c r="K8" s="38">
        <v>1037981</v>
      </c>
      <c r="M8" s="38">
        <v>924239555684</v>
      </c>
      <c r="O8" s="38">
        <v>934402033844</v>
      </c>
      <c r="Q8" s="38">
        <v>-10162478159</v>
      </c>
    </row>
    <row r="9" spans="1:17" s="33" customFormat="1" ht="21" x14ac:dyDescent="0.25">
      <c r="A9" s="39" t="s">
        <v>217</v>
      </c>
      <c r="C9" s="33">
        <v>2000000</v>
      </c>
      <c r="E9" s="33">
        <v>1996962808092</v>
      </c>
      <c r="G9" s="33">
        <v>1988083732370</v>
      </c>
      <c r="I9" s="33">
        <v>8879075722</v>
      </c>
      <c r="K9" s="33">
        <v>2000000</v>
      </c>
      <c r="M9" s="33">
        <v>1996962808092</v>
      </c>
      <c r="O9" s="33">
        <v>1988083732370</v>
      </c>
      <c r="Q9" s="33">
        <v>8879075722</v>
      </c>
    </row>
    <row r="10" spans="1:17" s="33" customFormat="1" ht="21" x14ac:dyDescent="0.25">
      <c r="A10" s="39" t="s">
        <v>213</v>
      </c>
      <c r="C10" s="33">
        <v>1450000</v>
      </c>
      <c r="E10" s="33">
        <v>1448177096562</v>
      </c>
      <c r="G10" s="33">
        <v>1442876949041</v>
      </c>
      <c r="I10" s="33">
        <v>5300147521</v>
      </c>
      <c r="K10" s="33">
        <v>1450000</v>
      </c>
      <c r="M10" s="33">
        <v>1448177096562</v>
      </c>
      <c r="O10" s="33">
        <v>1442876949041</v>
      </c>
      <c r="Q10" s="33">
        <v>5300147521</v>
      </c>
    </row>
    <row r="11" spans="1:17" s="33" customFormat="1" ht="21" x14ac:dyDescent="0.25">
      <c r="A11" s="39" t="s">
        <v>123</v>
      </c>
      <c r="C11" s="33">
        <v>5000000</v>
      </c>
      <c r="E11" s="33">
        <v>4981954686274</v>
      </c>
      <c r="G11" s="33">
        <v>4948483004852</v>
      </c>
      <c r="I11" s="33">
        <v>33471681422</v>
      </c>
      <c r="K11" s="33">
        <v>5000000</v>
      </c>
      <c r="M11" s="33">
        <v>4981954686274</v>
      </c>
      <c r="O11" s="33">
        <v>4948483004852</v>
      </c>
      <c r="Q11" s="33">
        <v>33471681422</v>
      </c>
    </row>
    <row r="12" spans="1:17" s="33" customFormat="1" ht="21" x14ac:dyDescent="0.25">
      <c r="A12" s="39" t="s">
        <v>317</v>
      </c>
      <c r="C12" s="33">
        <v>125000</v>
      </c>
      <c r="E12" s="33">
        <v>111231314619</v>
      </c>
      <c r="G12" s="33">
        <v>111456180905</v>
      </c>
      <c r="I12" s="33">
        <v>-224866285</v>
      </c>
      <c r="K12" s="33">
        <v>125000</v>
      </c>
      <c r="M12" s="33">
        <v>111231314619</v>
      </c>
      <c r="O12" s="33">
        <v>111456180905</v>
      </c>
      <c r="Q12" s="33">
        <v>-224866285</v>
      </c>
    </row>
    <row r="13" spans="1:17" s="33" customFormat="1" ht="21" x14ac:dyDescent="0.25">
      <c r="A13" s="39" t="s">
        <v>320</v>
      </c>
      <c r="C13" s="33">
        <v>170000</v>
      </c>
      <c r="E13" s="33">
        <v>150772257348</v>
      </c>
      <c r="G13" s="33">
        <v>143814426975</v>
      </c>
      <c r="I13" s="33">
        <v>6957830373</v>
      </c>
      <c r="K13" s="33">
        <v>170000</v>
      </c>
      <c r="M13" s="33">
        <v>150772257348</v>
      </c>
      <c r="O13" s="33">
        <v>143814426975</v>
      </c>
      <c r="Q13" s="33">
        <v>6957830373</v>
      </c>
    </row>
    <row r="14" spans="1:17" s="33" customFormat="1" ht="21" x14ac:dyDescent="0.25">
      <c r="A14" s="39" t="s">
        <v>201</v>
      </c>
      <c r="C14" s="33">
        <v>7301000</v>
      </c>
      <c r="E14" s="33">
        <v>6979796727520</v>
      </c>
      <c r="G14" s="33">
        <v>7010050415818</v>
      </c>
      <c r="I14" s="33">
        <v>-30253688297</v>
      </c>
      <c r="K14" s="33">
        <v>7301000</v>
      </c>
      <c r="M14" s="33">
        <v>6979796727520</v>
      </c>
      <c r="O14" s="33">
        <v>7010050415818</v>
      </c>
      <c r="Q14" s="33">
        <v>-30253688297</v>
      </c>
    </row>
    <row r="15" spans="1:17" s="33" customFormat="1" ht="21" x14ac:dyDescent="0.25">
      <c r="A15" s="39" t="s">
        <v>115</v>
      </c>
      <c r="C15" s="33">
        <v>4330000</v>
      </c>
      <c r="E15" s="33">
        <v>4236930521138</v>
      </c>
      <c r="G15" s="33">
        <v>4208491227572</v>
      </c>
      <c r="I15" s="33">
        <v>28439293566</v>
      </c>
      <c r="K15" s="33">
        <v>4330000</v>
      </c>
      <c r="M15" s="33">
        <v>4236930521138</v>
      </c>
      <c r="O15" s="33">
        <v>4208491227572</v>
      </c>
      <c r="Q15" s="33">
        <v>28439293566</v>
      </c>
    </row>
    <row r="16" spans="1:17" s="33" customFormat="1" ht="21" x14ac:dyDescent="0.25">
      <c r="A16" s="39" t="s">
        <v>263</v>
      </c>
      <c r="C16" s="33">
        <v>9993800</v>
      </c>
      <c r="E16" s="33">
        <v>9595050870532</v>
      </c>
      <c r="G16" s="33">
        <v>9673529895283</v>
      </c>
      <c r="I16" s="33">
        <v>-78479024750</v>
      </c>
      <c r="K16" s="33">
        <v>9993800</v>
      </c>
      <c r="M16" s="33">
        <v>9595050870532</v>
      </c>
      <c r="O16" s="33">
        <v>9673529895283</v>
      </c>
      <c r="Q16" s="33">
        <v>-78479024750</v>
      </c>
    </row>
    <row r="17" spans="1:17" s="33" customFormat="1" ht="21" x14ac:dyDescent="0.25">
      <c r="A17" s="39" t="s">
        <v>259</v>
      </c>
      <c r="C17" s="33">
        <v>2750295</v>
      </c>
      <c r="E17" s="33">
        <v>2640559190094</v>
      </c>
      <c r="G17" s="33">
        <v>2662156627444</v>
      </c>
      <c r="I17" s="33">
        <v>-21597437349</v>
      </c>
      <c r="K17" s="33">
        <v>2750295</v>
      </c>
      <c r="M17" s="33">
        <v>2640559190094</v>
      </c>
      <c r="O17" s="33">
        <v>2662156627444</v>
      </c>
      <c r="Q17" s="33">
        <v>-21597437349</v>
      </c>
    </row>
    <row r="18" spans="1:17" s="33" customFormat="1" ht="21" x14ac:dyDescent="0.25">
      <c r="A18" s="39" t="s">
        <v>108</v>
      </c>
      <c r="C18" s="33">
        <v>2155000</v>
      </c>
      <c r="E18" s="33">
        <v>2037433639019</v>
      </c>
      <c r="G18" s="33">
        <v>2018278825717</v>
      </c>
      <c r="I18" s="33">
        <v>19154813302</v>
      </c>
      <c r="K18" s="33">
        <v>2155000</v>
      </c>
      <c r="M18" s="33">
        <v>2037433639019</v>
      </c>
      <c r="O18" s="33">
        <v>2018278825717</v>
      </c>
      <c r="Q18" s="33">
        <v>19154813302</v>
      </c>
    </row>
    <row r="19" spans="1:17" s="33" customFormat="1" ht="21" x14ac:dyDescent="0.25">
      <c r="A19" s="39" t="s">
        <v>163</v>
      </c>
      <c r="C19" s="33">
        <v>7229085</v>
      </c>
      <c r="E19" s="33">
        <v>6662923003573</v>
      </c>
      <c r="G19" s="33">
        <v>6435559199027</v>
      </c>
      <c r="I19" s="33">
        <v>227363804546</v>
      </c>
      <c r="K19" s="33">
        <v>7229085</v>
      </c>
      <c r="M19" s="33">
        <v>6662923003573</v>
      </c>
      <c r="O19" s="33">
        <v>6435559199027</v>
      </c>
      <c r="Q19" s="33">
        <v>227363804546</v>
      </c>
    </row>
    <row r="20" spans="1:17" s="33" customFormat="1" ht="21" x14ac:dyDescent="0.25">
      <c r="A20" s="39" t="s">
        <v>205</v>
      </c>
      <c r="C20" s="33">
        <v>1890482</v>
      </c>
      <c r="E20" s="33">
        <v>1718659438219</v>
      </c>
      <c r="G20" s="33">
        <v>1765637589494</v>
      </c>
      <c r="I20" s="33">
        <v>-46978151274</v>
      </c>
      <c r="K20" s="33">
        <v>1890482</v>
      </c>
      <c r="M20" s="33">
        <v>1718659438219</v>
      </c>
      <c r="O20" s="33">
        <v>1765637589494</v>
      </c>
      <c r="Q20" s="33">
        <v>-46978151274</v>
      </c>
    </row>
    <row r="21" spans="1:17" s="33" customFormat="1" ht="21" x14ac:dyDescent="0.25">
      <c r="A21" s="39" t="s">
        <v>191</v>
      </c>
      <c r="C21" s="33">
        <v>2173372</v>
      </c>
      <c r="E21" s="33">
        <v>2144143992680</v>
      </c>
      <c r="G21" s="33">
        <v>2095353681978</v>
      </c>
      <c r="I21" s="33">
        <v>48790310702</v>
      </c>
      <c r="K21" s="33">
        <v>2173372</v>
      </c>
      <c r="M21" s="33">
        <v>2144143992680</v>
      </c>
      <c r="O21" s="33">
        <v>2095353681978</v>
      </c>
      <c r="Q21" s="33">
        <v>48790310702</v>
      </c>
    </row>
    <row r="22" spans="1:17" s="33" customFormat="1" ht="21" x14ac:dyDescent="0.25">
      <c r="A22" s="39" t="s">
        <v>127</v>
      </c>
      <c r="C22" s="33">
        <v>4635580</v>
      </c>
      <c r="E22" s="33">
        <v>4130606172428</v>
      </c>
      <c r="G22" s="33">
        <v>4081636901321</v>
      </c>
      <c r="I22" s="33">
        <v>48969271107</v>
      </c>
      <c r="K22" s="33">
        <v>4635580</v>
      </c>
      <c r="M22" s="33">
        <v>4130606172428</v>
      </c>
      <c r="O22" s="33">
        <v>4081636901321</v>
      </c>
      <c r="Q22" s="33">
        <v>48969271107</v>
      </c>
    </row>
    <row r="23" spans="1:17" s="33" customFormat="1" ht="21" x14ac:dyDescent="0.25">
      <c r="A23" s="39" t="s">
        <v>150</v>
      </c>
      <c r="C23" s="33">
        <v>2850823</v>
      </c>
      <c r="E23" s="33">
        <v>2730383954691</v>
      </c>
      <c r="G23" s="33">
        <v>2655495736512</v>
      </c>
      <c r="I23" s="33">
        <v>74888218179</v>
      </c>
      <c r="K23" s="33">
        <v>2850823</v>
      </c>
      <c r="M23" s="33">
        <v>2730383954691</v>
      </c>
      <c r="O23" s="33">
        <v>2655495736512</v>
      </c>
      <c r="Q23" s="33">
        <v>74888218179</v>
      </c>
    </row>
    <row r="24" spans="1:17" s="33" customFormat="1" ht="21" x14ac:dyDescent="0.25">
      <c r="A24" s="39" t="s">
        <v>184</v>
      </c>
      <c r="C24" s="33">
        <v>2286967</v>
      </c>
      <c r="E24" s="33">
        <v>2267234094744</v>
      </c>
      <c r="G24" s="33">
        <v>2213881222138</v>
      </c>
      <c r="I24" s="33">
        <v>53352872606</v>
      </c>
      <c r="K24" s="33">
        <v>2286967</v>
      </c>
      <c r="M24" s="33">
        <v>2267234094744</v>
      </c>
      <c r="O24" s="33">
        <v>2213881222138</v>
      </c>
      <c r="Q24" s="33">
        <v>53352872606</v>
      </c>
    </row>
    <row r="25" spans="1:17" s="33" customFormat="1" ht="21" x14ac:dyDescent="0.25">
      <c r="A25" s="39" t="s">
        <v>222</v>
      </c>
      <c r="C25" s="33">
        <v>4560500</v>
      </c>
      <c r="E25" s="33">
        <v>4066549717092</v>
      </c>
      <c r="G25" s="33">
        <v>4174783554252</v>
      </c>
      <c r="I25" s="33">
        <v>-108233837159</v>
      </c>
      <c r="K25" s="33">
        <v>4560500</v>
      </c>
      <c r="M25" s="33">
        <v>4066549717092</v>
      </c>
      <c r="O25" s="33">
        <v>4174783554252</v>
      </c>
      <c r="Q25" s="33">
        <v>-108233837159</v>
      </c>
    </row>
    <row r="26" spans="1:17" s="33" customFormat="1" ht="21" x14ac:dyDescent="0.25">
      <c r="A26" s="39" t="s">
        <v>336</v>
      </c>
      <c r="C26" s="33">
        <v>8289315</v>
      </c>
      <c r="E26" s="33">
        <v>8251926581711</v>
      </c>
      <c r="G26" s="33">
        <v>8177792167876</v>
      </c>
      <c r="I26" s="33">
        <v>74134413835</v>
      </c>
      <c r="K26" s="33">
        <v>8289315</v>
      </c>
      <c r="M26" s="33">
        <v>8251926581711</v>
      </c>
      <c r="O26" s="33">
        <v>8177792167876</v>
      </c>
      <c r="Q26" s="33">
        <v>74134413835</v>
      </c>
    </row>
    <row r="27" spans="1:17" s="33" customFormat="1" ht="21" x14ac:dyDescent="0.25">
      <c r="A27" s="39" t="s">
        <v>249</v>
      </c>
      <c r="C27" s="33">
        <v>2500000</v>
      </c>
      <c r="E27" s="33">
        <v>2274521858862</v>
      </c>
      <c r="G27" s="33">
        <v>2342034242656</v>
      </c>
      <c r="I27" s="33">
        <v>-67512383793</v>
      </c>
      <c r="K27" s="33">
        <v>2500000</v>
      </c>
      <c r="M27" s="33">
        <v>2274521858862</v>
      </c>
      <c r="O27" s="33">
        <v>2342034242656</v>
      </c>
      <c r="Q27" s="33">
        <v>-67512383793</v>
      </c>
    </row>
    <row r="28" spans="1:17" s="33" customFormat="1" ht="21" x14ac:dyDescent="0.25">
      <c r="A28" s="39" t="s">
        <v>119</v>
      </c>
      <c r="C28" s="33">
        <v>6895000</v>
      </c>
      <c r="E28" s="33">
        <v>6205259536875</v>
      </c>
      <c r="G28" s="33">
        <v>6205259536875</v>
      </c>
      <c r="I28" s="33">
        <v>0</v>
      </c>
      <c r="K28" s="33">
        <v>6895000</v>
      </c>
      <c r="M28" s="33">
        <v>6205259536875</v>
      </c>
      <c r="O28" s="33">
        <v>6205259536875</v>
      </c>
      <c r="Q28" s="33">
        <v>0</v>
      </c>
    </row>
    <row r="29" spans="1:17" s="33" customFormat="1" ht="21" x14ac:dyDescent="0.25">
      <c r="A29" s="39" t="s">
        <v>136</v>
      </c>
      <c r="C29" s="33">
        <v>2958070</v>
      </c>
      <c r="E29" s="33">
        <v>2553247920409</v>
      </c>
      <c r="G29" s="33">
        <v>2467910907846</v>
      </c>
      <c r="I29" s="33">
        <v>85337012563</v>
      </c>
      <c r="K29" s="33">
        <v>2958070</v>
      </c>
      <c r="M29" s="33">
        <v>2553247920409</v>
      </c>
      <c r="O29" s="33">
        <v>2467910907846</v>
      </c>
      <c r="Q29" s="33">
        <v>85337012563</v>
      </c>
    </row>
    <row r="30" spans="1:17" s="33" customFormat="1" ht="21" x14ac:dyDescent="0.25">
      <c r="A30" s="39" t="s">
        <v>275</v>
      </c>
      <c r="C30" s="33">
        <v>195100</v>
      </c>
      <c r="E30" s="33">
        <v>174939976113</v>
      </c>
      <c r="G30" s="33">
        <v>173827363928</v>
      </c>
      <c r="I30" s="33">
        <v>1112612185</v>
      </c>
      <c r="K30" s="33">
        <v>195100</v>
      </c>
      <c r="M30" s="33">
        <v>174939976113</v>
      </c>
      <c r="O30" s="33">
        <v>173827363928</v>
      </c>
      <c r="Q30" s="33">
        <v>1112612185</v>
      </c>
    </row>
    <row r="31" spans="1:17" s="33" customFormat="1" ht="21" x14ac:dyDescent="0.25">
      <c r="A31" s="39" t="s">
        <v>140</v>
      </c>
      <c r="C31" s="33">
        <v>2394041</v>
      </c>
      <c r="E31" s="33">
        <v>1985564602200</v>
      </c>
      <c r="G31" s="33">
        <v>1912166149440</v>
      </c>
      <c r="I31" s="33">
        <v>73398452760</v>
      </c>
      <c r="K31" s="33">
        <v>2394041</v>
      </c>
      <c r="M31" s="33">
        <v>1985564602200</v>
      </c>
      <c r="O31" s="33">
        <v>1912166149440</v>
      </c>
      <c r="Q31" s="33">
        <v>73398452760</v>
      </c>
    </row>
    <row r="32" spans="1:17" s="33" customFormat="1" ht="21" x14ac:dyDescent="0.25">
      <c r="A32" s="39" t="s">
        <v>256</v>
      </c>
      <c r="C32" s="33">
        <v>2549000</v>
      </c>
      <c r="E32" s="33">
        <v>2194211425012</v>
      </c>
      <c r="G32" s="33">
        <v>2255674110546</v>
      </c>
      <c r="I32" s="33">
        <v>-61462685533</v>
      </c>
      <c r="K32" s="33">
        <v>2549000</v>
      </c>
      <c r="M32" s="33">
        <v>2194211425012</v>
      </c>
      <c r="O32" s="33">
        <v>2255674110546</v>
      </c>
      <c r="Q32" s="33">
        <v>-61462685533</v>
      </c>
    </row>
    <row r="33" spans="1:17" s="33" customFormat="1" ht="21" x14ac:dyDescent="0.25">
      <c r="A33" s="39" t="s">
        <v>282</v>
      </c>
      <c r="C33" s="33">
        <v>12098000</v>
      </c>
      <c r="E33" s="33">
        <v>10353732567315</v>
      </c>
      <c r="G33" s="33">
        <v>10955154477270</v>
      </c>
      <c r="I33" s="33">
        <v>-601421909954</v>
      </c>
      <c r="K33" s="33">
        <v>12098000</v>
      </c>
      <c r="M33" s="33">
        <v>10353732567315</v>
      </c>
      <c r="O33" s="33">
        <v>10955154477270</v>
      </c>
      <c r="Q33" s="33">
        <v>-601421909954</v>
      </c>
    </row>
    <row r="34" spans="1:17" s="33" customFormat="1" ht="21" x14ac:dyDescent="0.25">
      <c r="A34" s="39" t="s">
        <v>278</v>
      </c>
      <c r="C34" s="33">
        <v>8308633</v>
      </c>
      <c r="E34" s="33">
        <v>7185559119706</v>
      </c>
      <c r="G34" s="33">
        <v>7411968903870</v>
      </c>
      <c r="I34" s="33">
        <v>-226409784163</v>
      </c>
      <c r="K34" s="33">
        <v>8308633</v>
      </c>
      <c r="M34" s="33">
        <v>7185559119706</v>
      </c>
      <c r="O34" s="33">
        <v>7411968903870</v>
      </c>
      <c r="Q34" s="33">
        <v>-226409784163</v>
      </c>
    </row>
    <row r="35" spans="1:17" s="33" customFormat="1" ht="21" x14ac:dyDescent="0.25">
      <c r="A35" s="39" t="s">
        <v>230</v>
      </c>
      <c r="C35" s="33">
        <v>2600000</v>
      </c>
      <c r="E35" s="33">
        <v>2417876432517</v>
      </c>
      <c r="G35" s="33">
        <v>2407371106194</v>
      </c>
      <c r="I35" s="33">
        <v>10505326323</v>
      </c>
      <c r="K35" s="33">
        <v>2600000</v>
      </c>
      <c r="M35" s="33">
        <v>2417876432517</v>
      </c>
      <c r="O35" s="33">
        <v>2407371106194</v>
      </c>
      <c r="Q35" s="33">
        <v>10505326323</v>
      </c>
    </row>
    <row r="36" spans="1:17" s="33" customFormat="1" ht="21" x14ac:dyDescent="0.25">
      <c r="A36" s="39" t="s">
        <v>179</v>
      </c>
      <c r="C36" s="33">
        <v>5647602</v>
      </c>
      <c r="E36" s="33">
        <v>4261232959924</v>
      </c>
      <c r="G36" s="33">
        <v>4035450581370</v>
      </c>
      <c r="I36" s="33">
        <v>225782378554</v>
      </c>
      <c r="K36" s="33">
        <v>5647602</v>
      </c>
      <c r="M36" s="33">
        <v>4261232959924</v>
      </c>
      <c r="O36" s="33">
        <v>4035450581370</v>
      </c>
      <c r="Q36" s="33">
        <v>225782378554</v>
      </c>
    </row>
    <row r="37" spans="1:17" s="33" customFormat="1" ht="21" x14ac:dyDescent="0.25">
      <c r="A37" s="39" t="s">
        <v>172</v>
      </c>
      <c r="C37" s="33">
        <v>11254864</v>
      </c>
      <c r="E37" s="33">
        <v>8418537138324</v>
      </c>
      <c r="G37" s="33">
        <v>8204477920160</v>
      </c>
      <c r="I37" s="33">
        <v>214059218164</v>
      </c>
      <c r="K37" s="33">
        <v>11254864</v>
      </c>
      <c r="M37" s="33">
        <v>8418537138324</v>
      </c>
      <c r="O37" s="33">
        <v>8204477920160</v>
      </c>
      <c r="Q37" s="33">
        <v>214059218164</v>
      </c>
    </row>
    <row r="38" spans="1:17" s="33" customFormat="1" ht="21" x14ac:dyDescent="0.25">
      <c r="A38" s="39" t="s">
        <v>188</v>
      </c>
      <c r="C38" s="33">
        <v>2005595</v>
      </c>
      <c r="E38" s="33">
        <v>1593423591843</v>
      </c>
      <c r="G38" s="33">
        <v>1539635618307</v>
      </c>
      <c r="I38" s="33">
        <v>53787973536</v>
      </c>
      <c r="K38" s="33">
        <v>2005595</v>
      </c>
      <c r="M38" s="33">
        <v>1593423591843</v>
      </c>
      <c r="O38" s="33">
        <v>1539635618307</v>
      </c>
      <c r="Q38" s="33">
        <v>53787973536</v>
      </c>
    </row>
    <row r="39" spans="1:17" s="33" customFormat="1" ht="21" x14ac:dyDescent="0.25">
      <c r="A39" s="39" t="s">
        <v>238</v>
      </c>
      <c r="C39" s="33">
        <v>5999969</v>
      </c>
      <c r="E39" s="33">
        <v>5885528125849</v>
      </c>
      <c r="G39" s="33">
        <v>5924697868777</v>
      </c>
      <c r="I39" s="33">
        <v>-39169742927</v>
      </c>
      <c r="K39" s="33">
        <v>5999969</v>
      </c>
      <c r="M39" s="33">
        <v>5885528125849</v>
      </c>
      <c r="O39" s="33">
        <v>5924697868777</v>
      </c>
      <c r="Q39" s="33">
        <v>-39169742927</v>
      </c>
    </row>
    <row r="40" spans="1:17" s="33" customFormat="1" ht="21" x14ac:dyDescent="0.25">
      <c r="A40" s="39" t="s">
        <v>198</v>
      </c>
      <c r="C40" s="33">
        <v>8230600</v>
      </c>
      <c r="E40" s="33">
        <v>6309498069475</v>
      </c>
      <c r="G40" s="33">
        <v>6213862203508</v>
      </c>
      <c r="I40" s="33">
        <v>95635865967</v>
      </c>
      <c r="K40" s="33">
        <v>8230600</v>
      </c>
      <c r="M40" s="33">
        <v>6309498069475</v>
      </c>
      <c r="O40" s="33">
        <v>6213862203508</v>
      </c>
      <c r="Q40" s="33">
        <v>95635865967</v>
      </c>
    </row>
    <row r="41" spans="1:17" s="33" customFormat="1" ht="21" x14ac:dyDescent="0.25">
      <c r="A41" s="39" t="s">
        <v>195</v>
      </c>
      <c r="C41" s="33">
        <v>408600</v>
      </c>
      <c r="E41" s="33">
        <v>321433163982</v>
      </c>
      <c r="G41" s="33">
        <v>309322729279</v>
      </c>
      <c r="I41" s="33">
        <v>12110434703</v>
      </c>
      <c r="K41" s="33">
        <v>408600</v>
      </c>
      <c r="M41" s="33">
        <v>321433163982</v>
      </c>
      <c r="O41" s="33">
        <v>309322729279</v>
      </c>
      <c r="Q41" s="33">
        <v>12110434703</v>
      </c>
    </row>
    <row r="42" spans="1:17" s="33" customFormat="1" ht="21" x14ac:dyDescent="0.25">
      <c r="A42" s="39" t="s">
        <v>289</v>
      </c>
      <c r="C42" s="33">
        <v>11428529</v>
      </c>
      <c r="E42" s="33">
        <v>9549880186652</v>
      </c>
      <c r="G42" s="33">
        <v>9378447466398</v>
      </c>
      <c r="I42" s="33">
        <v>171432720254</v>
      </c>
      <c r="K42" s="33">
        <v>11428529</v>
      </c>
      <c r="M42" s="33">
        <v>9549880186652</v>
      </c>
      <c r="O42" s="33">
        <v>9378447466398</v>
      </c>
      <c r="Q42" s="33">
        <v>171432720254</v>
      </c>
    </row>
    <row r="43" spans="1:17" s="33" customFormat="1" ht="21" x14ac:dyDescent="0.25">
      <c r="A43" s="39" t="s">
        <v>285</v>
      </c>
      <c r="C43" s="33">
        <v>25237433</v>
      </c>
      <c r="E43" s="33">
        <v>22231297982180</v>
      </c>
      <c r="G43" s="33">
        <v>22231297982180</v>
      </c>
      <c r="I43" s="33">
        <v>0</v>
      </c>
      <c r="K43" s="33">
        <v>25237433</v>
      </c>
      <c r="M43" s="33">
        <v>22231297982180</v>
      </c>
      <c r="O43" s="33">
        <v>22231297982180</v>
      </c>
      <c r="Q43" s="33">
        <v>0</v>
      </c>
    </row>
    <row r="44" spans="1:17" s="33" customFormat="1" ht="21" x14ac:dyDescent="0.25">
      <c r="A44" s="39" t="s">
        <v>268</v>
      </c>
      <c r="C44" s="33">
        <v>1480000</v>
      </c>
      <c r="E44" s="33">
        <v>1385736089605</v>
      </c>
      <c r="G44" s="33">
        <v>1384208076494</v>
      </c>
      <c r="I44" s="33">
        <v>1528013111</v>
      </c>
      <c r="K44" s="33">
        <v>1480000</v>
      </c>
      <c r="M44" s="33">
        <v>1385736089605</v>
      </c>
      <c r="O44" s="33">
        <v>1384208076494</v>
      </c>
      <c r="Q44" s="33">
        <v>1528013111</v>
      </c>
    </row>
    <row r="45" spans="1:17" s="33" customFormat="1" ht="21" x14ac:dyDescent="0.25">
      <c r="A45" s="39" t="s">
        <v>246</v>
      </c>
      <c r="C45" s="33">
        <v>2999839</v>
      </c>
      <c r="E45" s="33">
        <v>2446528884146</v>
      </c>
      <c r="G45" s="33">
        <v>2517400982525</v>
      </c>
      <c r="I45" s="33">
        <v>-70872098378</v>
      </c>
      <c r="K45" s="33">
        <v>2999839</v>
      </c>
      <c r="M45" s="33">
        <v>2446528884146</v>
      </c>
      <c r="O45" s="33">
        <v>2517400982525</v>
      </c>
      <c r="Q45" s="33">
        <v>-70872098378</v>
      </c>
    </row>
    <row r="46" spans="1:17" s="33" customFormat="1" ht="21" x14ac:dyDescent="0.25">
      <c r="A46" s="39" t="s">
        <v>292</v>
      </c>
      <c r="C46" s="33">
        <v>9288595</v>
      </c>
      <c r="E46" s="33">
        <v>7736635399010</v>
      </c>
      <c r="G46" s="33">
        <v>7736635399010</v>
      </c>
      <c r="I46" s="33">
        <v>0</v>
      </c>
      <c r="K46" s="33">
        <v>9288595</v>
      </c>
      <c r="M46" s="33">
        <v>7736635399010</v>
      </c>
      <c r="O46" s="33">
        <v>7736635399010</v>
      </c>
      <c r="Q46" s="33">
        <v>0</v>
      </c>
    </row>
    <row r="47" spans="1:17" s="33" customFormat="1" ht="21" x14ac:dyDescent="0.25">
      <c r="A47" s="39" t="s">
        <v>326</v>
      </c>
      <c r="C47" s="33">
        <v>2450000</v>
      </c>
      <c r="E47" s="33">
        <v>2345776127312</v>
      </c>
      <c r="G47" s="33">
        <v>2342113364165</v>
      </c>
      <c r="I47" s="33">
        <v>3662763147</v>
      </c>
      <c r="K47" s="33">
        <v>2450000</v>
      </c>
      <c r="M47" s="33">
        <v>2345776127312</v>
      </c>
      <c r="O47" s="33">
        <v>2342113364165</v>
      </c>
      <c r="Q47" s="33">
        <v>3662763147</v>
      </c>
    </row>
    <row r="48" spans="1:17" s="33" customFormat="1" ht="21" x14ac:dyDescent="0.25">
      <c r="A48" s="39" t="s">
        <v>209</v>
      </c>
      <c r="C48" s="33">
        <v>3856300</v>
      </c>
      <c r="E48" s="33">
        <v>3359890983279</v>
      </c>
      <c r="G48" s="33">
        <v>3452440596719</v>
      </c>
      <c r="I48" s="33">
        <v>-92549613439</v>
      </c>
      <c r="K48" s="33">
        <v>3856300</v>
      </c>
      <c r="M48" s="33">
        <v>3359890983279</v>
      </c>
      <c r="O48" s="33">
        <v>3452440596719</v>
      </c>
      <c r="Q48" s="33">
        <v>-92549613439</v>
      </c>
    </row>
    <row r="49" spans="1:17" s="33" customFormat="1" ht="21" x14ac:dyDescent="0.25">
      <c r="A49" s="39" t="s">
        <v>234</v>
      </c>
      <c r="C49" s="33">
        <v>1049399</v>
      </c>
      <c r="E49" s="33">
        <v>947141389657</v>
      </c>
      <c r="G49" s="33">
        <v>944422502209</v>
      </c>
      <c r="I49" s="33">
        <v>2718887448</v>
      </c>
      <c r="K49" s="33">
        <v>1049399</v>
      </c>
      <c r="M49" s="33">
        <v>947141389657</v>
      </c>
      <c r="O49" s="33">
        <v>944422502209</v>
      </c>
      <c r="Q49" s="33">
        <v>2718887448</v>
      </c>
    </row>
    <row r="50" spans="1:17" s="33" customFormat="1" ht="21" x14ac:dyDescent="0.25">
      <c r="A50" s="39" t="s">
        <v>296</v>
      </c>
      <c r="C50" s="33">
        <v>150000</v>
      </c>
      <c r="E50" s="33">
        <v>134004957106</v>
      </c>
      <c r="G50" s="33">
        <v>143572786338</v>
      </c>
      <c r="I50" s="33">
        <v>-9567829231</v>
      </c>
      <c r="K50" s="33">
        <v>150000</v>
      </c>
      <c r="M50" s="33">
        <v>134004957106</v>
      </c>
      <c r="O50" s="33">
        <v>143572786338</v>
      </c>
      <c r="Q50" s="33">
        <v>-9567829231</v>
      </c>
    </row>
    <row r="51" spans="1:17" s="33" customFormat="1" ht="21" x14ac:dyDescent="0.25">
      <c r="A51" s="39" t="s">
        <v>299</v>
      </c>
      <c r="C51" s="33">
        <v>2610000</v>
      </c>
      <c r="E51" s="33">
        <v>2162731840893</v>
      </c>
      <c r="G51" s="33">
        <v>2158558612612</v>
      </c>
      <c r="I51" s="33">
        <v>4173228281</v>
      </c>
      <c r="K51" s="33">
        <v>2610000</v>
      </c>
      <c r="M51" s="33">
        <v>2162731840893</v>
      </c>
      <c r="O51" s="33">
        <v>2158558612612</v>
      </c>
      <c r="Q51" s="33">
        <v>4173228281</v>
      </c>
    </row>
    <row r="52" spans="1:17" s="33" customFormat="1" ht="21" x14ac:dyDescent="0.25">
      <c r="A52" s="39" t="s">
        <v>241</v>
      </c>
      <c r="C52" s="33">
        <v>1490665</v>
      </c>
      <c r="E52" s="33">
        <v>1488778900227</v>
      </c>
      <c r="G52" s="33">
        <v>1480943172250</v>
      </c>
      <c r="I52" s="33">
        <v>7835727977</v>
      </c>
      <c r="K52" s="33">
        <v>1490665</v>
      </c>
      <c r="M52" s="33">
        <v>1488778900227</v>
      </c>
      <c r="O52" s="33">
        <v>1480943172250</v>
      </c>
      <c r="Q52" s="33">
        <v>7835727977</v>
      </c>
    </row>
    <row r="53" spans="1:17" s="33" customFormat="1" ht="21" x14ac:dyDescent="0.25">
      <c r="A53" s="39" t="s">
        <v>160</v>
      </c>
      <c r="C53" s="33">
        <v>3094217</v>
      </c>
      <c r="E53" s="33">
        <v>2050829439219</v>
      </c>
      <c r="G53" s="33">
        <v>1934367624409</v>
      </c>
      <c r="I53" s="33">
        <v>116461814810</v>
      </c>
      <c r="K53" s="33">
        <v>3094217</v>
      </c>
      <c r="M53" s="33">
        <v>2050829439219</v>
      </c>
      <c r="O53" s="33">
        <v>1934367624409</v>
      </c>
      <c r="Q53" s="33">
        <v>116461814810</v>
      </c>
    </row>
    <row r="54" spans="1:17" s="33" customFormat="1" ht="21" x14ac:dyDescent="0.25">
      <c r="A54" s="39" t="s">
        <v>166</v>
      </c>
      <c r="C54" s="33">
        <v>2248597</v>
      </c>
      <c r="E54" s="33">
        <v>1306923875017</v>
      </c>
      <c r="G54" s="33">
        <v>1219281106691</v>
      </c>
      <c r="I54" s="33">
        <v>87642768326</v>
      </c>
      <c r="K54" s="33">
        <v>2248597</v>
      </c>
      <c r="M54" s="33">
        <v>1306923875017</v>
      </c>
      <c r="O54" s="33">
        <v>1219281106691</v>
      </c>
      <c r="Q54" s="33">
        <v>87642768326</v>
      </c>
    </row>
    <row r="55" spans="1:17" s="33" customFormat="1" ht="21" x14ac:dyDescent="0.25">
      <c r="A55" s="39" t="s">
        <v>272</v>
      </c>
      <c r="C55" s="33">
        <v>1980000</v>
      </c>
      <c r="E55" s="33">
        <v>1684163117458</v>
      </c>
      <c r="G55" s="33">
        <v>1680055439936</v>
      </c>
      <c r="I55" s="33">
        <v>4107677522</v>
      </c>
      <c r="K55" s="33">
        <v>1980000</v>
      </c>
      <c r="M55" s="33">
        <v>1684163117458</v>
      </c>
      <c r="O55" s="33">
        <v>1680055439936</v>
      </c>
      <c r="Q55" s="33">
        <v>4107677522</v>
      </c>
    </row>
    <row r="56" spans="1:17" s="33" customFormat="1" ht="21" x14ac:dyDescent="0.25">
      <c r="A56" s="39" t="s">
        <v>100</v>
      </c>
      <c r="C56" s="33">
        <v>1412900</v>
      </c>
      <c r="E56" s="33">
        <v>5587288291887</v>
      </c>
      <c r="G56" s="33">
        <v>5558924641544</v>
      </c>
      <c r="I56" s="33">
        <v>28363650343</v>
      </c>
      <c r="K56" s="33">
        <v>1412900</v>
      </c>
      <c r="M56" s="33">
        <v>5587288291887</v>
      </c>
      <c r="O56" s="33">
        <v>5558924641544</v>
      </c>
      <c r="Q56" s="33">
        <v>28363650343</v>
      </c>
    </row>
    <row r="57" spans="1:17" s="33" customFormat="1" ht="21" x14ac:dyDescent="0.25">
      <c r="A57" s="39" t="s">
        <v>95</v>
      </c>
      <c r="C57" s="33">
        <v>43164</v>
      </c>
      <c r="E57" s="33">
        <v>163679083176</v>
      </c>
      <c r="G57" s="33">
        <v>159821493609</v>
      </c>
      <c r="I57" s="33">
        <v>3857589567</v>
      </c>
      <c r="K57" s="33">
        <v>43164</v>
      </c>
      <c r="M57" s="33">
        <v>163679083176</v>
      </c>
      <c r="O57" s="33">
        <v>159821493609</v>
      </c>
      <c r="Q57" s="33">
        <v>3857589567</v>
      </c>
    </row>
    <row r="58" spans="1:17" s="33" customFormat="1" ht="21" x14ac:dyDescent="0.25">
      <c r="A58" s="39" t="s">
        <v>98</v>
      </c>
      <c r="C58" s="33">
        <v>388476</v>
      </c>
      <c r="E58" s="33">
        <v>1473111748586</v>
      </c>
      <c r="G58" s="33">
        <v>1438393442488</v>
      </c>
      <c r="I58" s="33">
        <v>34718306098</v>
      </c>
      <c r="K58" s="33">
        <v>388476</v>
      </c>
      <c r="M58" s="33">
        <v>1473111748586</v>
      </c>
      <c r="O58" s="33">
        <v>1438393442488</v>
      </c>
      <c r="Q58" s="33">
        <v>34718306098</v>
      </c>
    </row>
    <row r="59" spans="1:17" s="33" customFormat="1" ht="21" x14ac:dyDescent="0.25">
      <c r="A59" s="39" t="s">
        <v>265</v>
      </c>
      <c r="C59" s="33">
        <v>1995000</v>
      </c>
      <c r="E59" s="33">
        <v>1979997694977</v>
      </c>
      <c r="G59" s="33">
        <v>1974182760251</v>
      </c>
      <c r="I59" s="33">
        <v>5814934726</v>
      </c>
      <c r="K59" s="33">
        <v>1995000</v>
      </c>
      <c r="M59" s="33">
        <v>1979997694977</v>
      </c>
      <c r="O59" s="33">
        <v>1974182760251</v>
      </c>
      <c r="Q59" s="33">
        <v>5814934726</v>
      </c>
    </row>
    <row r="60" spans="1:17" s="33" customFormat="1" ht="21" x14ac:dyDescent="0.25">
      <c r="A60" s="39" t="s">
        <v>169</v>
      </c>
      <c r="C60" s="33">
        <v>729279</v>
      </c>
      <c r="E60" s="33">
        <v>435537712219</v>
      </c>
      <c r="G60" s="33">
        <v>406723206482</v>
      </c>
      <c r="I60" s="33">
        <v>28814505737</v>
      </c>
      <c r="K60" s="33">
        <v>729279</v>
      </c>
      <c r="M60" s="33">
        <v>435537712219</v>
      </c>
      <c r="O60" s="33">
        <v>406723206482</v>
      </c>
      <c r="Q60" s="33">
        <v>28814505737</v>
      </c>
    </row>
    <row r="61" spans="1:17" s="33" customFormat="1" ht="21" x14ac:dyDescent="0.25">
      <c r="A61" s="39" t="s">
        <v>176</v>
      </c>
      <c r="C61" s="33">
        <v>32241088</v>
      </c>
      <c r="E61" s="33">
        <v>17894077650260</v>
      </c>
      <c r="G61" s="33">
        <v>17663626434215</v>
      </c>
      <c r="I61" s="33">
        <v>230451216045</v>
      </c>
      <c r="K61" s="33">
        <v>32241088</v>
      </c>
      <c r="M61" s="33">
        <v>17894077650260</v>
      </c>
      <c r="O61" s="33">
        <v>17663626434215</v>
      </c>
      <c r="Q61" s="33">
        <v>230451216045</v>
      </c>
    </row>
    <row r="62" spans="1:17" s="33" customFormat="1" ht="21" x14ac:dyDescent="0.25">
      <c r="A62" s="39" t="s">
        <v>104</v>
      </c>
      <c r="C62" s="33">
        <v>845145</v>
      </c>
      <c r="E62" s="33">
        <v>3576095274613</v>
      </c>
      <c r="G62" s="33">
        <v>3519287922943</v>
      </c>
      <c r="I62" s="33">
        <v>56807351670</v>
      </c>
      <c r="K62" s="33">
        <v>845145</v>
      </c>
      <c r="M62" s="33">
        <v>3576095274613</v>
      </c>
      <c r="O62" s="33">
        <v>3519287922943</v>
      </c>
      <c r="Q62" s="33">
        <v>56807351670</v>
      </c>
    </row>
    <row r="63" spans="1:17" s="33" customFormat="1" ht="21" x14ac:dyDescent="0.25">
      <c r="A63" s="39" t="s">
        <v>154</v>
      </c>
      <c r="C63" s="33">
        <v>246055</v>
      </c>
      <c r="E63" s="33">
        <v>138186514715</v>
      </c>
      <c r="G63" s="33">
        <v>128522958982</v>
      </c>
      <c r="I63" s="33">
        <v>9663555733</v>
      </c>
      <c r="K63" s="33">
        <v>246055</v>
      </c>
      <c r="M63" s="33">
        <v>138186514715</v>
      </c>
      <c r="O63" s="33">
        <v>128522958982</v>
      </c>
      <c r="Q63" s="33">
        <v>9663555733</v>
      </c>
    </row>
    <row r="64" spans="1:17" s="33" customFormat="1" ht="21" x14ac:dyDescent="0.25">
      <c r="A64" s="39" t="s">
        <v>134</v>
      </c>
      <c r="C64" s="33">
        <v>100000</v>
      </c>
      <c r="E64" s="33">
        <v>58459734597</v>
      </c>
      <c r="G64" s="33">
        <v>54511887582</v>
      </c>
      <c r="I64" s="33">
        <v>3947847015</v>
      </c>
      <c r="K64" s="33">
        <v>100000</v>
      </c>
      <c r="M64" s="33">
        <v>58459734597</v>
      </c>
      <c r="O64" s="33">
        <v>54511887582</v>
      </c>
      <c r="Q64" s="33">
        <v>3947847015</v>
      </c>
    </row>
    <row r="65" spans="1:17" s="33" customFormat="1" ht="21" x14ac:dyDescent="0.25">
      <c r="A65" s="39" t="s">
        <v>339</v>
      </c>
      <c r="C65" s="33">
        <v>32842</v>
      </c>
      <c r="E65" s="33">
        <v>18705093089</v>
      </c>
      <c r="G65" s="33">
        <v>17430438371</v>
      </c>
      <c r="I65" s="33">
        <v>1274654718</v>
      </c>
      <c r="K65" s="33">
        <v>32842</v>
      </c>
      <c r="M65" s="33">
        <v>18705093089</v>
      </c>
      <c r="O65" s="33">
        <v>17430438371</v>
      </c>
      <c r="Q65" s="33">
        <v>1274654718</v>
      </c>
    </row>
    <row r="66" spans="1:17" s="33" customFormat="1" ht="21" x14ac:dyDescent="0.25">
      <c r="A66" s="39" t="s">
        <v>131</v>
      </c>
      <c r="C66" s="33">
        <v>100000</v>
      </c>
      <c r="E66" s="33">
        <v>60851641907</v>
      </c>
      <c r="G66" s="33">
        <v>56971792257</v>
      </c>
      <c r="I66" s="33">
        <v>3879849650</v>
      </c>
      <c r="K66" s="33">
        <v>100000</v>
      </c>
      <c r="M66" s="33">
        <v>60851641907</v>
      </c>
      <c r="O66" s="33">
        <v>56971792257</v>
      </c>
      <c r="Q66" s="33">
        <v>3879849650</v>
      </c>
    </row>
    <row r="67" spans="1:17" s="33" customFormat="1" ht="21" x14ac:dyDescent="0.25">
      <c r="A67" s="39" t="s">
        <v>144</v>
      </c>
      <c r="C67" s="33">
        <v>6146582</v>
      </c>
      <c r="E67" s="33">
        <v>4696974483765</v>
      </c>
      <c r="G67" s="33">
        <v>4508281728493</v>
      </c>
      <c r="I67" s="33">
        <v>188692755272</v>
      </c>
      <c r="K67" s="33">
        <v>6146582</v>
      </c>
      <c r="M67" s="33">
        <v>4696974483765</v>
      </c>
      <c r="O67" s="33">
        <v>4508281728493</v>
      </c>
      <c r="Q67" s="33">
        <v>188692755272</v>
      </c>
    </row>
    <row r="68" spans="1:17" s="33" customFormat="1" ht="21" x14ac:dyDescent="0.25">
      <c r="A68" s="39" t="s">
        <v>148</v>
      </c>
      <c r="C68" s="33">
        <v>52100</v>
      </c>
      <c r="E68" s="33">
        <v>37327161516</v>
      </c>
      <c r="G68" s="33">
        <v>35593861684</v>
      </c>
      <c r="I68" s="33">
        <v>1733299832</v>
      </c>
      <c r="K68" s="33">
        <v>52100</v>
      </c>
      <c r="M68" s="33">
        <v>37327161516</v>
      </c>
      <c r="O68" s="33">
        <v>35593861684</v>
      </c>
      <c r="Q68" s="33">
        <v>1733299832</v>
      </c>
    </row>
    <row r="69" spans="1:17" s="33" customFormat="1" ht="21" x14ac:dyDescent="0.25">
      <c r="A69" s="39" t="s">
        <v>218</v>
      </c>
      <c r="C69" s="33">
        <v>8000000</v>
      </c>
      <c r="E69" s="33">
        <v>7571056264600</v>
      </c>
      <c r="G69" s="33">
        <v>7919693100000</v>
      </c>
      <c r="I69" s="33">
        <v>-348636835399</v>
      </c>
      <c r="K69" s="33">
        <v>8000000</v>
      </c>
      <c r="M69" s="33">
        <v>7571056264600</v>
      </c>
      <c r="O69" s="33">
        <v>7919693100000</v>
      </c>
      <c r="Q69" s="33">
        <v>-348636835399</v>
      </c>
    </row>
    <row r="70" spans="1:17" s="33" customFormat="1" ht="21" x14ac:dyDescent="0.25">
      <c r="A70" s="39" t="s">
        <v>330</v>
      </c>
      <c r="C70" s="33">
        <v>1000000</v>
      </c>
      <c r="E70" s="33">
        <v>999961250000</v>
      </c>
      <c r="G70" s="33">
        <v>999961250000</v>
      </c>
      <c r="I70" s="33">
        <v>0</v>
      </c>
      <c r="K70" s="33">
        <v>1000000</v>
      </c>
      <c r="M70" s="33">
        <v>999961250000</v>
      </c>
      <c r="O70" s="33">
        <v>999961250000</v>
      </c>
      <c r="Q70" s="33">
        <v>0</v>
      </c>
    </row>
    <row r="71" spans="1:17" s="33" customFormat="1" ht="21" x14ac:dyDescent="0.25">
      <c r="A71" s="39" t="s">
        <v>252</v>
      </c>
      <c r="C71" s="33">
        <v>3500000</v>
      </c>
      <c r="E71" s="33">
        <v>3322996912029</v>
      </c>
      <c r="G71" s="33">
        <v>3499864375000</v>
      </c>
      <c r="I71" s="33">
        <v>-176867462970</v>
      </c>
      <c r="K71" s="33">
        <v>3500000</v>
      </c>
      <c r="M71" s="33">
        <v>3322996912029</v>
      </c>
      <c r="O71" s="33">
        <v>3499864375000</v>
      </c>
      <c r="Q71" s="33">
        <v>-176867462970</v>
      </c>
    </row>
    <row r="72" spans="1:17" s="33" customFormat="1" ht="21" x14ac:dyDescent="0.25">
      <c r="A72" s="39" t="s">
        <v>301</v>
      </c>
      <c r="C72" s="33">
        <v>2595000</v>
      </c>
      <c r="E72" s="33">
        <v>2243059623071</v>
      </c>
      <c r="G72" s="33">
        <v>2171907480323</v>
      </c>
      <c r="I72" s="33">
        <v>71152142748</v>
      </c>
      <c r="K72" s="33">
        <v>2595000</v>
      </c>
      <c r="M72" s="33">
        <v>2243059623071</v>
      </c>
      <c r="O72" s="33">
        <v>2171907480323</v>
      </c>
      <c r="Q72" s="33">
        <v>71152142748</v>
      </c>
    </row>
    <row r="73" spans="1:17" s="33" customFormat="1" ht="21" x14ac:dyDescent="0.25">
      <c r="A73" s="39" t="s">
        <v>111</v>
      </c>
      <c r="C73" s="33">
        <v>3360000</v>
      </c>
      <c r="E73" s="33">
        <v>3145659639445</v>
      </c>
      <c r="G73" s="33">
        <v>3359869800000</v>
      </c>
      <c r="I73" s="33">
        <v>-214210160554</v>
      </c>
      <c r="K73" s="33">
        <v>3360000</v>
      </c>
      <c r="M73" s="33">
        <v>3145659639445</v>
      </c>
      <c r="O73" s="33">
        <v>3359869800000</v>
      </c>
      <c r="Q73" s="33">
        <v>-214210160554</v>
      </c>
    </row>
    <row r="74" spans="1:17" s="33" customFormat="1" ht="21" x14ac:dyDescent="0.25">
      <c r="A74" s="39" t="s">
        <v>333</v>
      </c>
      <c r="C74" s="33">
        <v>450000</v>
      </c>
      <c r="E74" s="33">
        <v>417196906748</v>
      </c>
      <c r="G74" s="33">
        <v>413918341177</v>
      </c>
      <c r="I74" s="33">
        <v>3278565571</v>
      </c>
      <c r="K74" s="33">
        <v>450000</v>
      </c>
      <c r="M74" s="33">
        <v>417196906748</v>
      </c>
      <c r="O74" s="33">
        <v>413918341177</v>
      </c>
      <c r="Q74" s="33">
        <v>3278565571</v>
      </c>
    </row>
    <row r="75" spans="1:17" s="33" customFormat="1" ht="21" x14ac:dyDescent="0.25">
      <c r="A75" s="39" t="s">
        <v>304</v>
      </c>
      <c r="C75" s="33">
        <v>2100000</v>
      </c>
      <c r="E75" s="33">
        <v>1807147970302</v>
      </c>
      <c r="G75" s="33">
        <v>1824283306282</v>
      </c>
      <c r="I75" s="33">
        <v>-17135335979</v>
      </c>
      <c r="K75" s="33">
        <v>2100000</v>
      </c>
      <c r="M75" s="33">
        <v>1807147970302</v>
      </c>
      <c r="O75" s="33">
        <v>1824283306282</v>
      </c>
      <c r="Q75" s="33">
        <v>-17135335979</v>
      </c>
    </row>
    <row r="76" spans="1:17" s="33" customFormat="1" ht="21" x14ac:dyDescent="0.25">
      <c r="A76" s="39" t="s">
        <v>308</v>
      </c>
      <c r="C76" s="33">
        <v>1000000</v>
      </c>
      <c r="E76" s="33">
        <v>838119521610</v>
      </c>
      <c r="G76" s="33">
        <v>839786457013</v>
      </c>
      <c r="I76" s="33">
        <v>-1666935403</v>
      </c>
      <c r="K76" s="33">
        <v>1000000</v>
      </c>
      <c r="M76" s="33">
        <v>838119521610</v>
      </c>
      <c r="O76" s="33">
        <v>839786457013</v>
      </c>
      <c r="Q76" s="33">
        <v>-1666935403</v>
      </c>
    </row>
    <row r="77" spans="1:17" s="33" customFormat="1" ht="21" x14ac:dyDescent="0.25">
      <c r="A77" s="39" t="s">
        <v>226</v>
      </c>
      <c r="C77" s="33">
        <v>2000000</v>
      </c>
      <c r="E77" s="33">
        <v>1847540104246</v>
      </c>
      <c r="G77" s="33">
        <v>1999922500000</v>
      </c>
      <c r="I77" s="33">
        <v>-152382395753</v>
      </c>
      <c r="K77" s="33">
        <v>2000000</v>
      </c>
      <c r="M77" s="33">
        <v>1847540104246</v>
      </c>
      <c r="O77" s="33">
        <v>1999922500000</v>
      </c>
      <c r="Q77" s="33">
        <v>-152382395753</v>
      </c>
    </row>
    <row r="78" spans="1:17" s="33" customFormat="1" ht="21" x14ac:dyDescent="0.25">
      <c r="A78" s="39" t="s">
        <v>310</v>
      </c>
      <c r="C78" s="33">
        <v>6000000</v>
      </c>
      <c r="E78" s="33">
        <v>4753867780485</v>
      </c>
      <c r="G78" s="33">
        <v>4984726834350</v>
      </c>
      <c r="I78" s="33">
        <v>-230859053865</v>
      </c>
      <c r="K78" s="33">
        <v>6000000</v>
      </c>
      <c r="M78" s="33">
        <v>4753867780485</v>
      </c>
      <c r="O78" s="33">
        <v>4984726834350</v>
      </c>
      <c r="Q78" s="33">
        <v>-230859053865</v>
      </c>
    </row>
    <row r="79" spans="1:17" s="38" customFormat="1" ht="21" x14ac:dyDescent="0.25">
      <c r="A79" s="37" t="s">
        <v>43</v>
      </c>
      <c r="C79" s="38">
        <v>18515089</v>
      </c>
      <c r="E79" s="38">
        <v>362250969312</v>
      </c>
      <c r="G79" s="38">
        <v>339585247349</v>
      </c>
      <c r="I79" s="38">
        <v>22665721963</v>
      </c>
      <c r="K79" s="38">
        <v>18515089</v>
      </c>
      <c r="M79" s="38">
        <v>362250969312</v>
      </c>
      <c r="O79" s="38">
        <v>339585247349</v>
      </c>
      <c r="Q79" s="38">
        <v>22665721963</v>
      </c>
    </row>
    <row r="80" spans="1:17" s="38" customFormat="1" ht="21" x14ac:dyDescent="0.25">
      <c r="A80" s="37" t="s">
        <v>53</v>
      </c>
      <c r="C80" s="38">
        <v>1321795997</v>
      </c>
      <c r="E80" s="38">
        <v>2982160648592</v>
      </c>
      <c r="G80" s="38">
        <v>2929565222691</v>
      </c>
      <c r="I80" s="38">
        <v>52595425901</v>
      </c>
      <c r="K80" s="38">
        <v>1321795997</v>
      </c>
      <c r="M80" s="38">
        <v>2982160648592</v>
      </c>
      <c r="O80" s="38">
        <v>2929565222691</v>
      </c>
      <c r="Q80" s="38">
        <v>52595425901</v>
      </c>
    </row>
    <row r="81" spans="1:17" s="38" customFormat="1" ht="21" x14ac:dyDescent="0.25">
      <c r="A81" s="37" t="s">
        <v>57</v>
      </c>
      <c r="C81" s="38">
        <v>347222222</v>
      </c>
      <c r="E81" s="38">
        <v>1548113924009</v>
      </c>
      <c r="G81" s="38">
        <v>1515300264307</v>
      </c>
      <c r="I81" s="38">
        <v>32813659702</v>
      </c>
      <c r="K81" s="38">
        <v>347222222</v>
      </c>
      <c r="M81" s="38">
        <v>1548113924009</v>
      </c>
      <c r="O81" s="38">
        <v>1515300264307</v>
      </c>
      <c r="Q81" s="38">
        <v>32813659702</v>
      </c>
    </row>
    <row r="82" spans="1:17" s="38" customFormat="1" ht="21" x14ac:dyDescent="0.25">
      <c r="A82" s="37" t="s">
        <v>55</v>
      </c>
      <c r="C82" s="38">
        <v>971000000</v>
      </c>
      <c r="E82" s="38">
        <v>5855428935944</v>
      </c>
      <c r="G82" s="38">
        <v>5762700269192</v>
      </c>
      <c r="I82" s="38">
        <v>92728666752</v>
      </c>
      <c r="K82" s="38">
        <v>971000000</v>
      </c>
      <c r="M82" s="38">
        <v>5855428935944</v>
      </c>
      <c r="O82" s="38">
        <v>5762700269192</v>
      </c>
      <c r="Q82" s="38">
        <v>92728666752</v>
      </c>
    </row>
    <row r="83" spans="1:17" s="38" customFormat="1" ht="21" x14ac:dyDescent="0.25">
      <c r="A83" s="37" t="s">
        <v>34</v>
      </c>
      <c r="C83" s="38">
        <v>50121188</v>
      </c>
      <c r="E83" s="38">
        <v>553681283248</v>
      </c>
      <c r="G83" s="38">
        <v>552064029032</v>
      </c>
      <c r="I83" s="38">
        <v>1617254216</v>
      </c>
      <c r="K83" s="38">
        <v>50121188</v>
      </c>
      <c r="M83" s="38">
        <v>553681283248</v>
      </c>
      <c r="O83" s="38">
        <v>552064029032</v>
      </c>
      <c r="Q83" s="38">
        <v>1617254216</v>
      </c>
    </row>
    <row r="84" spans="1:17" s="38" customFormat="1" ht="21" x14ac:dyDescent="0.25">
      <c r="A84" s="37" t="s">
        <v>25</v>
      </c>
      <c r="C84" s="38">
        <v>11341014</v>
      </c>
      <c r="E84" s="38">
        <v>627432845421</v>
      </c>
      <c r="G84" s="38">
        <v>626256854160</v>
      </c>
      <c r="I84" s="38">
        <v>1175991261</v>
      </c>
      <c r="K84" s="38">
        <v>11341014</v>
      </c>
      <c r="M84" s="38">
        <v>627432845421</v>
      </c>
      <c r="O84" s="38">
        <v>626256854160</v>
      </c>
      <c r="Q84" s="38">
        <v>1175991261</v>
      </c>
    </row>
    <row r="85" spans="1:17" s="38" customFormat="1" ht="21" x14ac:dyDescent="0.25">
      <c r="A85" s="37" t="s">
        <v>15</v>
      </c>
      <c r="C85" s="38">
        <v>24102426</v>
      </c>
      <c r="E85" s="38">
        <v>372593543752</v>
      </c>
      <c r="G85" s="38">
        <v>370979136600</v>
      </c>
      <c r="I85" s="38">
        <v>1614407152</v>
      </c>
      <c r="K85" s="38">
        <v>24102426</v>
      </c>
      <c r="M85" s="38">
        <v>372593543752</v>
      </c>
      <c r="O85" s="38">
        <v>370979136600</v>
      </c>
      <c r="Q85" s="38">
        <v>1614407152</v>
      </c>
    </row>
    <row r="86" spans="1:17" s="38" customFormat="1" ht="21" x14ac:dyDescent="0.25">
      <c r="A86" s="37" t="s">
        <v>59</v>
      </c>
      <c r="C86" s="38">
        <v>77600000</v>
      </c>
      <c r="E86" s="38">
        <v>3153464643427</v>
      </c>
      <c r="G86" s="38">
        <v>3088312648150</v>
      </c>
      <c r="I86" s="38">
        <v>65151995277</v>
      </c>
      <c r="K86" s="38">
        <v>77600000</v>
      </c>
      <c r="M86" s="38">
        <v>3153464643427</v>
      </c>
      <c r="O86" s="38">
        <v>3088312648150</v>
      </c>
      <c r="Q86" s="38">
        <v>65151995277</v>
      </c>
    </row>
    <row r="87" spans="1:17" s="38" customFormat="1" ht="21" x14ac:dyDescent="0.25">
      <c r="A87" s="37" t="s">
        <v>44</v>
      </c>
      <c r="C87" s="38">
        <v>27165000</v>
      </c>
      <c r="E87" s="38">
        <v>975467985000</v>
      </c>
      <c r="G87" s="38">
        <v>970577051796</v>
      </c>
      <c r="I87" s="38">
        <v>4890933204</v>
      </c>
      <c r="K87" s="38">
        <v>27165000</v>
      </c>
      <c r="M87" s="38">
        <v>975467985000</v>
      </c>
      <c r="O87" s="38">
        <v>970577051796</v>
      </c>
      <c r="Q87" s="38">
        <v>4890933204</v>
      </c>
    </row>
    <row r="88" spans="1:17" s="38" customFormat="1" ht="21" x14ac:dyDescent="0.25">
      <c r="A88" s="37" t="s">
        <v>47</v>
      </c>
      <c r="C88" s="38">
        <v>45514235</v>
      </c>
      <c r="E88" s="38">
        <v>3050955714755</v>
      </c>
      <c r="G88" s="38">
        <v>3025783210984</v>
      </c>
      <c r="I88" s="38">
        <v>25172503771</v>
      </c>
      <c r="K88" s="38">
        <v>45514235</v>
      </c>
      <c r="M88" s="38">
        <v>3050955714755</v>
      </c>
      <c r="O88" s="38">
        <v>3025783210984</v>
      </c>
      <c r="Q88" s="38">
        <v>25172503771</v>
      </c>
    </row>
    <row r="89" spans="1:17" s="38" customFormat="1" ht="21" x14ac:dyDescent="0.25">
      <c r="A89" s="37" t="s">
        <v>21</v>
      </c>
      <c r="C89" s="38">
        <v>144200000</v>
      </c>
      <c r="E89" s="38">
        <v>558005416136</v>
      </c>
      <c r="G89" s="38">
        <v>554689516915</v>
      </c>
      <c r="I89" s="38">
        <v>3315899221</v>
      </c>
      <c r="K89" s="38">
        <v>144200000</v>
      </c>
      <c r="M89" s="38">
        <v>558005416136</v>
      </c>
      <c r="O89" s="38">
        <v>554689516915</v>
      </c>
      <c r="Q89" s="38">
        <v>3315899221</v>
      </c>
    </row>
    <row r="90" spans="1:17" s="38" customFormat="1" ht="21" x14ac:dyDescent="0.25">
      <c r="A90" s="37" t="s">
        <v>49</v>
      </c>
      <c r="C90" s="38">
        <v>55580797</v>
      </c>
      <c r="E90" s="38">
        <v>713212787104</v>
      </c>
      <c r="G90" s="38">
        <v>708011042065</v>
      </c>
      <c r="I90" s="38">
        <v>5201745039</v>
      </c>
      <c r="K90" s="38">
        <v>55580797</v>
      </c>
      <c r="M90" s="38">
        <v>713212787104</v>
      </c>
      <c r="O90" s="38">
        <v>708011042065</v>
      </c>
      <c r="Q90" s="38">
        <v>5201745039</v>
      </c>
    </row>
    <row r="91" spans="1:17" s="38" customFormat="1" ht="21" x14ac:dyDescent="0.25">
      <c r="A91" s="37" t="s">
        <v>51</v>
      </c>
      <c r="C91" s="38">
        <v>75886637</v>
      </c>
      <c r="E91" s="38">
        <v>9875547573190</v>
      </c>
      <c r="G91" s="38">
        <v>9708450811282</v>
      </c>
      <c r="I91" s="38">
        <v>167096761908</v>
      </c>
      <c r="K91" s="38">
        <v>75886637</v>
      </c>
      <c r="M91" s="38">
        <v>9875547573190</v>
      </c>
      <c r="O91" s="38">
        <v>9708450811282</v>
      </c>
      <c r="Q91" s="38">
        <v>167096761908</v>
      </c>
    </row>
    <row r="92" spans="1:17" s="38" customFormat="1" ht="21" x14ac:dyDescent="0.25">
      <c r="A92" s="37" t="s">
        <v>66</v>
      </c>
      <c r="C92" s="38">
        <v>15007159</v>
      </c>
      <c r="E92" s="38">
        <v>143427551534</v>
      </c>
      <c r="G92" s="38">
        <v>142081556504</v>
      </c>
      <c r="I92" s="38">
        <v>1345995030</v>
      </c>
      <c r="K92" s="38">
        <v>15007159</v>
      </c>
      <c r="M92" s="38">
        <v>143427551534</v>
      </c>
      <c r="O92" s="38">
        <v>142081556504</v>
      </c>
      <c r="Q92" s="38">
        <v>1345995030</v>
      </c>
    </row>
    <row r="93" spans="1:17" s="38" customFormat="1" ht="21" x14ac:dyDescent="0.25">
      <c r="A93" s="37" t="s">
        <v>17</v>
      </c>
      <c r="C93" s="38">
        <v>710000000</v>
      </c>
      <c r="E93" s="38">
        <v>792455270640</v>
      </c>
      <c r="G93" s="38">
        <v>776210643880</v>
      </c>
      <c r="I93" s="38">
        <v>16244626760</v>
      </c>
      <c r="K93" s="38">
        <v>710000000</v>
      </c>
      <c r="M93" s="38">
        <v>792455270640</v>
      </c>
      <c r="O93" s="38">
        <v>776210643880</v>
      </c>
      <c r="Q93" s="38">
        <v>16244626760</v>
      </c>
    </row>
    <row r="94" spans="1:17" s="38" customFormat="1" ht="21" x14ac:dyDescent="0.25">
      <c r="A94" s="37" t="s">
        <v>63</v>
      </c>
      <c r="C94" s="38">
        <v>22000000</v>
      </c>
      <c r="E94" s="38">
        <v>191821884760</v>
      </c>
      <c r="G94" s="38">
        <v>187882587640</v>
      </c>
      <c r="I94" s="38">
        <v>3939297120</v>
      </c>
      <c r="K94" s="38">
        <v>22000000</v>
      </c>
      <c r="M94" s="38">
        <v>191821884760</v>
      </c>
      <c r="O94" s="38">
        <v>187882587640</v>
      </c>
      <c r="Q94" s="38">
        <v>3939297120</v>
      </c>
    </row>
    <row r="95" spans="1:17" s="38" customFormat="1" ht="21" x14ac:dyDescent="0.25">
      <c r="A95" s="37" t="s">
        <v>29</v>
      </c>
      <c r="C95" s="38">
        <v>104781760</v>
      </c>
      <c r="E95" s="38">
        <v>1678125393118</v>
      </c>
      <c r="G95" s="38">
        <v>1665921214879</v>
      </c>
      <c r="I95" s="38">
        <v>12204178239</v>
      </c>
      <c r="K95" s="38">
        <v>104781760</v>
      </c>
      <c r="M95" s="38">
        <v>1678125393118</v>
      </c>
      <c r="O95" s="38">
        <v>1665921214879</v>
      </c>
      <c r="Q95" s="38">
        <v>12204178239</v>
      </c>
    </row>
    <row r="96" spans="1:17" s="38" customFormat="1" ht="21" x14ac:dyDescent="0.25">
      <c r="A96" s="37" t="s">
        <v>33</v>
      </c>
      <c r="C96" s="38">
        <v>141915754</v>
      </c>
      <c r="E96" s="38">
        <v>1713853720762</v>
      </c>
      <c r="G96" s="38">
        <v>1705250965485</v>
      </c>
      <c r="I96" s="38">
        <v>8602755277</v>
      </c>
      <c r="K96" s="38">
        <v>141915754</v>
      </c>
      <c r="M96" s="38">
        <v>1713853720762</v>
      </c>
      <c r="O96" s="38">
        <v>1705250965485</v>
      </c>
      <c r="Q96" s="38">
        <v>8602755277</v>
      </c>
    </row>
    <row r="97" spans="1:17" s="38" customFormat="1" ht="21" x14ac:dyDescent="0.25">
      <c r="A97" s="37" t="s">
        <v>42</v>
      </c>
      <c r="C97" s="38">
        <v>9517464</v>
      </c>
      <c r="E97" s="38">
        <v>117276482870</v>
      </c>
      <c r="G97" s="38">
        <v>116838094406</v>
      </c>
      <c r="I97" s="38">
        <v>438388464</v>
      </c>
      <c r="K97" s="38">
        <v>9517464</v>
      </c>
      <c r="M97" s="38">
        <v>117276482870</v>
      </c>
      <c r="O97" s="38">
        <v>116838094406</v>
      </c>
      <c r="Q97" s="38">
        <v>438388464</v>
      </c>
    </row>
    <row r="98" spans="1:17" s="38" customFormat="1" ht="21" x14ac:dyDescent="0.25">
      <c r="A98" s="37" t="s">
        <v>23</v>
      </c>
      <c r="C98" s="38">
        <v>183811770</v>
      </c>
      <c r="E98" s="38">
        <v>2667427500545</v>
      </c>
      <c r="G98" s="38">
        <v>2638358827519</v>
      </c>
      <c r="I98" s="38">
        <v>29068673026</v>
      </c>
      <c r="K98" s="38">
        <v>183811770</v>
      </c>
      <c r="M98" s="38">
        <v>2667427500545</v>
      </c>
      <c r="O98" s="38">
        <v>2638358827519</v>
      </c>
      <c r="Q98" s="38">
        <v>29068673026</v>
      </c>
    </row>
    <row r="99" spans="1:17" s="38" customFormat="1" ht="21" x14ac:dyDescent="0.25">
      <c r="A99" s="37" t="s">
        <v>19</v>
      </c>
      <c r="C99" s="38">
        <v>15399728</v>
      </c>
      <c r="E99" s="38">
        <v>154724104042</v>
      </c>
      <c r="G99" s="38">
        <v>154309671234</v>
      </c>
      <c r="I99" s="38">
        <v>414432808</v>
      </c>
      <c r="K99" s="38">
        <v>15399728</v>
      </c>
      <c r="M99" s="38">
        <v>154724104042</v>
      </c>
      <c r="O99" s="38">
        <v>154309671234</v>
      </c>
      <c r="Q99" s="38">
        <v>414432808</v>
      </c>
    </row>
    <row r="100" spans="1:17" s="38" customFormat="1" ht="21" x14ac:dyDescent="0.25">
      <c r="A100" s="37" t="s">
        <v>45</v>
      </c>
      <c r="C100" s="38">
        <v>12122125</v>
      </c>
      <c r="E100" s="38">
        <v>438433017000</v>
      </c>
      <c r="G100" s="38">
        <v>434017203937</v>
      </c>
      <c r="I100" s="38">
        <v>4415813063</v>
      </c>
      <c r="K100" s="38">
        <v>12122125</v>
      </c>
      <c r="M100" s="38">
        <v>438433017000</v>
      </c>
      <c r="O100" s="38">
        <v>434017203937</v>
      </c>
      <c r="Q100" s="38">
        <v>4415813063</v>
      </c>
    </row>
    <row r="101" spans="1:17" s="38" customFormat="1" ht="21" x14ac:dyDescent="0.25">
      <c r="A101" s="37" t="s">
        <v>31</v>
      </c>
      <c r="C101" s="38">
        <v>84252193</v>
      </c>
      <c r="E101" s="38">
        <v>972835491993</v>
      </c>
      <c r="G101" s="38">
        <v>974982959967</v>
      </c>
      <c r="I101" s="38">
        <v>-2147467973</v>
      </c>
      <c r="K101" s="38">
        <v>84252193</v>
      </c>
      <c r="M101" s="38">
        <v>972835491993</v>
      </c>
      <c r="O101" s="38">
        <v>974982959967</v>
      </c>
      <c r="Q101" s="38">
        <v>-2147467973</v>
      </c>
    </row>
    <row r="102" spans="1:17" s="38" customFormat="1" ht="21" x14ac:dyDescent="0.25">
      <c r="A102" s="37" t="s">
        <v>35</v>
      </c>
      <c r="C102" s="38">
        <v>152905666</v>
      </c>
      <c r="E102" s="38">
        <v>2041722531716</v>
      </c>
      <c r="G102" s="38">
        <v>2013282813177</v>
      </c>
      <c r="I102" s="38">
        <v>28439718539</v>
      </c>
      <c r="K102" s="38">
        <v>152905666</v>
      </c>
      <c r="M102" s="38">
        <v>2041722531716</v>
      </c>
      <c r="O102" s="38">
        <v>2013282813177</v>
      </c>
      <c r="Q102" s="38">
        <v>28439718539</v>
      </c>
    </row>
    <row r="103" spans="1:17" s="38" customFormat="1" ht="21" x14ac:dyDescent="0.25">
      <c r="A103" s="37" t="s">
        <v>37</v>
      </c>
      <c r="C103" s="38">
        <v>3500000</v>
      </c>
      <c r="E103" s="38">
        <v>37509306800</v>
      </c>
      <c r="G103" s="38">
        <v>37314209166</v>
      </c>
      <c r="I103" s="38">
        <v>195097634</v>
      </c>
      <c r="K103" s="38">
        <v>3500000</v>
      </c>
      <c r="M103" s="38">
        <v>37509306800</v>
      </c>
      <c r="O103" s="38">
        <v>37314209166</v>
      </c>
      <c r="Q103" s="38">
        <v>195097634</v>
      </c>
    </row>
    <row r="104" spans="1:17" s="38" customFormat="1" ht="21" x14ac:dyDescent="0.25">
      <c r="A104" s="37" t="s">
        <v>61</v>
      </c>
      <c r="C104" s="38">
        <v>31836093</v>
      </c>
      <c r="E104" s="38">
        <v>287560457464</v>
      </c>
      <c r="G104" s="38">
        <v>283991986460</v>
      </c>
      <c r="I104" s="38">
        <v>3568471004</v>
      </c>
      <c r="K104" s="38">
        <v>31836093</v>
      </c>
      <c r="M104" s="38">
        <v>287560457464</v>
      </c>
      <c r="O104" s="38">
        <v>283991986460</v>
      </c>
      <c r="Q104" s="38">
        <v>3568471004</v>
      </c>
    </row>
    <row r="105" spans="1:17" s="38" customFormat="1" ht="21.75" thickBot="1" x14ac:dyDescent="0.3">
      <c r="A105" s="37" t="s">
        <v>40</v>
      </c>
      <c r="C105" s="38">
        <v>83293485</v>
      </c>
      <c r="E105" s="38">
        <v>3934079166625</v>
      </c>
      <c r="G105" s="38">
        <v>3920559293563</v>
      </c>
      <c r="I105" s="38">
        <v>13519873062</v>
      </c>
      <c r="K105" s="38">
        <v>83293485</v>
      </c>
      <c r="M105" s="38">
        <v>3934079166625</v>
      </c>
      <c r="O105" s="38">
        <v>3920559293563</v>
      </c>
      <c r="Q105" s="38">
        <v>13519873062</v>
      </c>
    </row>
    <row r="106" spans="1:17" s="33" customFormat="1" ht="19.5" thickBot="1" x14ac:dyDescent="0.3">
      <c r="A106" s="33" t="s">
        <v>67</v>
      </c>
      <c r="C106" s="33" t="s">
        <v>67</v>
      </c>
      <c r="E106" s="40">
        <f>SUM(E8:E105)</f>
        <v>296906887489789</v>
      </c>
      <c r="G106" s="40">
        <f>SUM(G8:G105)</f>
        <v>296443805549767</v>
      </c>
      <c r="I106" s="40">
        <f>SUM(I8:I105)</f>
        <v>463081940043</v>
      </c>
      <c r="K106" s="33" t="s">
        <v>67</v>
      </c>
      <c r="M106" s="40">
        <f>SUM(M8:M105)</f>
        <v>296906887489789</v>
      </c>
      <c r="O106" s="40">
        <f>SUM(O8:O105)</f>
        <v>296443805549767</v>
      </c>
      <c r="Q106" s="50">
        <f>SUM(Q8:Q105)</f>
        <v>463081940043</v>
      </c>
    </row>
    <row r="107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Q21"/>
  <sheetViews>
    <sheetView rightToLeft="1" workbookViewId="0">
      <selection activeCell="I18" sqref="I18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8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</row>
    <row r="3" spans="1:17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 t="s">
        <v>436</v>
      </c>
      <c r="G3" s="69" t="s">
        <v>436</v>
      </c>
      <c r="H3" s="69" t="s">
        <v>436</v>
      </c>
      <c r="I3" s="69" t="s">
        <v>436</v>
      </c>
      <c r="J3" s="69" t="s">
        <v>436</v>
      </c>
      <c r="K3" s="69" t="s">
        <v>436</v>
      </c>
      <c r="L3" s="69" t="s">
        <v>436</v>
      </c>
      <c r="M3" s="69" t="s">
        <v>436</v>
      </c>
      <c r="N3" s="69" t="s">
        <v>436</v>
      </c>
      <c r="O3" s="69" t="s">
        <v>436</v>
      </c>
      <c r="P3" s="69" t="s">
        <v>436</v>
      </c>
      <c r="Q3" s="69" t="s">
        <v>436</v>
      </c>
    </row>
    <row r="4" spans="1:17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</row>
    <row r="6" spans="1:17" ht="26.25" x14ac:dyDescent="0.45">
      <c r="A6" s="67" t="s">
        <v>3</v>
      </c>
      <c r="C6" s="67" t="s">
        <v>438</v>
      </c>
      <c r="D6" s="67" t="s">
        <v>438</v>
      </c>
      <c r="E6" s="67" t="s">
        <v>438</v>
      </c>
      <c r="F6" s="67" t="s">
        <v>438</v>
      </c>
      <c r="G6" s="67" t="s">
        <v>438</v>
      </c>
      <c r="H6" s="67" t="s">
        <v>438</v>
      </c>
      <c r="I6" s="67" t="s">
        <v>438</v>
      </c>
      <c r="K6" s="67" t="s">
        <v>439</v>
      </c>
      <c r="L6" s="67" t="s">
        <v>439</v>
      </c>
      <c r="M6" s="67" t="s">
        <v>439</v>
      </c>
      <c r="N6" s="67" t="s">
        <v>439</v>
      </c>
      <c r="O6" s="67" t="s">
        <v>439</v>
      </c>
      <c r="P6" s="67" t="s">
        <v>439</v>
      </c>
      <c r="Q6" s="67" t="s">
        <v>439</v>
      </c>
    </row>
    <row r="7" spans="1:17" ht="27" thickBot="1" x14ac:dyDescent="0.5">
      <c r="A7" s="67" t="s">
        <v>3</v>
      </c>
      <c r="C7" s="67" t="s">
        <v>7</v>
      </c>
      <c r="E7" s="67" t="s">
        <v>446</v>
      </c>
      <c r="G7" s="67" t="s">
        <v>447</v>
      </c>
      <c r="I7" s="67" t="s">
        <v>449</v>
      </c>
      <c r="K7" s="67" t="s">
        <v>7</v>
      </c>
      <c r="M7" s="67" t="s">
        <v>446</v>
      </c>
      <c r="O7" s="67" t="s">
        <v>447</v>
      </c>
      <c r="Q7" s="67" t="s">
        <v>449</v>
      </c>
    </row>
    <row r="8" spans="1:17" s="7" customFormat="1" ht="21" x14ac:dyDescent="0.25">
      <c r="A8" s="35" t="s">
        <v>27</v>
      </c>
      <c r="C8" s="6">
        <v>500000</v>
      </c>
      <c r="E8" s="33">
        <v>5348475260</v>
      </c>
      <c r="F8" s="33"/>
      <c r="G8" s="33">
        <v>5327376098</v>
      </c>
      <c r="H8" s="33"/>
      <c r="I8" s="33">
        <v>21099162</v>
      </c>
      <c r="J8" s="33"/>
      <c r="K8" s="33">
        <v>500000</v>
      </c>
      <c r="L8" s="33"/>
      <c r="M8" s="33">
        <v>5348475260</v>
      </c>
      <c r="N8" s="33"/>
      <c r="O8" s="33">
        <v>5327376098</v>
      </c>
      <c r="P8" s="33"/>
      <c r="Q8" s="33">
        <v>21099162</v>
      </c>
    </row>
    <row r="9" spans="1:17" s="7" customFormat="1" ht="21" x14ac:dyDescent="0.25">
      <c r="A9" s="35" t="s">
        <v>39</v>
      </c>
      <c r="C9" s="6">
        <v>10000000</v>
      </c>
      <c r="E9" s="33">
        <v>103551197191</v>
      </c>
      <c r="F9" s="33"/>
      <c r="G9" s="33">
        <v>103637313187</v>
      </c>
      <c r="H9" s="33"/>
      <c r="I9" s="33">
        <v>-86115996</v>
      </c>
      <c r="J9" s="33"/>
      <c r="K9" s="33">
        <v>10000000</v>
      </c>
      <c r="L9" s="33"/>
      <c r="M9" s="33">
        <v>103551197191</v>
      </c>
      <c r="N9" s="33"/>
      <c r="O9" s="33">
        <v>103637313187</v>
      </c>
      <c r="P9" s="33"/>
      <c r="Q9" s="33">
        <v>-86115996</v>
      </c>
    </row>
    <row r="10" spans="1:17" s="7" customFormat="1" ht="21" x14ac:dyDescent="0.25">
      <c r="A10" s="35" t="s">
        <v>29</v>
      </c>
      <c r="C10" s="6">
        <v>15176219</v>
      </c>
      <c r="E10" s="33">
        <v>224559804029</v>
      </c>
      <c r="F10" s="33"/>
      <c r="G10" s="33">
        <v>218663009091</v>
      </c>
      <c r="H10" s="33"/>
      <c r="I10" s="33">
        <v>5896794938</v>
      </c>
      <c r="J10" s="33"/>
      <c r="K10" s="33">
        <v>15176219</v>
      </c>
      <c r="L10" s="33"/>
      <c r="M10" s="33">
        <v>224559804029</v>
      </c>
      <c r="N10" s="33"/>
      <c r="O10" s="33">
        <v>218663009091</v>
      </c>
      <c r="P10" s="33"/>
      <c r="Q10" s="33">
        <v>5896794938</v>
      </c>
    </row>
    <row r="11" spans="1:17" s="7" customFormat="1" ht="21" x14ac:dyDescent="0.25">
      <c r="A11" s="35" t="s">
        <v>40</v>
      </c>
      <c r="C11" s="6">
        <v>7394618</v>
      </c>
      <c r="E11" s="33">
        <v>334511101695</v>
      </c>
      <c r="F11" s="33"/>
      <c r="G11" s="33">
        <v>335692519343</v>
      </c>
      <c r="H11" s="33"/>
      <c r="I11" s="33">
        <v>-1181417648</v>
      </c>
      <c r="J11" s="33"/>
      <c r="K11" s="33">
        <v>7394618</v>
      </c>
      <c r="L11" s="33"/>
      <c r="M11" s="33">
        <v>334511101695</v>
      </c>
      <c r="N11" s="33"/>
      <c r="O11" s="33">
        <v>335692519343</v>
      </c>
      <c r="P11" s="33"/>
      <c r="Q11" s="33">
        <v>-1181417648</v>
      </c>
    </row>
    <row r="12" spans="1:17" s="7" customFormat="1" ht="21" x14ac:dyDescent="0.25">
      <c r="A12" s="35" t="s">
        <v>65</v>
      </c>
      <c r="C12" s="6">
        <v>608504</v>
      </c>
      <c r="E12" s="33">
        <v>631275938240</v>
      </c>
      <c r="F12" s="33"/>
      <c r="G12" s="33">
        <v>631275937731</v>
      </c>
      <c r="H12" s="33"/>
      <c r="I12" s="33">
        <v>509</v>
      </c>
      <c r="J12" s="33"/>
      <c r="K12" s="33">
        <v>608504</v>
      </c>
      <c r="L12" s="33"/>
      <c r="M12" s="33">
        <v>631275938240</v>
      </c>
      <c r="N12" s="33"/>
      <c r="O12" s="33">
        <v>631275937731</v>
      </c>
      <c r="P12" s="33"/>
      <c r="Q12" s="33">
        <v>509</v>
      </c>
    </row>
    <row r="13" spans="1:17" s="7" customFormat="1" ht="21" x14ac:dyDescent="0.25">
      <c r="A13" s="35" t="s">
        <v>181</v>
      </c>
      <c r="C13" s="6">
        <v>9321968</v>
      </c>
      <c r="E13" s="33">
        <v>9321968000000</v>
      </c>
      <c r="F13" s="33"/>
      <c r="G13" s="33">
        <v>9219162315296</v>
      </c>
      <c r="H13" s="33"/>
      <c r="I13" s="33">
        <v>102805684704</v>
      </c>
      <c r="J13" s="33"/>
      <c r="K13" s="33">
        <v>9321968</v>
      </c>
      <c r="L13" s="33"/>
      <c r="M13" s="33">
        <v>9321968000000</v>
      </c>
      <c r="N13" s="33"/>
      <c r="O13" s="33">
        <v>9219162315296</v>
      </c>
      <c r="P13" s="33"/>
      <c r="Q13" s="33">
        <v>102805684704</v>
      </c>
    </row>
    <row r="14" spans="1:17" s="7" customFormat="1" ht="21" x14ac:dyDescent="0.25">
      <c r="A14" s="35" t="s">
        <v>323</v>
      </c>
      <c r="C14" s="6">
        <v>5965226</v>
      </c>
      <c r="E14" s="33">
        <v>5965226000000</v>
      </c>
      <c r="F14" s="33"/>
      <c r="G14" s="33">
        <v>5315890073183</v>
      </c>
      <c r="H14" s="33"/>
      <c r="I14" s="33">
        <v>649335926817</v>
      </c>
      <c r="J14" s="33"/>
      <c r="K14" s="33">
        <v>5965226</v>
      </c>
      <c r="L14" s="33"/>
      <c r="M14" s="33">
        <v>5965226000000</v>
      </c>
      <c r="N14" s="33"/>
      <c r="O14" s="33">
        <v>5315890073183</v>
      </c>
      <c r="P14" s="33"/>
      <c r="Q14" s="33">
        <v>649335926817</v>
      </c>
    </row>
    <row r="15" spans="1:17" s="7" customFormat="1" ht="21" x14ac:dyDescent="0.25">
      <c r="A15" s="35" t="s">
        <v>157</v>
      </c>
      <c r="C15" s="6">
        <v>4482563</v>
      </c>
      <c r="E15" s="33">
        <v>4482563000000</v>
      </c>
      <c r="F15" s="33"/>
      <c r="G15" s="33">
        <v>4176582773033</v>
      </c>
      <c r="H15" s="33"/>
      <c r="I15" s="33">
        <v>305980226967</v>
      </c>
      <c r="J15" s="33"/>
      <c r="K15" s="33">
        <v>4482563</v>
      </c>
      <c r="L15" s="33"/>
      <c r="M15" s="33">
        <v>4482563000000</v>
      </c>
      <c r="N15" s="33"/>
      <c r="O15" s="33">
        <v>4176582773033</v>
      </c>
      <c r="P15" s="33"/>
      <c r="Q15" s="33">
        <v>305980226967</v>
      </c>
    </row>
    <row r="16" spans="1:17" s="7" customFormat="1" ht="21" x14ac:dyDescent="0.25">
      <c r="A16" s="35" t="s">
        <v>244</v>
      </c>
      <c r="C16" s="6">
        <v>3337976</v>
      </c>
      <c r="E16" s="33">
        <v>3337976000000</v>
      </c>
      <c r="F16" s="33"/>
      <c r="G16" s="33">
        <v>3312536342708</v>
      </c>
      <c r="H16" s="33"/>
      <c r="I16" s="33">
        <v>25439657292</v>
      </c>
      <c r="J16" s="33"/>
      <c r="K16" s="33">
        <v>3337976</v>
      </c>
      <c r="L16" s="33"/>
      <c r="M16" s="33">
        <v>3337976000000</v>
      </c>
      <c r="N16" s="33"/>
      <c r="O16" s="33">
        <v>3312536342708</v>
      </c>
      <c r="P16" s="33"/>
      <c r="Q16" s="33">
        <v>25439657292</v>
      </c>
    </row>
    <row r="17" spans="1:17" s="7" customFormat="1" ht="21" x14ac:dyDescent="0.25">
      <c r="A17" s="35" t="s">
        <v>91</v>
      </c>
      <c r="C17" s="6">
        <v>3211100</v>
      </c>
      <c r="E17" s="33">
        <v>4665936379280</v>
      </c>
      <c r="F17" s="33"/>
      <c r="G17" s="33">
        <v>4524111376866</v>
      </c>
      <c r="H17" s="33"/>
      <c r="I17" s="33">
        <v>141825002414</v>
      </c>
      <c r="J17" s="33"/>
      <c r="K17" s="33">
        <v>3211100</v>
      </c>
      <c r="L17" s="33"/>
      <c r="M17" s="33">
        <v>4665936379280</v>
      </c>
      <c r="N17" s="33"/>
      <c r="O17" s="33">
        <v>4524111376866</v>
      </c>
      <c r="P17" s="33"/>
      <c r="Q17" s="33">
        <v>141825002414</v>
      </c>
    </row>
    <row r="18" spans="1:17" ht="19.5" thickBot="1" x14ac:dyDescent="0.5">
      <c r="A18" s="1" t="s">
        <v>67</v>
      </c>
      <c r="C18" s="1" t="s">
        <v>67</v>
      </c>
      <c r="E18" s="41">
        <f>SUM(E8:E17)</f>
        <v>29072915895695</v>
      </c>
      <c r="F18" s="33"/>
      <c r="G18" s="41">
        <f>SUM(G8:G17)</f>
        <v>27842879036536</v>
      </c>
      <c r="H18" s="33"/>
      <c r="I18" s="41">
        <f>SUM(I8:I17)</f>
        <v>1230036859159</v>
      </c>
      <c r="J18" s="33"/>
      <c r="K18" s="33" t="s">
        <v>67</v>
      </c>
      <c r="L18" s="33"/>
      <c r="M18" s="41">
        <f>SUM(M8:M17)</f>
        <v>29072915895695</v>
      </c>
      <c r="N18" s="33"/>
      <c r="O18" s="41">
        <f>SUM(O8:O17)</f>
        <v>27842879036536</v>
      </c>
      <c r="P18" s="33"/>
      <c r="Q18" s="41">
        <f>SUM(Q8:Q17)</f>
        <v>1230036859159</v>
      </c>
    </row>
    <row r="19" spans="1:17" ht="19.5" thickTop="1" x14ac:dyDescent="0.45"/>
    <row r="20" spans="1:17" x14ac:dyDescent="0.45">
      <c r="Q20" s="16"/>
    </row>
    <row r="21" spans="1:17" x14ac:dyDescent="0.45">
      <c r="Q21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Q12"/>
  <sheetViews>
    <sheetView rightToLeft="1" workbookViewId="0">
      <selection activeCell="Q13" sqref="Q13"/>
    </sheetView>
  </sheetViews>
  <sheetFormatPr defaultRowHeight="18.75" x14ac:dyDescent="0.45"/>
  <cols>
    <col min="1" max="1" width="31" style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6384" width="9.140625" style="1"/>
  </cols>
  <sheetData>
    <row r="2" spans="1:17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</row>
    <row r="3" spans="1:17" ht="26.25" x14ac:dyDescent="0.45">
      <c r="A3" s="69" t="s">
        <v>1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  <c r="L3" s="69" t="s">
        <v>1</v>
      </c>
      <c r="M3" s="69" t="s">
        <v>1</v>
      </c>
      <c r="N3" s="69" t="s">
        <v>1</v>
      </c>
      <c r="O3" s="69" t="s">
        <v>1</v>
      </c>
      <c r="P3" s="69" t="s">
        <v>1</v>
      </c>
      <c r="Q3" s="69" t="s">
        <v>1</v>
      </c>
    </row>
    <row r="4" spans="1:17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</row>
    <row r="6" spans="1:17" ht="26.25" x14ac:dyDescent="0.45">
      <c r="A6" s="67" t="s">
        <v>3</v>
      </c>
      <c r="C6" s="67" t="s">
        <v>4</v>
      </c>
      <c r="D6" s="67" t="s">
        <v>4</v>
      </c>
      <c r="E6" s="67" t="s">
        <v>4</v>
      </c>
      <c r="F6" s="67" t="s">
        <v>4</v>
      </c>
      <c r="G6" s="67" t="s">
        <v>4</v>
      </c>
      <c r="H6" s="67" t="s">
        <v>4</v>
      </c>
      <c r="I6" s="67" t="s">
        <v>4</v>
      </c>
      <c r="K6" s="67" t="s">
        <v>6</v>
      </c>
      <c r="L6" s="67" t="s">
        <v>6</v>
      </c>
      <c r="M6" s="67" t="s">
        <v>6</v>
      </c>
      <c r="N6" s="67" t="s">
        <v>6</v>
      </c>
      <c r="O6" s="67" t="s">
        <v>6</v>
      </c>
      <c r="P6" s="67" t="s">
        <v>6</v>
      </c>
      <c r="Q6" s="67" t="s">
        <v>6</v>
      </c>
    </row>
    <row r="7" spans="1:17" ht="26.25" x14ac:dyDescent="0.45">
      <c r="A7" s="67" t="s">
        <v>3</v>
      </c>
      <c r="C7" s="67" t="s">
        <v>69</v>
      </c>
      <c r="E7" s="67" t="s">
        <v>70</v>
      </c>
      <c r="G7" s="67" t="s">
        <v>71</v>
      </c>
      <c r="I7" s="67" t="s">
        <v>72</v>
      </c>
      <c r="K7" s="67" t="s">
        <v>69</v>
      </c>
      <c r="M7" s="67" t="s">
        <v>70</v>
      </c>
      <c r="O7" s="67" t="s">
        <v>71</v>
      </c>
      <c r="Q7" s="67" t="s">
        <v>72</v>
      </c>
    </row>
    <row r="8" spans="1:17" ht="21" x14ac:dyDescent="0.55000000000000004">
      <c r="A8" s="3" t="s">
        <v>73</v>
      </c>
      <c r="C8" s="6">
        <v>22000000</v>
      </c>
      <c r="D8" s="7"/>
      <c r="E8" s="6">
        <v>10678</v>
      </c>
      <c r="F8" s="7"/>
      <c r="G8" s="7" t="s">
        <v>74</v>
      </c>
      <c r="H8" s="7"/>
      <c r="I8" s="6">
        <v>1</v>
      </c>
      <c r="J8" s="7"/>
      <c r="K8" s="6">
        <v>22000000</v>
      </c>
      <c r="L8" s="7"/>
      <c r="M8" s="6">
        <v>10678</v>
      </c>
      <c r="N8" s="7"/>
      <c r="O8" s="7" t="s">
        <v>74</v>
      </c>
      <c r="P8" s="7"/>
      <c r="Q8" s="6">
        <v>1</v>
      </c>
    </row>
    <row r="9" spans="1:17" ht="21" x14ac:dyDescent="0.55000000000000004">
      <c r="A9" s="3" t="s">
        <v>75</v>
      </c>
      <c r="C9" s="6">
        <v>971000000</v>
      </c>
      <c r="D9" s="7"/>
      <c r="E9" s="6">
        <v>6355</v>
      </c>
      <c r="F9" s="7"/>
      <c r="G9" s="7" t="s">
        <v>76</v>
      </c>
      <c r="H9" s="7"/>
      <c r="I9" s="6">
        <v>1</v>
      </c>
      <c r="J9" s="7"/>
      <c r="K9" s="6">
        <v>971000000</v>
      </c>
      <c r="L9" s="7"/>
      <c r="M9" s="6">
        <v>6355</v>
      </c>
      <c r="N9" s="7"/>
      <c r="O9" s="7" t="s">
        <v>76</v>
      </c>
      <c r="P9" s="7"/>
      <c r="Q9" s="6">
        <v>1</v>
      </c>
    </row>
    <row r="10" spans="1:17" ht="21" x14ac:dyDescent="0.55000000000000004">
      <c r="A10" s="3" t="s">
        <v>77</v>
      </c>
      <c r="C10" s="6">
        <v>347222222</v>
      </c>
      <c r="D10" s="7"/>
      <c r="E10" s="6">
        <v>5612</v>
      </c>
      <c r="F10" s="7"/>
      <c r="G10" s="7" t="s">
        <v>78</v>
      </c>
      <c r="H10" s="7"/>
      <c r="I10" s="6">
        <v>1</v>
      </c>
      <c r="J10" s="7"/>
      <c r="K10" s="6">
        <v>347222222</v>
      </c>
      <c r="L10" s="7"/>
      <c r="M10" s="6">
        <v>5612</v>
      </c>
      <c r="N10" s="7"/>
      <c r="O10" s="7" t="s">
        <v>78</v>
      </c>
      <c r="P10" s="7"/>
      <c r="Q10" s="6">
        <v>1</v>
      </c>
    </row>
    <row r="11" spans="1:17" ht="21" x14ac:dyDescent="0.55000000000000004">
      <c r="A11" s="3" t="s">
        <v>79</v>
      </c>
      <c r="C11" s="6">
        <v>77600000</v>
      </c>
      <c r="D11" s="7"/>
      <c r="E11" s="6">
        <v>49359</v>
      </c>
      <c r="F11" s="7"/>
      <c r="G11" s="7" t="s">
        <v>80</v>
      </c>
      <c r="H11" s="7"/>
      <c r="I11" s="6">
        <v>1</v>
      </c>
      <c r="J11" s="7"/>
      <c r="K11" s="6">
        <v>77600000</v>
      </c>
      <c r="L11" s="7"/>
      <c r="M11" s="6">
        <v>49359</v>
      </c>
      <c r="N11" s="7"/>
      <c r="O11" s="7" t="s">
        <v>80</v>
      </c>
      <c r="P11" s="7"/>
      <c r="Q11" s="6">
        <v>1</v>
      </c>
    </row>
    <row r="12" spans="1:17" ht="21" x14ac:dyDescent="0.55000000000000004">
      <c r="A12" s="3" t="s">
        <v>81</v>
      </c>
      <c r="C12" s="6">
        <v>710000000</v>
      </c>
      <c r="D12" s="7"/>
      <c r="E12" s="6">
        <v>1350</v>
      </c>
      <c r="F12" s="7"/>
      <c r="G12" s="7" t="s">
        <v>82</v>
      </c>
      <c r="H12" s="7"/>
      <c r="I12" s="6">
        <v>1</v>
      </c>
      <c r="J12" s="7"/>
      <c r="K12" s="6">
        <v>710000000</v>
      </c>
      <c r="L12" s="7"/>
      <c r="M12" s="6">
        <v>1350</v>
      </c>
      <c r="N12" s="7"/>
      <c r="O12" s="7" t="s">
        <v>82</v>
      </c>
      <c r="P12" s="7"/>
      <c r="Q12" s="6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E46A-D7CD-4023-B8E6-C59374155584}">
  <sheetPr>
    <tabColor rgb="FF92D050"/>
  </sheetPr>
  <dimension ref="A2:Y39"/>
  <sheetViews>
    <sheetView rightToLeft="1" topLeftCell="A4" zoomScale="85" zoomScaleNormal="85" workbookViewId="0">
      <selection activeCell="S29" sqref="S29"/>
    </sheetView>
  </sheetViews>
  <sheetFormatPr defaultRowHeight="18.75" x14ac:dyDescent="0.45"/>
  <cols>
    <col min="1" max="1" width="44.8554687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6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  <c r="T2" s="69" t="s">
        <v>0</v>
      </c>
      <c r="U2" s="69" t="s">
        <v>0</v>
      </c>
      <c r="V2" s="69" t="s">
        <v>0</v>
      </c>
      <c r="W2" s="69" t="s">
        <v>0</v>
      </c>
      <c r="X2" s="69" t="s">
        <v>0</v>
      </c>
      <c r="Y2" s="69" t="s">
        <v>0</v>
      </c>
    </row>
    <row r="3" spans="1:25" ht="26.25" x14ac:dyDescent="0.45">
      <c r="A3" s="69" t="s">
        <v>1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  <c r="L3" s="69" t="s">
        <v>1</v>
      </c>
      <c r="M3" s="69" t="s">
        <v>1</v>
      </c>
      <c r="N3" s="69" t="s">
        <v>1</v>
      </c>
      <c r="O3" s="69" t="s">
        <v>1</v>
      </c>
      <c r="P3" s="69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</row>
    <row r="4" spans="1:25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  <c r="T4" s="69" t="s">
        <v>2</v>
      </c>
      <c r="U4" s="69" t="s">
        <v>2</v>
      </c>
      <c r="V4" s="69" t="s">
        <v>2</v>
      </c>
      <c r="W4" s="69" t="s">
        <v>2</v>
      </c>
      <c r="X4" s="69" t="s">
        <v>2</v>
      </c>
      <c r="Y4" s="69" t="s">
        <v>2</v>
      </c>
    </row>
    <row r="6" spans="1:25" ht="27" thickBot="1" x14ac:dyDescent="0.5">
      <c r="A6" s="67" t="s">
        <v>3</v>
      </c>
      <c r="C6" s="67" t="s">
        <v>4</v>
      </c>
      <c r="D6" s="67" t="s">
        <v>4</v>
      </c>
      <c r="E6" s="67" t="s">
        <v>4</v>
      </c>
      <c r="F6" s="67" t="s">
        <v>4</v>
      </c>
      <c r="G6" s="67" t="s">
        <v>4</v>
      </c>
      <c r="I6" s="67" t="s">
        <v>5</v>
      </c>
      <c r="J6" s="67" t="s">
        <v>5</v>
      </c>
      <c r="K6" s="67" t="s">
        <v>5</v>
      </c>
      <c r="L6" s="67" t="s">
        <v>5</v>
      </c>
      <c r="M6" s="67" t="s">
        <v>5</v>
      </c>
      <c r="N6" s="67" t="s">
        <v>5</v>
      </c>
      <c r="O6" s="67" t="s">
        <v>5</v>
      </c>
      <c r="Q6" s="67" t="s">
        <v>6</v>
      </c>
      <c r="R6" s="67" t="s">
        <v>6</v>
      </c>
      <c r="S6" s="67" t="s">
        <v>6</v>
      </c>
      <c r="T6" s="67" t="s">
        <v>6</v>
      </c>
      <c r="U6" s="67" t="s">
        <v>6</v>
      </c>
      <c r="V6" s="67" t="s">
        <v>6</v>
      </c>
      <c r="W6" s="67" t="s">
        <v>6</v>
      </c>
      <c r="X6" s="67" t="s">
        <v>6</v>
      </c>
      <c r="Y6" s="67" t="s">
        <v>6</v>
      </c>
    </row>
    <row r="7" spans="1:25" ht="27" thickBot="1" x14ac:dyDescent="0.5">
      <c r="A7" s="67" t="s">
        <v>3</v>
      </c>
      <c r="C7" s="67" t="s">
        <v>7</v>
      </c>
      <c r="E7" s="67" t="s">
        <v>8</v>
      </c>
      <c r="G7" s="67" t="s">
        <v>9</v>
      </c>
      <c r="I7" s="67" t="s">
        <v>10</v>
      </c>
      <c r="J7" s="67" t="s">
        <v>10</v>
      </c>
      <c r="K7" s="67" t="s">
        <v>10</v>
      </c>
      <c r="M7" s="67" t="s">
        <v>11</v>
      </c>
      <c r="N7" s="67" t="s">
        <v>11</v>
      </c>
      <c r="O7" s="67" t="s">
        <v>11</v>
      </c>
      <c r="Q7" s="67" t="s">
        <v>7</v>
      </c>
      <c r="S7" s="67" t="s">
        <v>12</v>
      </c>
      <c r="U7" s="67" t="s">
        <v>8</v>
      </c>
      <c r="W7" s="67" t="s">
        <v>9</v>
      </c>
      <c r="Y7" s="67" t="s">
        <v>13</v>
      </c>
    </row>
    <row r="8" spans="1:25" ht="27" thickBot="1" x14ac:dyDescent="0.5">
      <c r="A8" s="67" t="s">
        <v>3</v>
      </c>
      <c r="C8" s="67" t="s">
        <v>7</v>
      </c>
      <c r="E8" s="67" t="s">
        <v>8</v>
      </c>
      <c r="G8" s="67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67" t="s">
        <v>7</v>
      </c>
      <c r="S8" s="67" t="s">
        <v>12</v>
      </c>
      <c r="U8" s="67" t="s">
        <v>8</v>
      </c>
      <c r="W8" s="67" t="s">
        <v>9</v>
      </c>
      <c r="Y8" s="67" t="s">
        <v>13</v>
      </c>
    </row>
    <row r="9" spans="1:25" ht="21" x14ac:dyDescent="0.55000000000000004">
      <c r="A9" s="3" t="s">
        <v>23</v>
      </c>
      <c r="C9" s="11">
        <v>183811770</v>
      </c>
      <c r="D9" s="10"/>
      <c r="E9" s="11">
        <v>2499999988240</v>
      </c>
      <c r="F9" s="10"/>
      <c r="G9" s="11">
        <v>2621155840200</v>
      </c>
      <c r="H9" s="10"/>
      <c r="I9" s="11">
        <v>0</v>
      </c>
      <c r="J9" s="10"/>
      <c r="K9" s="11">
        <v>0</v>
      </c>
      <c r="L9" s="10"/>
      <c r="M9" s="11">
        <v>0</v>
      </c>
      <c r="N9" s="10"/>
      <c r="O9" s="11">
        <v>0</v>
      </c>
      <c r="P9" s="10"/>
      <c r="Q9" s="11">
        <v>183811770</v>
      </c>
      <c r="R9" s="10"/>
      <c r="S9" s="11">
        <v>14588</v>
      </c>
      <c r="T9" s="10"/>
      <c r="U9" s="11">
        <v>2499999988240</v>
      </c>
      <c r="V9" s="10"/>
      <c r="W9" s="43">
        <v>2681446100760</v>
      </c>
      <c r="X9" s="10"/>
      <c r="Y9" s="10" t="s">
        <v>24</v>
      </c>
    </row>
    <row r="10" spans="1:25" ht="21" x14ac:dyDescent="0.55000000000000004">
      <c r="A10" s="3" t="s">
        <v>25</v>
      </c>
      <c r="C10" s="11">
        <v>10571000</v>
      </c>
      <c r="D10" s="10"/>
      <c r="E10" s="11">
        <v>525167280000</v>
      </c>
      <c r="F10" s="10"/>
      <c r="G10" s="11">
        <v>527342564523.5</v>
      </c>
      <c r="H10" s="10"/>
      <c r="I10" s="11">
        <v>770014</v>
      </c>
      <c r="J10" s="10"/>
      <c r="K10" s="11">
        <v>39611416190</v>
      </c>
      <c r="L10" s="10"/>
      <c r="M10" s="11">
        <v>0</v>
      </c>
      <c r="N10" s="10"/>
      <c r="O10" s="11">
        <v>0</v>
      </c>
      <c r="P10" s="10"/>
      <c r="Q10" s="11">
        <v>11341014</v>
      </c>
      <c r="R10" s="10"/>
      <c r="S10" s="11">
        <v>55340</v>
      </c>
      <c r="T10" s="10"/>
      <c r="U10" s="11">
        <v>564778696190</v>
      </c>
      <c r="V10" s="10"/>
      <c r="W10" s="43">
        <v>627432845421.29297</v>
      </c>
      <c r="X10" s="10"/>
      <c r="Y10" s="10" t="s">
        <v>26</v>
      </c>
    </row>
    <row r="11" spans="1:25" ht="21" x14ac:dyDescent="0.55000000000000004">
      <c r="A11" s="3" t="s">
        <v>27</v>
      </c>
      <c r="C11" s="11">
        <v>500000</v>
      </c>
      <c r="D11" s="10"/>
      <c r="E11" s="11">
        <v>5001287500</v>
      </c>
      <c r="F11" s="10"/>
      <c r="G11" s="11">
        <v>5203516575</v>
      </c>
      <c r="H11" s="10"/>
      <c r="I11" s="11">
        <v>0</v>
      </c>
      <c r="J11" s="10"/>
      <c r="K11" s="11">
        <v>0</v>
      </c>
      <c r="L11" s="10"/>
      <c r="M11" s="11">
        <v>-500000</v>
      </c>
      <c r="N11" s="10"/>
      <c r="O11" s="11">
        <v>5348475260</v>
      </c>
      <c r="P11" s="10"/>
      <c r="Q11" s="11">
        <v>0</v>
      </c>
      <c r="R11" s="10"/>
      <c r="S11" s="11">
        <v>0</v>
      </c>
      <c r="T11" s="10"/>
      <c r="U11" s="11">
        <v>0</v>
      </c>
      <c r="V11" s="10"/>
      <c r="W11" s="43">
        <v>0</v>
      </c>
      <c r="X11" s="10"/>
      <c r="Y11" s="10" t="s">
        <v>28</v>
      </c>
    </row>
    <row r="12" spans="1:25" ht="21" x14ac:dyDescent="0.55000000000000004">
      <c r="A12" s="3" t="s">
        <v>29</v>
      </c>
      <c r="C12" s="11">
        <v>119957979</v>
      </c>
      <c r="D12" s="10"/>
      <c r="E12" s="11">
        <v>1742631230260</v>
      </c>
      <c r="F12" s="10"/>
      <c r="G12" s="11">
        <v>1686128501122.3501</v>
      </c>
      <c r="H12" s="10"/>
      <c r="I12" s="11">
        <v>0</v>
      </c>
      <c r="J12" s="10"/>
      <c r="K12" s="11">
        <v>0</v>
      </c>
      <c r="L12" s="10"/>
      <c r="M12" s="11">
        <v>-15176219</v>
      </c>
      <c r="N12" s="10"/>
      <c r="O12" s="11">
        <v>224559804029</v>
      </c>
      <c r="P12" s="10"/>
      <c r="Q12" s="11">
        <v>104781760</v>
      </c>
      <c r="R12" s="10"/>
      <c r="S12" s="11">
        <v>16020</v>
      </c>
      <c r="T12" s="10"/>
      <c r="U12" s="11">
        <v>1522166085653</v>
      </c>
      <c r="V12" s="10"/>
      <c r="W12" s="43">
        <v>1678125393118.3701</v>
      </c>
      <c r="X12" s="10"/>
      <c r="Y12" s="10" t="s">
        <v>30</v>
      </c>
    </row>
    <row r="13" spans="1:25" ht="21" x14ac:dyDescent="0.55000000000000004">
      <c r="A13" s="3" t="s">
        <v>31</v>
      </c>
      <c r="C13" s="11">
        <v>84252193</v>
      </c>
      <c r="D13" s="10"/>
      <c r="E13" s="11">
        <v>841097937013</v>
      </c>
      <c r="F13" s="10"/>
      <c r="G13" s="11">
        <v>897872410792.44702</v>
      </c>
      <c r="H13" s="10"/>
      <c r="I13" s="11">
        <v>0</v>
      </c>
      <c r="J13" s="10"/>
      <c r="K13" s="11">
        <v>0</v>
      </c>
      <c r="L13" s="10"/>
      <c r="M13" s="11">
        <v>0</v>
      </c>
      <c r="N13" s="10"/>
      <c r="O13" s="11">
        <v>0</v>
      </c>
      <c r="P13" s="10"/>
      <c r="Q13" s="11">
        <v>84252193</v>
      </c>
      <c r="R13" s="10"/>
      <c r="S13" s="11">
        <v>11550</v>
      </c>
      <c r="T13" s="10"/>
      <c r="U13" s="11">
        <v>841097937013</v>
      </c>
      <c r="V13" s="10"/>
      <c r="W13" s="43">
        <v>972835491993.69202</v>
      </c>
      <c r="X13" s="10"/>
      <c r="Y13" s="10" t="s">
        <v>32</v>
      </c>
    </row>
    <row r="14" spans="1:25" ht="21" x14ac:dyDescent="0.55000000000000004">
      <c r="A14" s="3" t="s">
        <v>33</v>
      </c>
      <c r="C14" s="11">
        <v>141915754</v>
      </c>
      <c r="D14" s="10"/>
      <c r="E14" s="11">
        <v>1434742701413</v>
      </c>
      <c r="F14" s="10"/>
      <c r="G14" s="11">
        <v>1489690734106.1599</v>
      </c>
      <c r="H14" s="10"/>
      <c r="I14" s="11">
        <v>0</v>
      </c>
      <c r="J14" s="10"/>
      <c r="K14" s="11">
        <v>0</v>
      </c>
      <c r="L14" s="10"/>
      <c r="M14" s="11">
        <v>0</v>
      </c>
      <c r="N14" s="10"/>
      <c r="O14" s="11">
        <v>0</v>
      </c>
      <c r="P14" s="10"/>
      <c r="Q14" s="11">
        <v>141915754</v>
      </c>
      <c r="R14" s="10"/>
      <c r="S14" s="11">
        <v>12080</v>
      </c>
      <c r="T14" s="10"/>
      <c r="U14" s="11">
        <v>1434742701413</v>
      </c>
      <c r="V14" s="10"/>
      <c r="W14" s="43">
        <v>1713853720762.1299</v>
      </c>
      <c r="X14" s="10"/>
      <c r="Y14" s="10" t="s">
        <v>30</v>
      </c>
    </row>
    <row r="15" spans="1:25" ht="21" x14ac:dyDescent="0.55000000000000004">
      <c r="A15" s="3" t="s">
        <v>34</v>
      </c>
      <c r="C15" s="11">
        <v>8827717</v>
      </c>
      <c r="D15" s="10"/>
      <c r="E15" s="11">
        <v>87181218480</v>
      </c>
      <c r="F15" s="10"/>
      <c r="G15" s="11">
        <v>87192986874.471405</v>
      </c>
      <c r="H15" s="10"/>
      <c r="I15" s="11">
        <v>41293471</v>
      </c>
      <c r="J15" s="10"/>
      <c r="K15" s="11">
        <v>414568658725</v>
      </c>
      <c r="L15" s="10"/>
      <c r="M15" s="11">
        <v>0</v>
      </c>
      <c r="N15" s="10"/>
      <c r="O15" s="11">
        <v>0</v>
      </c>
      <c r="P15" s="10"/>
      <c r="Q15" s="11">
        <v>50121188</v>
      </c>
      <c r="R15" s="10"/>
      <c r="S15" s="11">
        <v>11050</v>
      </c>
      <c r="T15" s="10"/>
      <c r="U15" s="11">
        <v>501749877205</v>
      </c>
      <c r="V15" s="10"/>
      <c r="W15" s="43">
        <v>553681283248.69104</v>
      </c>
      <c r="X15" s="10"/>
      <c r="Y15" s="10" t="s">
        <v>22</v>
      </c>
    </row>
    <row r="16" spans="1:25" ht="21" x14ac:dyDescent="0.55000000000000004">
      <c r="A16" s="3" t="s">
        <v>35</v>
      </c>
      <c r="C16" s="11">
        <v>152905666</v>
      </c>
      <c r="D16" s="10"/>
      <c r="E16" s="11">
        <v>1999999995053</v>
      </c>
      <c r="F16" s="10"/>
      <c r="G16" s="11">
        <v>2003217130266</v>
      </c>
      <c r="H16" s="10"/>
      <c r="I16" s="11">
        <v>0</v>
      </c>
      <c r="J16" s="10"/>
      <c r="K16" s="11">
        <v>0</v>
      </c>
      <c r="L16" s="10"/>
      <c r="M16" s="11">
        <v>0</v>
      </c>
      <c r="N16" s="10"/>
      <c r="O16" s="11">
        <v>0</v>
      </c>
      <c r="P16" s="10"/>
      <c r="Q16" s="11">
        <v>152905666</v>
      </c>
      <c r="R16" s="10"/>
      <c r="S16" s="11">
        <v>13423</v>
      </c>
      <c r="T16" s="10"/>
      <c r="U16" s="11">
        <v>1999999995053</v>
      </c>
      <c r="V16" s="10"/>
      <c r="W16" s="43">
        <v>2052452754718</v>
      </c>
      <c r="X16" s="10"/>
      <c r="Y16" s="10" t="s">
        <v>36</v>
      </c>
    </row>
    <row r="17" spans="1:25" ht="21" x14ac:dyDescent="0.55000000000000004">
      <c r="A17" s="3" t="s">
        <v>37</v>
      </c>
      <c r="C17" s="11">
        <v>3500000</v>
      </c>
      <c r="D17" s="10"/>
      <c r="E17" s="11">
        <v>35009012500</v>
      </c>
      <c r="F17" s="10"/>
      <c r="G17" s="11">
        <v>34990025000</v>
      </c>
      <c r="H17" s="10"/>
      <c r="I17" s="11">
        <v>0</v>
      </c>
      <c r="J17" s="10"/>
      <c r="K17" s="11">
        <v>0</v>
      </c>
      <c r="L17" s="10"/>
      <c r="M17" s="11">
        <v>0</v>
      </c>
      <c r="N17" s="10"/>
      <c r="O17" s="11">
        <v>0</v>
      </c>
      <c r="P17" s="10"/>
      <c r="Q17" s="11">
        <v>3500000</v>
      </c>
      <c r="R17" s="10"/>
      <c r="S17" s="11">
        <v>10720</v>
      </c>
      <c r="T17" s="10"/>
      <c r="U17" s="11">
        <v>35009012500</v>
      </c>
      <c r="V17" s="10"/>
      <c r="W17" s="43">
        <v>37509306800</v>
      </c>
      <c r="X17" s="10"/>
      <c r="Y17" s="10" t="s">
        <v>38</v>
      </c>
    </row>
    <row r="18" spans="1:25" ht="21" x14ac:dyDescent="0.55000000000000004">
      <c r="A18" s="3" t="s">
        <v>39</v>
      </c>
      <c r="C18" s="11">
        <v>10000000</v>
      </c>
      <c r="D18" s="10"/>
      <c r="E18" s="11">
        <v>100025750000</v>
      </c>
      <c r="F18" s="10"/>
      <c r="G18" s="11">
        <v>100561331850</v>
      </c>
      <c r="H18" s="10"/>
      <c r="I18" s="11">
        <v>0</v>
      </c>
      <c r="J18" s="10"/>
      <c r="K18" s="11">
        <v>0</v>
      </c>
      <c r="L18" s="10"/>
      <c r="M18" s="11">
        <v>-10000000</v>
      </c>
      <c r="N18" s="10"/>
      <c r="O18" s="11">
        <v>103551197191</v>
      </c>
      <c r="P18" s="10"/>
      <c r="Q18" s="11">
        <v>0</v>
      </c>
      <c r="R18" s="10"/>
      <c r="S18" s="11">
        <v>0</v>
      </c>
      <c r="T18" s="10"/>
      <c r="U18" s="11">
        <v>0</v>
      </c>
      <c r="V18" s="10"/>
      <c r="W18" s="43">
        <v>0</v>
      </c>
      <c r="X18" s="10"/>
      <c r="Y18" s="10" t="s">
        <v>28</v>
      </c>
    </row>
    <row r="19" spans="1:25" ht="21" x14ac:dyDescent="0.55000000000000004">
      <c r="A19" s="3" t="s">
        <v>40</v>
      </c>
      <c r="C19" s="11">
        <v>90485510</v>
      </c>
      <c r="D19" s="10"/>
      <c r="E19" s="11">
        <v>2920890083886</v>
      </c>
      <c r="F19" s="10"/>
      <c r="G19" s="11">
        <v>3768732922534.48</v>
      </c>
      <c r="H19" s="10"/>
      <c r="I19" s="11">
        <v>202593</v>
      </c>
      <c r="J19" s="10"/>
      <c r="K19" s="11">
        <v>8205201535</v>
      </c>
      <c r="L19" s="10"/>
      <c r="M19" s="11">
        <v>-7394618</v>
      </c>
      <c r="N19" s="10"/>
      <c r="O19" s="11">
        <v>334511101695</v>
      </c>
      <c r="P19" s="10"/>
      <c r="Q19" s="11">
        <v>83293485</v>
      </c>
      <c r="R19" s="10"/>
      <c r="S19" s="11">
        <v>47245</v>
      </c>
      <c r="T19" s="10"/>
      <c r="U19" s="11">
        <v>2690259760092</v>
      </c>
      <c r="V19" s="10"/>
      <c r="W19" s="43">
        <v>3934079166625.8301</v>
      </c>
      <c r="X19" s="10"/>
      <c r="Y19" s="10" t="s">
        <v>41</v>
      </c>
    </row>
    <row r="20" spans="1:25" ht="21" x14ac:dyDescent="0.55000000000000004">
      <c r="A20" s="3" t="s">
        <v>42</v>
      </c>
      <c r="C20" s="11">
        <v>9517464</v>
      </c>
      <c r="D20" s="10"/>
      <c r="E20" s="11">
        <v>99999994248</v>
      </c>
      <c r="F20" s="10"/>
      <c r="G20" s="11">
        <v>108822683376</v>
      </c>
      <c r="H20" s="10"/>
      <c r="I20" s="11">
        <v>0</v>
      </c>
      <c r="J20" s="10"/>
      <c r="K20" s="11">
        <v>0</v>
      </c>
      <c r="L20" s="10"/>
      <c r="M20" s="11">
        <v>0</v>
      </c>
      <c r="N20" s="10"/>
      <c r="O20" s="11">
        <v>0</v>
      </c>
      <c r="P20" s="10"/>
      <c r="Q20" s="11">
        <v>9517464</v>
      </c>
      <c r="R20" s="10"/>
      <c r="S20" s="11">
        <v>12387</v>
      </c>
      <c r="T20" s="10"/>
      <c r="U20" s="11">
        <v>99999994248</v>
      </c>
      <c r="V20" s="10"/>
      <c r="W20" s="43">
        <v>117892826568</v>
      </c>
      <c r="X20" s="10"/>
      <c r="Y20" s="10" t="s">
        <v>20</v>
      </c>
    </row>
    <row r="21" spans="1:25" ht="21" x14ac:dyDescent="0.55000000000000004">
      <c r="A21" s="3" t="s">
        <v>43</v>
      </c>
      <c r="C21" s="11">
        <v>18515089</v>
      </c>
      <c r="D21" s="10"/>
      <c r="E21" s="11">
        <v>299999987067</v>
      </c>
      <c r="F21" s="10"/>
      <c r="G21" s="11">
        <v>339585247349</v>
      </c>
      <c r="H21" s="10"/>
      <c r="I21" s="11">
        <v>0</v>
      </c>
      <c r="J21" s="10"/>
      <c r="K21" s="11">
        <v>0</v>
      </c>
      <c r="L21" s="10"/>
      <c r="M21" s="11">
        <v>0</v>
      </c>
      <c r="N21" s="10"/>
      <c r="O21" s="11">
        <v>0</v>
      </c>
      <c r="P21" s="10"/>
      <c r="Q21" s="11">
        <v>18515089</v>
      </c>
      <c r="R21" s="10"/>
      <c r="S21" s="11">
        <v>19668</v>
      </c>
      <c r="T21" s="10"/>
      <c r="U21" s="11">
        <v>299999987067</v>
      </c>
      <c r="V21" s="10"/>
      <c r="W21" s="43">
        <v>364154770452</v>
      </c>
      <c r="X21" s="10"/>
      <c r="Y21" s="10" t="s">
        <v>16</v>
      </c>
    </row>
    <row r="22" spans="1:25" ht="21" x14ac:dyDescent="0.55000000000000004">
      <c r="A22" s="3" t="s">
        <v>44</v>
      </c>
      <c r="C22" s="11">
        <v>27165000</v>
      </c>
      <c r="D22" s="10"/>
      <c r="E22" s="11">
        <v>443003713446</v>
      </c>
      <c r="F22" s="10"/>
      <c r="G22" s="11">
        <v>914075085000</v>
      </c>
      <c r="H22" s="10"/>
      <c r="I22" s="11">
        <v>0</v>
      </c>
      <c r="J22" s="10"/>
      <c r="K22" s="11">
        <v>0</v>
      </c>
      <c r="L22" s="10"/>
      <c r="M22" s="11">
        <v>0</v>
      </c>
      <c r="N22" s="10"/>
      <c r="O22" s="11">
        <v>0</v>
      </c>
      <c r="P22" s="10"/>
      <c r="Q22" s="11">
        <v>27165000</v>
      </c>
      <c r="R22" s="10"/>
      <c r="S22" s="11">
        <v>35909</v>
      </c>
      <c r="T22" s="10"/>
      <c r="U22" s="11">
        <v>443003713446</v>
      </c>
      <c r="V22" s="10"/>
      <c r="W22" s="43">
        <v>975467985000</v>
      </c>
      <c r="X22" s="10"/>
      <c r="Y22" s="10" t="s">
        <v>32</v>
      </c>
    </row>
    <row r="23" spans="1:25" ht="21" x14ac:dyDescent="0.55000000000000004">
      <c r="A23" s="3" t="s">
        <v>45</v>
      </c>
      <c r="C23" s="11">
        <v>12122125</v>
      </c>
      <c r="D23" s="10"/>
      <c r="E23" s="11">
        <v>339236267375</v>
      </c>
      <c r="F23" s="10"/>
      <c r="G23" s="11">
        <v>392393186250</v>
      </c>
      <c r="H23" s="10"/>
      <c r="I23" s="11">
        <v>0</v>
      </c>
      <c r="J23" s="10"/>
      <c r="K23" s="11">
        <v>0</v>
      </c>
      <c r="L23" s="10"/>
      <c r="M23" s="11">
        <v>0</v>
      </c>
      <c r="N23" s="10"/>
      <c r="O23" s="11">
        <v>0</v>
      </c>
      <c r="P23" s="10"/>
      <c r="Q23" s="11">
        <v>12122125</v>
      </c>
      <c r="R23" s="10"/>
      <c r="S23" s="11">
        <v>36168</v>
      </c>
      <c r="T23" s="10"/>
      <c r="U23" s="11">
        <v>339236267375</v>
      </c>
      <c r="V23" s="10"/>
      <c r="W23" s="43">
        <v>438433017000</v>
      </c>
      <c r="X23" s="10"/>
      <c r="Y23" s="10" t="s">
        <v>46</v>
      </c>
    </row>
    <row r="24" spans="1:25" ht="21" x14ac:dyDescent="0.55000000000000004">
      <c r="A24" s="3" t="s">
        <v>47</v>
      </c>
      <c r="C24" s="11">
        <v>45514235</v>
      </c>
      <c r="D24" s="10"/>
      <c r="E24" s="11">
        <v>1836865238676</v>
      </c>
      <c r="F24" s="10"/>
      <c r="G24" s="11">
        <v>2786017352820</v>
      </c>
      <c r="H24" s="10"/>
      <c r="I24" s="11">
        <v>0</v>
      </c>
      <c r="J24" s="10"/>
      <c r="K24" s="11">
        <v>0</v>
      </c>
      <c r="L24" s="10"/>
      <c r="M24" s="11">
        <v>0</v>
      </c>
      <c r="N24" s="10"/>
      <c r="O24" s="11">
        <v>0</v>
      </c>
      <c r="P24" s="10"/>
      <c r="Q24" s="11">
        <v>45514235</v>
      </c>
      <c r="R24" s="10"/>
      <c r="S24" s="11">
        <v>67033</v>
      </c>
      <c r="T24" s="10"/>
      <c r="U24" s="11">
        <v>1836865238676</v>
      </c>
      <c r="V24" s="10"/>
      <c r="W24" s="43">
        <v>3050955714755</v>
      </c>
      <c r="X24" s="10"/>
      <c r="Y24" s="10" t="s">
        <v>48</v>
      </c>
    </row>
    <row r="25" spans="1:25" ht="21" x14ac:dyDescent="0.55000000000000004">
      <c r="A25" s="3" t="s">
        <v>49</v>
      </c>
      <c r="C25" s="11">
        <v>55580797</v>
      </c>
      <c r="D25" s="10"/>
      <c r="E25" s="11">
        <v>599999992388</v>
      </c>
      <c r="F25" s="10"/>
      <c r="G25" s="11">
        <v>649906259321</v>
      </c>
      <c r="H25" s="10"/>
      <c r="I25" s="11">
        <v>0</v>
      </c>
      <c r="J25" s="10"/>
      <c r="K25" s="11">
        <v>0</v>
      </c>
      <c r="L25" s="10"/>
      <c r="M25" s="11">
        <v>0</v>
      </c>
      <c r="N25" s="10"/>
      <c r="O25" s="11">
        <v>0</v>
      </c>
      <c r="P25" s="10"/>
      <c r="Q25" s="11">
        <v>55580797</v>
      </c>
      <c r="R25" s="10"/>
      <c r="S25" s="11">
        <v>12832</v>
      </c>
      <c r="T25" s="10"/>
      <c r="U25" s="11">
        <v>599999992388</v>
      </c>
      <c r="V25" s="10"/>
      <c r="W25" s="43">
        <v>713212787104</v>
      </c>
      <c r="X25" s="10"/>
      <c r="Y25" s="10" t="s">
        <v>50</v>
      </c>
    </row>
    <row r="26" spans="1:25" ht="21" x14ac:dyDescent="0.55000000000000004">
      <c r="A26" s="3" t="s">
        <v>51</v>
      </c>
      <c r="C26" s="11">
        <v>75886637</v>
      </c>
      <c r="D26" s="10"/>
      <c r="E26" s="11">
        <v>5425765379405</v>
      </c>
      <c r="F26" s="10"/>
      <c r="G26" s="11">
        <v>9708450811282.1406</v>
      </c>
      <c r="H26" s="10"/>
      <c r="I26" s="11">
        <v>0</v>
      </c>
      <c r="J26" s="10"/>
      <c r="K26" s="11">
        <v>0</v>
      </c>
      <c r="L26" s="10"/>
      <c r="M26" s="11">
        <v>0</v>
      </c>
      <c r="N26" s="10"/>
      <c r="O26" s="11">
        <v>0</v>
      </c>
      <c r="P26" s="10"/>
      <c r="Q26" s="11">
        <v>75886637</v>
      </c>
      <c r="R26" s="10"/>
      <c r="S26" s="11">
        <v>130199</v>
      </c>
      <c r="T26" s="10"/>
      <c r="U26" s="11">
        <v>5425765379405</v>
      </c>
      <c r="V26" s="10"/>
      <c r="W26" s="43">
        <v>9875547573190.75</v>
      </c>
      <c r="X26" s="10"/>
      <c r="Y26" s="10" t="s">
        <v>52</v>
      </c>
    </row>
    <row r="27" spans="1:25" ht="21.75" thickBot="1" x14ac:dyDescent="0.6">
      <c r="A27" s="3" t="s">
        <v>66</v>
      </c>
      <c r="C27" s="11">
        <v>0</v>
      </c>
      <c r="D27" s="10"/>
      <c r="E27" s="11">
        <v>0</v>
      </c>
      <c r="F27" s="10"/>
      <c r="G27" s="11">
        <v>0</v>
      </c>
      <c r="H27" s="10"/>
      <c r="I27" s="11">
        <v>15007159</v>
      </c>
      <c r="J27" s="10"/>
      <c r="K27" s="11">
        <v>111448224894</v>
      </c>
      <c r="L27" s="10"/>
      <c r="M27" s="11">
        <v>0</v>
      </c>
      <c r="N27" s="10"/>
      <c r="O27" s="11">
        <v>0</v>
      </c>
      <c r="P27" s="10"/>
      <c r="Q27" s="11">
        <v>15007159</v>
      </c>
      <c r="R27" s="10"/>
      <c r="S27" s="11">
        <v>9560</v>
      </c>
      <c r="T27" s="10"/>
      <c r="U27" s="11">
        <v>111448224894</v>
      </c>
      <c r="V27" s="10"/>
      <c r="W27" s="43">
        <v>143427551534.58899</v>
      </c>
      <c r="X27" s="10"/>
      <c r="Y27" s="10" t="s">
        <v>20</v>
      </c>
    </row>
    <row r="28" spans="1:25" ht="19.5" thickBot="1" x14ac:dyDescent="0.5">
      <c r="A28" s="1" t="s">
        <v>67</v>
      </c>
      <c r="C28" s="10" t="s">
        <v>67</v>
      </c>
      <c r="D28" s="10"/>
      <c r="E28" s="12">
        <f>SUM(E9:E27)</f>
        <v>21236617056950</v>
      </c>
      <c r="F28" s="10"/>
      <c r="G28" s="12">
        <f>SUM(G9:G27)</f>
        <v>28121338589242.551</v>
      </c>
      <c r="H28" s="10"/>
      <c r="I28" s="10" t="s">
        <v>67</v>
      </c>
      <c r="J28" s="10"/>
      <c r="K28" s="12">
        <f>SUM(K9:K27)</f>
        <v>573833501344</v>
      </c>
      <c r="L28" s="10"/>
      <c r="M28" s="10" t="s">
        <v>67</v>
      </c>
      <c r="N28" s="10"/>
      <c r="O28" s="12">
        <f>SUM(O9:O27)</f>
        <v>667970578175</v>
      </c>
      <c r="P28" s="10"/>
      <c r="Q28" s="10" t="s">
        <v>67</v>
      </c>
      <c r="R28" s="10"/>
      <c r="S28" s="10" t="s">
        <v>67</v>
      </c>
      <c r="T28" s="10"/>
      <c r="U28" s="12">
        <f>SUM(U9:U27)</f>
        <v>21246122850858</v>
      </c>
      <c r="V28" s="10"/>
      <c r="W28" s="45">
        <f>SUM(W9:W27)</f>
        <v>29930508289052.348</v>
      </c>
      <c r="X28" s="10"/>
      <c r="Y28" s="13" t="s">
        <v>68</v>
      </c>
    </row>
    <row r="29" spans="1:25" ht="19.5" thickTop="1" x14ac:dyDescent="0.45">
      <c r="W29" s="9"/>
    </row>
    <row r="30" spans="1:25" x14ac:dyDescent="0.45">
      <c r="W30" s="9"/>
    </row>
    <row r="31" spans="1:25" x14ac:dyDescent="0.45">
      <c r="W31" s="9"/>
    </row>
    <row r="32" spans="1:25" x14ac:dyDescent="0.45">
      <c r="W32" s="9"/>
    </row>
    <row r="33" spans="23:23" x14ac:dyDescent="0.45">
      <c r="W33" s="9"/>
    </row>
    <row r="34" spans="23:23" x14ac:dyDescent="0.45">
      <c r="W34" s="9"/>
    </row>
    <row r="35" spans="23:23" x14ac:dyDescent="0.45">
      <c r="W35" s="8"/>
    </row>
    <row r="36" spans="23:23" x14ac:dyDescent="0.45">
      <c r="W36" s="4"/>
    </row>
    <row r="37" spans="23:23" x14ac:dyDescent="0.45">
      <c r="W37" s="4"/>
    </row>
    <row r="39" spans="23:23" x14ac:dyDescent="0.45">
      <c r="W39" s="4"/>
    </row>
  </sheetData>
  <mergeCells count="17">
    <mergeCell ref="M7:O7"/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89"/>
  <sheetViews>
    <sheetView rightToLeft="1" topLeftCell="G73" zoomScale="85" zoomScaleNormal="85" workbookViewId="0">
      <selection activeCell="AC91" sqref="AC91"/>
    </sheetView>
  </sheetViews>
  <sheetFormatPr defaultRowHeight="18.75" x14ac:dyDescent="0.45"/>
  <cols>
    <col min="1" max="1" width="34.4257812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8" style="1" customWidth="1"/>
    <col min="16" max="16" width="1" style="1" customWidth="1"/>
    <col min="17" max="17" width="24" style="1" customWidth="1"/>
    <col min="18" max="18" width="1" style="1" customWidth="1"/>
    <col min="19" max="19" width="24" style="1" customWidth="1"/>
    <col min="20" max="20" width="1" style="1" customWidth="1"/>
    <col min="21" max="21" width="18" style="1" customWidth="1"/>
    <col min="22" max="22" width="1" style="1" customWidth="1"/>
    <col min="23" max="23" width="24" style="1" customWidth="1"/>
    <col min="24" max="24" width="1" style="1" customWidth="1"/>
    <col min="25" max="25" width="17" style="1" customWidth="1"/>
    <col min="26" max="26" width="1" style="1" customWidth="1"/>
    <col min="27" max="27" width="23" style="1" customWidth="1"/>
    <col min="28" max="28" width="1" style="1" customWidth="1"/>
    <col min="29" max="29" width="18" style="1" customWidth="1"/>
    <col min="30" max="30" width="1" style="1" customWidth="1"/>
    <col min="31" max="31" width="23" style="1" customWidth="1"/>
    <col min="32" max="32" width="1" style="1" customWidth="1"/>
    <col min="33" max="33" width="24" style="1" customWidth="1"/>
    <col min="34" max="34" width="1" style="1" customWidth="1"/>
    <col min="35" max="35" width="24" style="1" customWidth="1"/>
    <col min="36" max="36" width="1" style="1" customWidth="1"/>
    <col min="37" max="37" width="32" style="1" customWidth="1"/>
    <col min="38" max="38" width="1" style="1" customWidth="1"/>
    <col min="39" max="39" width="18.85546875" style="1" bestFit="1" customWidth="1"/>
    <col min="40" max="16384" width="9.140625" style="1"/>
  </cols>
  <sheetData>
    <row r="2" spans="1:39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  <c r="T2" s="69" t="s">
        <v>0</v>
      </c>
      <c r="U2" s="69" t="s">
        <v>0</v>
      </c>
      <c r="V2" s="69" t="s">
        <v>0</v>
      </c>
      <c r="W2" s="69" t="s">
        <v>0</v>
      </c>
      <c r="X2" s="69" t="s">
        <v>0</v>
      </c>
      <c r="Y2" s="69" t="s">
        <v>0</v>
      </c>
      <c r="Z2" s="69" t="s">
        <v>0</v>
      </c>
      <c r="AA2" s="69" t="s">
        <v>0</v>
      </c>
      <c r="AB2" s="69" t="s">
        <v>0</v>
      </c>
      <c r="AC2" s="69" t="s">
        <v>0</v>
      </c>
      <c r="AD2" s="69" t="s">
        <v>0</v>
      </c>
      <c r="AE2" s="69" t="s">
        <v>0</v>
      </c>
      <c r="AF2" s="69" t="s">
        <v>0</v>
      </c>
      <c r="AG2" s="69" t="s">
        <v>0</v>
      </c>
      <c r="AH2" s="69" t="s">
        <v>0</v>
      </c>
      <c r="AI2" s="69" t="s">
        <v>0</v>
      </c>
      <c r="AJ2" s="69" t="s">
        <v>0</v>
      </c>
      <c r="AK2" s="69" t="s">
        <v>0</v>
      </c>
    </row>
    <row r="3" spans="1:39" ht="26.25" x14ac:dyDescent="0.45">
      <c r="A3" s="69" t="s">
        <v>1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  <c r="L3" s="69" t="s">
        <v>1</v>
      </c>
      <c r="M3" s="69" t="s">
        <v>1</v>
      </c>
      <c r="N3" s="69" t="s">
        <v>1</v>
      </c>
      <c r="O3" s="69" t="s">
        <v>1</v>
      </c>
      <c r="P3" s="69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  <c r="Z3" s="69" t="s">
        <v>1</v>
      </c>
      <c r="AA3" s="69" t="s">
        <v>1</v>
      </c>
      <c r="AB3" s="69" t="s">
        <v>1</v>
      </c>
      <c r="AC3" s="69" t="s">
        <v>1</v>
      </c>
      <c r="AD3" s="69" t="s">
        <v>1</v>
      </c>
      <c r="AE3" s="69" t="s">
        <v>1</v>
      </c>
      <c r="AF3" s="69" t="s">
        <v>1</v>
      </c>
      <c r="AG3" s="69" t="s">
        <v>1</v>
      </c>
      <c r="AH3" s="69" t="s">
        <v>1</v>
      </c>
      <c r="AI3" s="69" t="s">
        <v>1</v>
      </c>
      <c r="AJ3" s="69" t="s">
        <v>1</v>
      </c>
      <c r="AK3" s="69" t="s">
        <v>1</v>
      </c>
    </row>
    <row r="4" spans="1:39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  <c r="T4" s="69" t="s">
        <v>2</v>
      </c>
      <c r="U4" s="69" t="s">
        <v>2</v>
      </c>
      <c r="V4" s="69" t="s">
        <v>2</v>
      </c>
      <c r="W4" s="69" t="s">
        <v>2</v>
      </c>
      <c r="X4" s="69" t="s">
        <v>2</v>
      </c>
      <c r="Y4" s="69" t="s">
        <v>2</v>
      </c>
      <c r="Z4" s="69" t="s">
        <v>2</v>
      </c>
      <c r="AA4" s="69" t="s">
        <v>2</v>
      </c>
      <c r="AB4" s="69" t="s">
        <v>2</v>
      </c>
      <c r="AC4" s="69" t="s">
        <v>2</v>
      </c>
      <c r="AD4" s="69" t="s">
        <v>2</v>
      </c>
      <c r="AE4" s="69" t="s">
        <v>2</v>
      </c>
      <c r="AF4" s="69" t="s">
        <v>2</v>
      </c>
      <c r="AG4" s="69" t="s">
        <v>2</v>
      </c>
      <c r="AH4" s="69" t="s">
        <v>2</v>
      </c>
      <c r="AI4" s="69" t="s">
        <v>2</v>
      </c>
      <c r="AJ4" s="69" t="s">
        <v>2</v>
      </c>
      <c r="AK4" s="69" t="s">
        <v>2</v>
      </c>
    </row>
    <row r="6" spans="1:39" ht="26.25" x14ac:dyDescent="0.45">
      <c r="A6" s="67" t="s">
        <v>83</v>
      </c>
      <c r="B6" s="67" t="s">
        <v>83</v>
      </c>
      <c r="C6" s="67" t="s">
        <v>83</v>
      </c>
      <c r="D6" s="67" t="s">
        <v>83</v>
      </c>
      <c r="E6" s="67" t="s">
        <v>83</v>
      </c>
      <c r="F6" s="67" t="s">
        <v>83</v>
      </c>
      <c r="G6" s="67" t="s">
        <v>83</v>
      </c>
      <c r="H6" s="67" t="s">
        <v>83</v>
      </c>
      <c r="I6" s="67" t="s">
        <v>83</v>
      </c>
      <c r="J6" s="67" t="s">
        <v>83</v>
      </c>
      <c r="K6" s="67" t="s">
        <v>83</v>
      </c>
      <c r="L6" s="67" t="s">
        <v>83</v>
      </c>
      <c r="M6" s="67" t="s">
        <v>83</v>
      </c>
      <c r="O6" s="67" t="s">
        <v>4</v>
      </c>
      <c r="P6" s="67" t="s">
        <v>4</v>
      </c>
      <c r="Q6" s="67" t="s">
        <v>4</v>
      </c>
      <c r="R6" s="67" t="s">
        <v>4</v>
      </c>
      <c r="S6" s="67" t="s">
        <v>4</v>
      </c>
      <c r="U6" s="67" t="s">
        <v>5</v>
      </c>
      <c r="V6" s="67" t="s">
        <v>5</v>
      </c>
      <c r="W6" s="67" t="s">
        <v>5</v>
      </c>
      <c r="X6" s="67" t="s">
        <v>5</v>
      </c>
      <c r="Y6" s="67" t="s">
        <v>5</v>
      </c>
      <c r="Z6" s="67" t="s">
        <v>5</v>
      </c>
      <c r="AA6" s="67" t="s">
        <v>5</v>
      </c>
      <c r="AC6" s="67" t="s">
        <v>6</v>
      </c>
      <c r="AD6" s="67" t="s">
        <v>6</v>
      </c>
      <c r="AE6" s="67" t="s">
        <v>6</v>
      </c>
      <c r="AF6" s="67" t="s">
        <v>6</v>
      </c>
      <c r="AG6" s="67" t="s">
        <v>6</v>
      </c>
      <c r="AH6" s="67" t="s">
        <v>6</v>
      </c>
      <c r="AI6" s="67" t="s">
        <v>6</v>
      </c>
      <c r="AJ6" s="67" t="s">
        <v>6</v>
      </c>
      <c r="AK6" s="67" t="s">
        <v>6</v>
      </c>
    </row>
    <row r="7" spans="1:39" ht="26.25" x14ac:dyDescent="0.45">
      <c r="A7" s="67" t="s">
        <v>84</v>
      </c>
      <c r="C7" s="67" t="s">
        <v>85</v>
      </c>
      <c r="E7" s="67" t="s">
        <v>86</v>
      </c>
      <c r="G7" s="67" t="s">
        <v>87</v>
      </c>
      <c r="I7" s="67" t="s">
        <v>88</v>
      </c>
      <c r="K7" s="67" t="s">
        <v>89</v>
      </c>
      <c r="M7" s="67" t="s">
        <v>72</v>
      </c>
      <c r="O7" s="67" t="s">
        <v>7</v>
      </c>
      <c r="Q7" s="67" t="s">
        <v>8</v>
      </c>
      <c r="S7" s="67" t="s">
        <v>9</v>
      </c>
      <c r="U7" s="67" t="s">
        <v>10</v>
      </c>
      <c r="V7" s="67" t="s">
        <v>10</v>
      </c>
      <c r="W7" s="67" t="s">
        <v>10</v>
      </c>
      <c r="Y7" s="67" t="s">
        <v>11</v>
      </c>
      <c r="Z7" s="67" t="s">
        <v>11</v>
      </c>
      <c r="AA7" s="67" t="s">
        <v>11</v>
      </c>
      <c r="AC7" s="67" t="s">
        <v>7</v>
      </c>
      <c r="AE7" s="67" t="s">
        <v>90</v>
      </c>
      <c r="AG7" s="67" t="s">
        <v>8</v>
      </c>
      <c r="AI7" s="67" t="s">
        <v>9</v>
      </c>
      <c r="AK7" s="67" t="s">
        <v>13</v>
      </c>
    </row>
    <row r="8" spans="1:39" ht="27" thickBot="1" x14ac:dyDescent="0.5">
      <c r="A8" s="67" t="s">
        <v>84</v>
      </c>
      <c r="C8" s="67" t="s">
        <v>85</v>
      </c>
      <c r="E8" s="67" t="s">
        <v>86</v>
      </c>
      <c r="G8" s="67" t="s">
        <v>87</v>
      </c>
      <c r="I8" s="67" t="s">
        <v>88</v>
      </c>
      <c r="K8" s="67" t="s">
        <v>89</v>
      </c>
      <c r="M8" s="67" t="s">
        <v>72</v>
      </c>
      <c r="O8" s="67" t="s">
        <v>7</v>
      </c>
      <c r="Q8" s="67" t="s">
        <v>8</v>
      </c>
      <c r="S8" s="67" t="s">
        <v>9</v>
      </c>
      <c r="U8" s="67" t="s">
        <v>7</v>
      </c>
      <c r="W8" s="67" t="s">
        <v>8</v>
      </c>
      <c r="Y8" s="67" t="s">
        <v>7</v>
      </c>
      <c r="AA8" s="67" t="s">
        <v>14</v>
      </c>
      <c r="AC8" s="67" t="s">
        <v>7</v>
      </c>
      <c r="AE8" s="67" t="s">
        <v>90</v>
      </c>
      <c r="AG8" s="67" t="s">
        <v>8</v>
      </c>
      <c r="AI8" s="67" t="s">
        <v>9</v>
      </c>
      <c r="AK8" s="67" t="s">
        <v>13</v>
      </c>
    </row>
    <row r="9" spans="1:39" s="7" customFormat="1" ht="21" x14ac:dyDescent="0.25">
      <c r="A9" s="35" t="s">
        <v>91</v>
      </c>
      <c r="C9" s="7" t="s">
        <v>92</v>
      </c>
      <c r="E9" s="7" t="s">
        <v>92</v>
      </c>
      <c r="G9" s="7" t="s">
        <v>93</v>
      </c>
      <c r="I9" s="7" t="s">
        <v>94</v>
      </c>
      <c r="K9" s="6">
        <v>0</v>
      </c>
      <c r="M9" s="6">
        <v>0</v>
      </c>
      <c r="O9" s="6">
        <v>3211100</v>
      </c>
      <c r="Q9" s="6">
        <v>3856145768000</v>
      </c>
      <c r="S9" s="6">
        <v>4524111376866</v>
      </c>
      <c r="U9" s="6">
        <v>0</v>
      </c>
      <c r="W9" s="6">
        <v>0</v>
      </c>
      <c r="Y9" s="6">
        <v>3211100</v>
      </c>
      <c r="AA9" s="6">
        <v>4665936379280</v>
      </c>
      <c r="AC9" s="6">
        <v>0</v>
      </c>
      <c r="AE9" s="6">
        <v>0</v>
      </c>
      <c r="AG9" s="6">
        <v>0</v>
      </c>
      <c r="AI9" s="6">
        <v>0</v>
      </c>
      <c r="AK9" s="7" t="s">
        <v>28</v>
      </c>
    </row>
    <row r="10" spans="1:39" s="7" customFormat="1" ht="21" x14ac:dyDescent="0.25">
      <c r="A10" s="35" t="s">
        <v>95</v>
      </c>
      <c r="C10" s="7" t="s">
        <v>92</v>
      </c>
      <c r="E10" s="7" t="s">
        <v>92</v>
      </c>
      <c r="G10" s="7" t="s">
        <v>96</v>
      </c>
      <c r="I10" s="7" t="s">
        <v>97</v>
      </c>
      <c r="K10" s="6">
        <v>40.5</v>
      </c>
      <c r="M10" s="6">
        <v>40.5</v>
      </c>
      <c r="O10" s="6">
        <v>43164</v>
      </c>
      <c r="Q10" s="6">
        <v>148475527200</v>
      </c>
      <c r="S10" s="6">
        <v>159821493609</v>
      </c>
      <c r="U10" s="6">
        <v>0</v>
      </c>
      <c r="W10" s="6">
        <v>0</v>
      </c>
      <c r="Y10" s="6">
        <v>0</v>
      </c>
      <c r="AA10" s="6">
        <v>0</v>
      </c>
      <c r="AC10" s="6">
        <v>43164</v>
      </c>
      <c r="AE10" s="6">
        <v>3792615</v>
      </c>
      <c r="AG10" s="6">
        <v>148475527200</v>
      </c>
      <c r="AI10" s="6">
        <v>163679083176</v>
      </c>
      <c r="AK10" s="7" t="s">
        <v>64</v>
      </c>
      <c r="AM10" s="6"/>
    </row>
    <row r="11" spans="1:39" s="7" customFormat="1" ht="21" x14ac:dyDescent="0.25">
      <c r="A11" s="35" t="s">
        <v>98</v>
      </c>
      <c r="C11" s="7" t="s">
        <v>92</v>
      </c>
      <c r="E11" s="7" t="s">
        <v>92</v>
      </c>
      <c r="G11" s="7" t="s">
        <v>96</v>
      </c>
      <c r="I11" s="7" t="s">
        <v>97</v>
      </c>
      <c r="K11" s="6">
        <v>40.5</v>
      </c>
      <c r="M11" s="6">
        <v>40.5</v>
      </c>
      <c r="O11" s="6">
        <v>388476</v>
      </c>
      <c r="Q11" s="6">
        <v>1336279744800</v>
      </c>
      <c r="S11" s="6">
        <v>1438393442488</v>
      </c>
      <c r="U11" s="6">
        <v>0</v>
      </c>
      <c r="W11" s="6">
        <v>0</v>
      </c>
      <c r="Y11" s="6">
        <v>0</v>
      </c>
      <c r="AA11" s="6">
        <v>0</v>
      </c>
      <c r="AC11" s="6">
        <v>388476</v>
      </c>
      <c r="AE11" s="6">
        <v>3792615</v>
      </c>
      <c r="AG11" s="6">
        <v>1336279744800</v>
      </c>
      <c r="AI11" s="6">
        <v>1473111748586</v>
      </c>
      <c r="AK11" s="7" t="s">
        <v>99</v>
      </c>
      <c r="AM11" s="6"/>
    </row>
    <row r="12" spans="1:39" s="7" customFormat="1" ht="21" x14ac:dyDescent="0.25">
      <c r="A12" s="35" t="s">
        <v>100</v>
      </c>
      <c r="C12" s="7" t="s">
        <v>92</v>
      </c>
      <c r="E12" s="7" t="s">
        <v>92</v>
      </c>
      <c r="G12" s="7" t="s">
        <v>101</v>
      </c>
      <c r="I12" s="7" t="s">
        <v>102</v>
      </c>
      <c r="K12" s="6">
        <v>0</v>
      </c>
      <c r="M12" s="6">
        <v>0</v>
      </c>
      <c r="O12" s="6">
        <v>1412900</v>
      </c>
      <c r="Q12" s="6">
        <v>4999546650000</v>
      </c>
      <c r="S12" s="6">
        <v>5558924641544</v>
      </c>
      <c r="U12" s="6">
        <v>0</v>
      </c>
      <c r="W12" s="6">
        <v>0</v>
      </c>
      <c r="Y12" s="6">
        <v>0</v>
      </c>
      <c r="AA12" s="6">
        <v>0</v>
      </c>
      <c r="AC12" s="6">
        <v>1412900</v>
      </c>
      <c r="AE12" s="6">
        <v>3955095</v>
      </c>
      <c r="AG12" s="6">
        <v>4999546650000</v>
      </c>
      <c r="AI12" s="6">
        <v>5587288291887</v>
      </c>
      <c r="AK12" s="7" t="s">
        <v>103</v>
      </c>
      <c r="AM12" s="6"/>
    </row>
    <row r="13" spans="1:39" s="7" customFormat="1" ht="21" x14ac:dyDescent="0.25">
      <c r="A13" s="35" t="s">
        <v>104</v>
      </c>
      <c r="C13" s="7" t="s">
        <v>92</v>
      </c>
      <c r="E13" s="7" t="s">
        <v>92</v>
      </c>
      <c r="G13" s="7" t="s">
        <v>105</v>
      </c>
      <c r="I13" s="7" t="s">
        <v>106</v>
      </c>
      <c r="K13" s="6">
        <v>54.06</v>
      </c>
      <c r="M13" s="6">
        <v>54.06</v>
      </c>
      <c r="O13" s="6">
        <v>845145</v>
      </c>
      <c r="Q13" s="6">
        <v>3149965283850</v>
      </c>
      <c r="S13" s="6">
        <v>3519287922943</v>
      </c>
      <c r="U13" s="6">
        <v>0</v>
      </c>
      <c r="W13" s="6">
        <v>0</v>
      </c>
      <c r="Y13" s="6">
        <v>0</v>
      </c>
      <c r="AA13" s="6">
        <v>0</v>
      </c>
      <c r="AC13" s="6">
        <v>845145</v>
      </c>
      <c r="AE13" s="6">
        <v>4231995</v>
      </c>
      <c r="AG13" s="6">
        <v>3149965283850</v>
      </c>
      <c r="AI13" s="6">
        <v>3576095274613</v>
      </c>
      <c r="AK13" s="7" t="s">
        <v>107</v>
      </c>
      <c r="AM13" s="6"/>
    </row>
    <row r="14" spans="1:39" s="7" customFormat="1" ht="21" x14ac:dyDescent="0.25">
      <c r="A14" s="35" t="s">
        <v>108</v>
      </c>
      <c r="C14" s="7" t="s">
        <v>92</v>
      </c>
      <c r="E14" s="7" t="s">
        <v>92</v>
      </c>
      <c r="G14" s="7" t="s">
        <v>109</v>
      </c>
      <c r="I14" s="7" t="s">
        <v>110</v>
      </c>
      <c r="K14" s="6">
        <v>18</v>
      </c>
      <c r="M14" s="6">
        <v>18</v>
      </c>
      <c r="O14" s="6">
        <v>2155000</v>
      </c>
      <c r="Q14" s="6">
        <v>1924343695671</v>
      </c>
      <c r="S14" s="6">
        <v>2018278825717</v>
      </c>
      <c r="U14" s="6">
        <v>0</v>
      </c>
      <c r="W14" s="6">
        <v>0</v>
      </c>
      <c r="Y14" s="6">
        <v>0</v>
      </c>
      <c r="AA14" s="6">
        <v>0</v>
      </c>
      <c r="AC14" s="6">
        <v>2155000</v>
      </c>
      <c r="AE14" s="6">
        <v>945481</v>
      </c>
      <c r="AG14" s="6">
        <v>1924343695671</v>
      </c>
      <c r="AI14" s="6">
        <v>2037433639019</v>
      </c>
      <c r="AK14" s="7" t="s">
        <v>36</v>
      </c>
      <c r="AM14" s="6"/>
    </row>
    <row r="15" spans="1:39" s="7" customFormat="1" ht="21" x14ac:dyDescent="0.25">
      <c r="A15" s="35" t="s">
        <v>111</v>
      </c>
      <c r="C15" s="7" t="s">
        <v>92</v>
      </c>
      <c r="E15" s="7" t="s">
        <v>92</v>
      </c>
      <c r="G15" s="7" t="s">
        <v>112</v>
      </c>
      <c r="I15" s="7" t="s">
        <v>113</v>
      </c>
      <c r="K15" s="6">
        <v>23</v>
      </c>
      <c r="M15" s="6">
        <v>23</v>
      </c>
      <c r="O15" s="6">
        <v>3360000</v>
      </c>
      <c r="Q15" s="6">
        <v>3360000000000</v>
      </c>
      <c r="S15" s="6">
        <v>3359869800000</v>
      </c>
      <c r="U15" s="6">
        <v>0</v>
      </c>
      <c r="W15" s="6">
        <v>0</v>
      </c>
      <c r="Y15" s="6">
        <v>0</v>
      </c>
      <c r="AA15" s="6">
        <v>0</v>
      </c>
      <c r="AC15" s="6">
        <v>3360000</v>
      </c>
      <c r="AE15" s="6">
        <v>936244</v>
      </c>
      <c r="AG15" s="6">
        <v>3360000000000</v>
      </c>
      <c r="AI15" s="6">
        <v>3145659639445</v>
      </c>
      <c r="AK15" s="7" t="s">
        <v>114</v>
      </c>
    </row>
    <row r="16" spans="1:39" s="7" customFormat="1" ht="21" x14ac:dyDescent="0.25">
      <c r="A16" s="35" t="s">
        <v>115</v>
      </c>
      <c r="C16" s="7" t="s">
        <v>92</v>
      </c>
      <c r="E16" s="7" t="s">
        <v>92</v>
      </c>
      <c r="G16" s="7" t="s">
        <v>116</v>
      </c>
      <c r="I16" s="7" t="s">
        <v>117</v>
      </c>
      <c r="K16" s="6">
        <v>18</v>
      </c>
      <c r="M16" s="6">
        <v>18</v>
      </c>
      <c r="O16" s="6">
        <v>4330000</v>
      </c>
      <c r="Q16" s="6">
        <v>3941396700276</v>
      </c>
      <c r="S16" s="6">
        <v>4208491227572</v>
      </c>
      <c r="U16" s="6">
        <v>0</v>
      </c>
      <c r="W16" s="6">
        <v>0</v>
      </c>
      <c r="Y16" s="6">
        <v>0</v>
      </c>
      <c r="AA16" s="6">
        <v>0</v>
      </c>
      <c r="AC16" s="6">
        <v>4330000</v>
      </c>
      <c r="AE16" s="6">
        <v>978543</v>
      </c>
      <c r="AG16" s="6">
        <v>3941396700276</v>
      </c>
      <c r="AI16" s="6">
        <v>4236930521138</v>
      </c>
      <c r="AK16" s="7" t="s">
        <v>118</v>
      </c>
    </row>
    <row r="17" spans="1:37" s="7" customFormat="1" ht="21" x14ac:dyDescent="0.25">
      <c r="A17" s="35" t="s">
        <v>119</v>
      </c>
      <c r="C17" s="7" t="s">
        <v>92</v>
      </c>
      <c r="E17" s="7" t="s">
        <v>92</v>
      </c>
      <c r="G17" s="7" t="s">
        <v>120</v>
      </c>
      <c r="I17" s="7" t="s">
        <v>121</v>
      </c>
      <c r="K17" s="6">
        <v>18</v>
      </c>
      <c r="M17" s="6">
        <v>18</v>
      </c>
      <c r="O17" s="6">
        <v>6895000</v>
      </c>
      <c r="Q17" s="6">
        <v>6020357175000</v>
      </c>
      <c r="S17" s="6">
        <v>6205259536875</v>
      </c>
      <c r="U17" s="6">
        <v>0</v>
      </c>
      <c r="W17" s="6">
        <v>0</v>
      </c>
      <c r="Y17" s="6">
        <v>0</v>
      </c>
      <c r="AA17" s="6">
        <v>0</v>
      </c>
      <c r="AC17" s="6">
        <v>6895000</v>
      </c>
      <c r="AE17" s="6">
        <v>900000</v>
      </c>
      <c r="AG17" s="6">
        <v>6020357175000</v>
      </c>
      <c r="AI17" s="6">
        <v>6205259536875</v>
      </c>
      <c r="AK17" s="7" t="s">
        <v>122</v>
      </c>
    </row>
    <row r="18" spans="1:37" s="7" customFormat="1" ht="21" x14ac:dyDescent="0.25">
      <c r="A18" s="35" t="s">
        <v>123</v>
      </c>
      <c r="C18" s="7" t="s">
        <v>92</v>
      </c>
      <c r="E18" s="7" t="s">
        <v>92</v>
      </c>
      <c r="G18" s="7" t="s">
        <v>124</v>
      </c>
      <c r="I18" s="7" t="s">
        <v>125</v>
      </c>
      <c r="K18" s="6">
        <v>18</v>
      </c>
      <c r="M18" s="6">
        <v>18</v>
      </c>
      <c r="O18" s="6">
        <v>5000000</v>
      </c>
      <c r="Q18" s="6">
        <v>4598341159546</v>
      </c>
      <c r="S18" s="6">
        <v>4948483004852</v>
      </c>
      <c r="U18" s="6">
        <v>0</v>
      </c>
      <c r="W18" s="6">
        <v>0</v>
      </c>
      <c r="Y18" s="6">
        <v>0</v>
      </c>
      <c r="AA18" s="6">
        <v>0</v>
      </c>
      <c r="AC18" s="6">
        <v>5000000</v>
      </c>
      <c r="AE18" s="6">
        <v>996429</v>
      </c>
      <c r="AG18" s="6">
        <v>4598341159546</v>
      </c>
      <c r="AI18" s="6">
        <v>4981954686274</v>
      </c>
      <c r="AK18" s="7" t="s">
        <v>126</v>
      </c>
    </row>
    <row r="19" spans="1:37" s="7" customFormat="1" ht="21" x14ac:dyDescent="0.25">
      <c r="A19" s="35" t="s">
        <v>127</v>
      </c>
      <c r="C19" s="7" t="s">
        <v>92</v>
      </c>
      <c r="E19" s="7" t="s">
        <v>92</v>
      </c>
      <c r="G19" s="7" t="s">
        <v>128</v>
      </c>
      <c r="I19" s="7" t="s">
        <v>129</v>
      </c>
      <c r="K19" s="6">
        <v>0</v>
      </c>
      <c r="M19" s="6">
        <v>0</v>
      </c>
      <c r="O19" s="6">
        <v>4635580</v>
      </c>
      <c r="Q19" s="6">
        <v>3195524722966</v>
      </c>
      <c r="S19" s="6">
        <v>4081636901321</v>
      </c>
      <c r="U19" s="6">
        <v>0</v>
      </c>
      <c r="W19" s="6">
        <v>0</v>
      </c>
      <c r="Y19" s="6">
        <v>0</v>
      </c>
      <c r="AA19" s="6">
        <v>0</v>
      </c>
      <c r="AC19" s="6">
        <v>4635580</v>
      </c>
      <c r="AE19" s="6">
        <v>891100</v>
      </c>
      <c r="AG19" s="6">
        <v>3195524722966</v>
      </c>
      <c r="AI19" s="6">
        <v>4130606172428</v>
      </c>
      <c r="AK19" s="7" t="s">
        <v>130</v>
      </c>
    </row>
    <row r="20" spans="1:37" s="7" customFormat="1" ht="21" x14ac:dyDescent="0.25">
      <c r="A20" s="35" t="s">
        <v>131</v>
      </c>
      <c r="C20" s="7" t="s">
        <v>92</v>
      </c>
      <c r="E20" s="7" t="s">
        <v>92</v>
      </c>
      <c r="G20" s="7" t="s">
        <v>132</v>
      </c>
      <c r="I20" s="7" t="s">
        <v>133</v>
      </c>
      <c r="K20" s="6">
        <v>0</v>
      </c>
      <c r="M20" s="6">
        <v>0</v>
      </c>
      <c r="O20" s="6">
        <v>100000</v>
      </c>
      <c r="Q20" s="6">
        <v>57076820951</v>
      </c>
      <c r="S20" s="6">
        <v>56971792257</v>
      </c>
      <c r="U20" s="6">
        <v>0</v>
      </c>
      <c r="W20" s="6">
        <v>0</v>
      </c>
      <c r="Y20" s="6">
        <v>0</v>
      </c>
      <c r="AA20" s="6">
        <v>0</v>
      </c>
      <c r="AC20" s="6">
        <v>100000</v>
      </c>
      <c r="AE20" s="6">
        <v>608540</v>
      </c>
      <c r="AG20" s="6">
        <v>57076820951</v>
      </c>
      <c r="AI20" s="6">
        <v>60851641907</v>
      </c>
      <c r="AK20" s="7" t="s">
        <v>38</v>
      </c>
    </row>
    <row r="21" spans="1:37" s="7" customFormat="1" ht="21" x14ac:dyDescent="0.25">
      <c r="A21" s="35" t="s">
        <v>134</v>
      </c>
      <c r="C21" s="7" t="s">
        <v>92</v>
      </c>
      <c r="E21" s="7" t="s">
        <v>92</v>
      </c>
      <c r="G21" s="7" t="s">
        <v>132</v>
      </c>
      <c r="I21" s="7" t="s">
        <v>135</v>
      </c>
      <c r="K21" s="6">
        <v>0</v>
      </c>
      <c r="M21" s="6">
        <v>0</v>
      </c>
      <c r="O21" s="6">
        <v>100000</v>
      </c>
      <c r="Q21" s="6">
        <v>54683544613</v>
      </c>
      <c r="S21" s="6">
        <v>54511887582</v>
      </c>
      <c r="U21" s="6">
        <v>0</v>
      </c>
      <c r="W21" s="6">
        <v>0</v>
      </c>
      <c r="Y21" s="6">
        <v>0</v>
      </c>
      <c r="AA21" s="6">
        <v>0</v>
      </c>
      <c r="AC21" s="6">
        <v>100000</v>
      </c>
      <c r="AE21" s="6">
        <v>584620</v>
      </c>
      <c r="AG21" s="6">
        <v>54683544613</v>
      </c>
      <c r="AI21" s="6">
        <v>58459734597</v>
      </c>
      <c r="AK21" s="7" t="s">
        <v>38</v>
      </c>
    </row>
    <row r="22" spans="1:37" s="7" customFormat="1" ht="21" x14ac:dyDescent="0.25">
      <c r="A22" s="35" t="s">
        <v>136</v>
      </c>
      <c r="C22" s="7" t="s">
        <v>92</v>
      </c>
      <c r="E22" s="7" t="s">
        <v>92</v>
      </c>
      <c r="G22" s="7" t="s">
        <v>137</v>
      </c>
      <c r="I22" s="7" t="s">
        <v>138</v>
      </c>
      <c r="K22" s="6">
        <v>0</v>
      </c>
      <c r="M22" s="6">
        <v>0</v>
      </c>
      <c r="O22" s="6">
        <v>2958070</v>
      </c>
      <c r="Q22" s="6">
        <v>2091823231736</v>
      </c>
      <c r="S22" s="6">
        <v>2467910907846</v>
      </c>
      <c r="U22" s="6">
        <v>0</v>
      </c>
      <c r="W22" s="6">
        <v>0</v>
      </c>
      <c r="Y22" s="6">
        <v>0</v>
      </c>
      <c r="AA22" s="6">
        <v>0</v>
      </c>
      <c r="AC22" s="6">
        <v>2958070</v>
      </c>
      <c r="AE22" s="6">
        <v>863180</v>
      </c>
      <c r="AG22" s="6">
        <v>2091823231736</v>
      </c>
      <c r="AI22" s="6">
        <v>2553247920409</v>
      </c>
      <c r="AK22" s="7" t="s">
        <v>139</v>
      </c>
    </row>
    <row r="23" spans="1:37" s="7" customFormat="1" ht="21" x14ac:dyDescent="0.25">
      <c r="A23" s="35" t="s">
        <v>140</v>
      </c>
      <c r="C23" s="7" t="s">
        <v>92</v>
      </c>
      <c r="E23" s="7" t="s">
        <v>92</v>
      </c>
      <c r="G23" s="7" t="s">
        <v>141</v>
      </c>
      <c r="I23" s="7" t="s">
        <v>142</v>
      </c>
      <c r="K23" s="6">
        <v>0</v>
      </c>
      <c r="M23" s="6">
        <v>0</v>
      </c>
      <c r="O23" s="6">
        <v>2394041</v>
      </c>
      <c r="Q23" s="6">
        <v>1597055824009</v>
      </c>
      <c r="S23" s="6">
        <v>1912166149440</v>
      </c>
      <c r="U23" s="6">
        <v>0</v>
      </c>
      <c r="W23" s="6">
        <v>0</v>
      </c>
      <c r="Y23" s="6">
        <v>0</v>
      </c>
      <c r="AA23" s="6">
        <v>0</v>
      </c>
      <c r="AC23" s="6">
        <v>2394041</v>
      </c>
      <c r="AE23" s="6">
        <v>829410</v>
      </c>
      <c r="AG23" s="6">
        <v>1597055824009</v>
      </c>
      <c r="AI23" s="6">
        <v>1985564602200</v>
      </c>
      <c r="AK23" s="7" t="s">
        <v>143</v>
      </c>
    </row>
    <row r="24" spans="1:37" s="7" customFormat="1" ht="21" x14ac:dyDescent="0.25">
      <c r="A24" s="35" t="s">
        <v>144</v>
      </c>
      <c r="C24" s="7" t="s">
        <v>92</v>
      </c>
      <c r="E24" s="7" t="s">
        <v>92</v>
      </c>
      <c r="G24" s="7" t="s">
        <v>145</v>
      </c>
      <c r="I24" s="7" t="s">
        <v>146</v>
      </c>
      <c r="K24" s="6">
        <v>0</v>
      </c>
      <c r="M24" s="6">
        <v>0</v>
      </c>
      <c r="O24" s="6">
        <v>6146582</v>
      </c>
      <c r="Q24" s="6">
        <v>4133457258050</v>
      </c>
      <c r="S24" s="6">
        <v>4508281728493</v>
      </c>
      <c r="U24" s="6">
        <v>0</v>
      </c>
      <c r="W24" s="6">
        <v>0</v>
      </c>
      <c r="Y24" s="6">
        <v>0</v>
      </c>
      <c r="AA24" s="6">
        <v>0</v>
      </c>
      <c r="AC24" s="6">
        <v>6146582</v>
      </c>
      <c r="AE24" s="6">
        <v>764190</v>
      </c>
      <c r="AG24" s="6">
        <v>4133457258050</v>
      </c>
      <c r="AI24" s="6">
        <v>4696974483765</v>
      </c>
      <c r="AK24" s="7" t="s">
        <v>147</v>
      </c>
    </row>
    <row r="25" spans="1:37" s="7" customFormat="1" ht="21" x14ac:dyDescent="0.25">
      <c r="A25" s="35" t="s">
        <v>148</v>
      </c>
      <c r="C25" s="7" t="s">
        <v>92</v>
      </c>
      <c r="E25" s="7" t="s">
        <v>92</v>
      </c>
      <c r="G25" s="7" t="s">
        <v>145</v>
      </c>
      <c r="I25" s="7" t="s">
        <v>149</v>
      </c>
      <c r="K25" s="6">
        <v>0</v>
      </c>
      <c r="M25" s="6">
        <v>0</v>
      </c>
      <c r="O25" s="6">
        <v>52100</v>
      </c>
      <c r="Q25" s="6">
        <v>29916788209</v>
      </c>
      <c r="S25" s="6">
        <v>35593861684</v>
      </c>
      <c r="U25" s="6">
        <v>0</v>
      </c>
      <c r="W25" s="6">
        <v>0</v>
      </c>
      <c r="Y25" s="6">
        <v>0</v>
      </c>
      <c r="AA25" s="6">
        <v>0</v>
      </c>
      <c r="AC25" s="6">
        <v>52100</v>
      </c>
      <c r="AE25" s="6">
        <v>716480</v>
      </c>
      <c r="AG25" s="6">
        <v>29916788209</v>
      </c>
      <c r="AI25" s="6">
        <v>37327161516</v>
      </c>
      <c r="AK25" s="7" t="s">
        <v>38</v>
      </c>
    </row>
    <row r="26" spans="1:37" s="7" customFormat="1" ht="21" x14ac:dyDescent="0.25">
      <c r="A26" s="35" t="s">
        <v>150</v>
      </c>
      <c r="C26" s="7" t="s">
        <v>92</v>
      </c>
      <c r="E26" s="7" t="s">
        <v>92</v>
      </c>
      <c r="G26" s="7" t="s">
        <v>151</v>
      </c>
      <c r="I26" s="7" t="s">
        <v>152</v>
      </c>
      <c r="K26" s="6">
        <v>0</v>
      </c>
      <c r="M26" s="6">
        <v>0</v>
      </c>
      <c r="O26" s="6">
        <v>2850823</v>
      </c>
      <c r="Q26" s="6">
        <v>1865852108940</v>
      </c>
      <c r="S26" s="6">
        <v>2655495736512</v>
      </c>
      <c r="U26" s="6">
        <v>0</v>
      </c>
      <c r="W26" s="6">
        <v>0</v>
      </c>
      <c r="Y26" s="6">
        <v>0</v>
      </c>
      <c r="AA26" s="6">
        <v>0</v>
      </c>
      <c r="AC26" s="6">
        <v>2850823</v>
      </c>
      <c r="AE26" s="6">
        <v>957790</v>
      </c>
      <c r="AG26" s="6">
        <v>1865852108940</v>
      </c>
      <c r="AI26" s="6">
        <v>2730383954691</v>
      </c>
      <c r="AK26" s="7" t="s">
        <v>153</v>
      </c>
    </row>
    <row r="27" spans="1:37" s="7" customFormat="1" ht="21" x14ac:dyDescent="0.25">
      <c r="A27" s="35" t="s">
        <v>154</v>
      </c>
      <c r="C27" s="7" t="s">
        <v>92</v>
      </c>
      <c r="E27" s="7" t="s">
        <v>92</v>
      </c>
      <c r="G27" s="7" t="s">
        <v>155</v>
      </c>
      <c r="I27" s="7" t="s">
        <v>156</v>
      </c>
      <c r="K27" s="6">
        <v>0</v>
      </c>
      <c r="M27" s="6">
        <v>0</v>
      </c>
      <c r="O27" s="6">
        <v>241869</v>
      </c>
      <c r="Q27" s="6">
        <v>126542471338</v>
      </c>
      <c r="S27" s="6">
        <v>126318446290</v>
      </c>
      <c r="U27" s="6">
        <v>4186</v>
      </c>
      <c r="W27" s="6">
        <v>2204512692</v>
      </c>
      <c r="Y27" s="6">
        <v>0</v>
      </c>
      <c r="AA27" s="6">
        <v>0</v>
      </c>
      <c r="AC27" s="6">
        <v>246055</v>
      </c>
      <c r="AE27" s="6">
        <v>561630</v>
      </c>
      <c r="AG27" s="6">
        <v>128746984030</v>
      </c>
      <c r="AI27" s="6">
        <v>138186514715</v>
      </c>
      <c r="AK27" s="7" t="s">
        <v>20</v>
      </c>
    </row>
    <row r="28" spans="1:37" s="7" customFormat="1" ht="21" x14ac:dyDescent="0.25">
      <c r="A28" s="35" t="s">
        <v>157</v>
      </c>
      <c r="C28" s="7" t="s">
        <v>92</v>
      </c>
      <c r="E28" s="7" t="s">
        <v>92</v>
      </c>
      <c r="G28" s="7" t="s">
        <v>158</v>
      </c>
      <c r="I28" s="7" t="s">
        <v>159</v>
      </c>
      <c r="K28" s="6">
        <v>0</v>
      </c>
      <c r="M28" s="6">
        <v>0</v>
      </c>
      <c r="O28" s="6">
        <v>4482563</v>
      </c>
      <c r="Q28" s="6">
        <v>2890085180773</v>
      </c>
      <c r="S28" s="6">
        <v>4176582773033</v>
      </c>
      <c r="U28" s="6">
        <v>0</v>
      </c>
      <c r="W28" s="6">
        <v>0</v>
      </c>
      <c r="Y28" s="6">
        <v>4482563</v>
      </c>
      <c r="AA28" s="6">
        <v>4482563000000</v>
      </c>
      <c r="AC28" s="6">
        <v>0</v>
      </c>
      <c r="AE28" s="6">
        <v>0</v>
      </c>
      <c r="AG28" s="6">
        <v>0</v>
      </c>
      <c r="AI28" s="6">
        <v>0</v>
      </c>
      <c r="AK28" s="7" t="s">
        <v>28</v>
      </c>
    </row>
    <row r="29" spans="1:37" s="7" customFormat="1" ht="21" x14ac:dyDescent="0.25">
      <c r="A29" s="35" t="s">
        <v>160</v>
      </c>
      <c r="C29" s="7" t="s">
        <v>92</v>
      </c>
      <c r="E29" s="7" t="s">
        <v>92</v>
      </c>
      <c r="G29" s="7" t="s">
        <v>161</v>
      </c>
      <c r="I29" s="7" t="s">
        <v>162</v>
      </c>
      <c r="K29" s="6">
        <v>0</v>
      </c>
      <c r="M29" s="6">
        <v>0</v>
      </c>
      <c r="O29" s="6">
        <v>3094217</v>
      </c>
      <c r="Q29" s="6">
        <v>1641553850121</v>
      </c>
      <c r="S29" s="6">
        <v>1934367624409</v>
      </c>
      <c r="U29" s="6">
        <v>0</v>
      </c>
      <c r="W29" s="6">
        <v>0</v>
      </c>
      <c r="Y29" s="6">
        <v>0</v>
      </c>
      <c r="AA29" s="6">
        <v>0</v>
      </c>
      <c r="AC29" s="6">
        <v>3094217</v>
      </c>
      <c r="AE29" s="6">
        <v>662820</v>
      </c>
      <c r="AG29" s="6">
        <v>1641553850121</v>
      </c>
      <c r="AI29" s="6">
        <v>2050829439219</v>
      </c>
      <c r="AK29" s="7" t="s">
        <v>36</v>
      </c>
    </row>
    <row r="30" spans="1:37" s="7" customFormat="1" ht="21" x14ac:dyDescent="0.25">
      <c r="A30" s="35" t="s">
        <v>163</v>
      </c>
      <c r="C30" s="7" t="s">
        <v>92</v>
      </c>
      <c r="E30" s="7" t="s">
        <v>92</v>
      </c>
      <c r="G30" s="7" t="s">
        <v>158</v>
      </c>
      <c r="I30" s="7" t="s">
        <v>164</v>
      </c>
      <c r="K30" s="6">
        <v>0</v>
      </c>
      <c r="M30" s="6">
        <v>0</v>
      </c>
      <c r="O30" s="6">
        <v>7229085</v>
      </c>
      <c r="Q30" s="6">
        <v>4662228187585</v>
      </c>
      <c r="S30" s="6">
        <v>6435559199027</v>
      </c>
      <c r="U30" s="6">
        <v>0</v>
      </c>
      <c r="W30" s="6">
        <v>0</v>
      </c>
      <c r="Y30" s="6">
        <v>0</v>
      </c>
      <c r="AA30" s="6">
        <v>0</v>
      </c>
      <c r="AC30" s="6">
        <v>7229085</v>
      </c>
      <c r="AE30" s="6">
        <v>921718</v>
      </c>
      <c r="AG30" s="6">
        <v>4662228187585</v>
      </c>
      <c r="AI30" s="6">
        <v>6662923003573</v>
      </c>
      <c r="AK30" s="7" t="s">
        <v>165</v>
      </c>
    </row>
    <row r="31" spans="1:37" s="7" customFormat="1" ht="21" x14ac:dyDescent="0.25">
      <c r="A31" s="35" t="s">
        <v>166</v>
      </c>
      <c r="C31" s="7" t="s">
        <v>92</v>
      </c>
      <c r="E31" s="7" t="s">
        <v>92</v>
      </c>
      <c r="G31" s="7" t="s">
        <v>161</v>
      </c>
      <c r="I31" s="7" t="s">
        <v>167</v>
      </c>
      <c r="K31" s="6">
        <v>0</v>
      </c>
      <c r="M31" s="6">
        <v>0</v>
      </c>
      <c r="O31" s="6">
        <v>2239000</v>
      </c>
      <c r="Q31" s="6">
        <v>1044314944782</v>
      </c>
      <c r="S31" s="6">
        <v>1214073092844</v>
      </c>
      <c r="U31" s="6">
        <v>9597</v>
      </c>
      <c r="W31" s="6">
        <v>5208013847</v>
      </c>
      <c r="Y31" s="6">
        <v>0</v>
      </c>
      <c r="AA31" s="6">
        <v>0</v>
      </c>
      <c r="AC31" s="6">
        <v>2248597</v>
      </c>
      <c r="AE31" s="6">
        <v>581240</v>
      </c>
      <c r="AG31" s="6">
        <v>1049522958629</v>
      </c>
      <c r="AI31" s="6">
        <v>1306923875017</v>
      </c>
      <c r="AK31" s="7" t="s">
        <v>168</v>
      </c>
    </row>
    <row r="32" spans="1:37" s="7" customFormat="1" ht="21" x14ac:dyDescent="0.25">
      <c r="A32" s="35" t="s">
        <v>169</v>
      </c>
      <c r="C32" s="7" t="s">
        <v>92</v>
      </c>
      <c r="E32" s="7" t="s">
        <v>92</v>
      </c>
      <c r="G32" s="7" t="s">
        <v>170</v>
      </c>
      <c r="I32" s="7" t="s">
        <v>171</v>
      </c>
      <c r="K32" s="6">
        <v>0</v>
      </c>
      <c r="M32" s="6">
        <v>0</v>
      </c>
      <c r="O32" s="6">
        <v>413352</v>
      </c>
      <c r="Q32" s="6">
        <v>199450980810</v>
      </c>
      <c r="S32" s="6">
        <v>230364543188</v>
      </c>
      <c r="U32" s="6">
        <v>315927</v>
      </c>
      <c r="W32" s="6">
        <v>176358663294</v>
      </c>
      <c r="Y32" s="6">
        <v>0</v>
      </c>
      <c r="AA32" s="6">
        <v>0</v>
      </c>
      <c r="AC32" s="6">
        <v>729279</v>
      </c>
      <c r="AE32" s="6">
        <v>597240</v>
      </c>
      <c r="AG32" s="6">
        <v>375809644104</v>
      </c>
      <c r="AI32" s="6">
        <v>435537712219</v>
      </c>
      <c r="AK32" s="7" t="s">
        <v>46</v>
      </c>
    </row>
    <row r="33" spans="1:37" s="7" customFormat="1" ht="21" x14ac:dyDescent="0.25">
      <c r="A33" s="35" t="s">
        <v>172</v>
      </c>
      <c r="C33" s="7" t="s">
        <v>92</v>
      </c>
      <c r="E33" s="7" t="s">
        <v>92</v>
      </c>
      <c r="G33" s="7" t="s">
        <v>173</v>
      </c>
      <c r="I33" s="7" t="s">
        <v>174</v>
      </c>
      <c r="K33" s="6">
        <v>0</v>
      </c>
      <c r="M33" s="6">
        <v>0</v>
      </c>
      <c r="O33" s="6">
        <v>11254864</v>
      </c>
      <c r="Q33" s="6">
        <v>7284961773034</v>
      </c>
      <c r="S33" s="6">
        <v>8204477920160</v>
      </c>
      <c r="U33" s="6">
        <v>0</v>
      </c>
      <c r="W33" s="6">
        <v>0</v>
      </c>
      <c r="Y33" s="6">
        <v>0</v>
      </c>
      <c r="AA33" s="6">
        <v>0</v>
      </c>
      <c r="AC33" s="6">
        <v>11254864</v>
      </c>
      <c r="AE33" s="6">
        <v>748020</v>
      </c>
      <c r="AG33" s="6">
        <v>7284961773034</v>
      </c>
      <c r="AI33" s="6">
        <v>8418537138324</v>
      </c>
      <c r="AK33" s="7" t="s">
        <v>175</v>
      </c>
    </row>
    <row r="34" spans="1:37" s="7" customFormat="1" ht="21" x14ac:dyDescent="0.25">
      <c r="A34" s="35" t="s">
        <v>176</v>
      </c>
      <c r="C34" s="7" t="s">
        <v>92</v>
      </c>
      <c r="E34" s="7" t="s">
        <v>92</v>
      </c>
      <c r="G34" s="7" t="s">
        <v>170</v>
      </c>
      <c r="I34" s="7" t="s">
        <v>177</v>
      </c>
      <c r="K34" s="6">
        <v>0</v>
      </c>
      <c r="M34" s="6">
        <v>0</v>
      </c>
      <c r="O34" s="6">
        <v>50000</v>
      </c>
      <c r="Q34" s="6">
        <v>26626031714</v>
      </c>
      <c r="S34" s="6">
        <v>26519972311</v>
      </c>
      <c r="U34" s="6">
        <v>32191088</v>
      </c>
      <c r="W34" s="6">
        <v>17637106461904</v>
      </c>
      <c r="Y34" s="6">
        <v>0</v>
      </c>
      <c r="AA34" s="6">
        <v>0</v>
      </c>
      <c r="AC34" s="6">
        <v>32241088</v>
      </c>
      <c r="AE34" s="6">
        <v>555030</v>
      </c>
      <c r="AG34" s="6">
        <v>17663732493618</v>
      </c>
      <c r="AI34" s="6">
        <v>17894077650260</v>
      </c>
      <c r="AK34" s="7" t="s">
        <v>178</v>
      </c>
    </row>
    <row r="35" spans="1:37" s="7" customFormat="1" ht="21" x14ac:dyDescent="0.25">
      <c r="A35" s="35" t="s">
        <v>179</v>
      </c>
      <c r="C35" s="7" t="s">
        <v>92</v>
      </c>
      <c r="E35" s="7" t="s">
        <v>92</v>
      </c>
      <c r="G35" s="7" t="s">
        <v>173</v>
      </c>
      <c r="I35" s="7" t="s">
        <v>180</v>
      </c>
      <c r="K35" s="6">
        <v>0</v>
      </c>
      <c r="M35" s="6">
        <v>0</v>
      </c>
      <c r="O35" s="6">
        <v>5647602</v>
      </c>
      <c r="Q35" s="6">
        <v>3416479570512</v>
      </c>
      <c r="S35" s="6">
        <v>4035450581370</v>
      </c>
      <c r="U35" s="6">
        <v>0</v>
      </c>
      <c r="W35" s="6">
        <v>0</v>
      </c>
      <c r="Y35" s="6">
        <v>0</v>
      </c>
      <c r="AA35" s="6">
        <v>0</v>
      </c>
      <c r="AC35" s="6">
        <v>5647602</v>
      </c>
      <c r="AE35" s="6">
        <v>754550</v>
      </c>
      <c r="AG35" s="6">
        <v>3416479570512</v>
      </c>
      <c r="AI35" s="6">
        <v>4261232959924</v>
      </c>
      <c r="AK35" s="7" t="s">
        <v>118</v>
      </c>
    </row>
    <row r="36" spans="1:37" s="7" customFormat="1" ht="21" x14ac:dyDescent="0.25">
      <c r="A36" s="35" t="s">
        <v>181</v>
      </c>
      <c r="C36" s="7" t="s">
        <v>92</v>
      </c>
      <c r="E36" s="7" t="s">
        <v>92</v>
      </c>
      <c r="G36" s="7" t="s">
        <v>182</v>
      </c>
      <c r="I36" s="7" t="s">
        <v>183</v>
      </c>
      <c r="K36" s="6">
        <v>0</v>
      </c>
      <c r="M36" s="6">
        <v>0</v>
      </c>
      <c r="O36" s="6">
        <v>9321968</v>
      </c>
      <c r="Q36" s="6">
        <v>7274819137971</v>
      </c>
      <c r="S36" s="6">
        <v>9219162315296</v>
      </c>
      <c r="U36" s="6">
        <v>0</v>
      </c>
      <c r="W36" s="6">
        <v>0</v>
      </c>
      <c r="Y36" s="6">
        <v>9321968</v>
      </c>
      <c r="AA36" s="6">
        <v>9321968000000</v>
      </c>
      <c r="AC36" s="6">
        <v>0</v>
      </c>
      <c r="AE36" s="6">
        <v>0</v>
      </c>
      <c r="AG36" s="6">
        <v>0</v>
      </c>
      <c r="AI36" s="6">
        <v>0</v>
      </c>
      <c r="AK36" s="7" t="s">
        <v>28</v>
      </c>
    </row>
    <row r="37" spans="1:37" s="7" customFormat="1" ht="21" x14ac:dyDescent="0.25">
      <c r="A37" s="35" t="s">
        <v>184</v>
      </c>
      <c r="C37" s="7" t="s">
        <v>92</v>
      </c>
      <c r="E37" s="7" t="s">
        <v>92</v>
      </c>
      <c r="G37" s="7" t="s">
        <v>185</v>
      </c>
      <c r="I37" s="7" t="s">
        <v>186</v>
      </c>
      <c r="K37" s="6">
        <v>0</v>
      </c>
      <c r="M37" s="6">
        <v>0</v>
      </c>
      <c r="O37" s="6">
        <v>2286967</v>
      </c>
      <c r="Q37" s="6">
        <v>1515715963613</v>
      </c>
      <c r="S37" s="6">
        <v>2213881222138</v>
      </c>
      <c r="U37" s="6">
        <v>0</v>
      </c>
      <c r="W37" s="6">
        <v>0</v>
      </c>
      <c r="Y37" s="6">
        <v>0</v>
      </c>
      <c r="AA37" s="6">
        <v>0</v>
      </c>
      <c r="AC37" s="6">
        <v>2286967</v>
      </c>
      <c r="AE37" s="6">
        <v>991410</v>
      </c>
      <c r="AG37" s="6">
        <v>1515715963613</v>
      </c>
      <c r="AI37" s="6">
        <v>2267234094744</v>
      </c>
      <c r="AK37" s="7" t="s">
        <v>187</v>
      </c>
    </row>
    <row r="38" spans="1:37" s="7" customFormat="1" ht="21" x14ac:dyDescent="0.25">
      <c r="A38" s="35" t="s">
        <v>188</v>
      </c>
      <c r="C38" s="7" t="s">
        <v>92</v>
      </c>
      <c r="E38" s="7" t="s">
        <v>92</v>
      </c>
      <c r="G38" s="7" t="s">
        <v>182</v>
      </c>
      <c r="I38" s="7" t="s">
        <v>189</v>
      </c>
      <c r="K38" s="6">
        <v>0</v>
      </c>
      <c r="M38" s="6">
        <v>0</v>
      </c>
      <c r="O38" s="6">
        <v>2005595</v>
      </c>
      <c r="Q38" s="6">
        <v>1278830409362</v>
      </c>
      <c r="S38" s="6">
        <v>1539635618307</v>
      </c>
      <c r="U38" s="6">
        <v>0</v>
      </c>
      <c r="W38" s="6">
        <v>0</v>
      </c>
      <c r="Y38" s="6">
        <v>0</v>
      </c>
      <c r="AA38" s="6">
        <v>0</v>
      </c>
      <c r="AC38" s="6">
        <v>2005595</v>
      </c>
      <c r="AE38" s="6">
        <v>794520</v>
      </c>
      <c r="AG38" s="6">
        <v>1278830409362</v>
      </c>
      <c r="AI38" s="6">
        <v>1593423591843</v>
      </c>
      <c r="AK38" s="7" t="s">
        <v>190</v>
      </c>
    </row>
    <row r="39" spans="1:37" s="7" customFormat="1" ht="21" x14ac:dyDescent="0.25">
      <c r="A39" s="35" t="s">
        <v>191</v>
      </c>
      <c r="C39" s="7" t="s">
        <v>92</v>
      </c>
      <c r="E39" s="7" t="s">
        <v>92</v>
      </c>
      <c r="G39" s="7" t="s">
        <v>192</v>
      </c>
      <c r="I39" s="7" t="s">
        <v>193</v>
      </c>
      <c r="K39" s="6">
        <v>0</v>
      </c>
      <c r="M39" s="6">
        <v>0</v>
      </c>
      <c r="O39" s="6">
        <v>2173372</v>
      </c>
      <c r="Q39" s="6">
        <v>1418346523633</v>
      </c>
      <c r="S39" s="6">
        <v>2095353681978</v>
      </c>
      <c r="U39" s="6">
        <v>0</v>
      </c>
      <c r="W39" s="6">
        <v>0</v>
      </c>
      <c r="Y39" s="6">
        <v>0</v>
      </c>
      <c r="AA39" s="6">
        <v>0</v>
      </c>
      <c r="AC39" s="6">
        <v>2173372</v>
      </c>
      <c r="AE39" s="6">
        <v>986590</v>
      </c>
      <c r="AG39" s="6">
        <v>1418346523633</v>
      </c>
      <c r="AI39" s="6">
        <v>2144143992680</v>
      </c>
      <c r="AK39" s="7" t="s">
        <v>194</v>
      </c>
    </row>
    <row r="40" spans="1:37" s="7" customFormat="1" ht="21" x14ac:dyDescent="0.25">
      <c r="A40" s="35" t="s">
        <v>195</v>
      </c>
      <c r="C40" s="7" t="s">
        <v>92</v>
      </c>
      <c r="E40" s="7" t="s">
        <v>92</v>
      </c>
      <c r="G40" s="7" t="s">
        <v>196</v>
      </c>
      <c r="I40" s="7" t="s">
        <v>197</v>
      </c>
      <c r="K40" s="6">
        <v>0</v>
      </c>
      <c r="M40" s="6">
        <v>0</v>
      </c>
      <c r="O40" s="6">
        <v>408600</v>
      </c>
      <c r="Q40" s="6">
        <v>258920987686</v>
      </c>
      <c r="S40" s="6">
        <v>309322729279</v>
      </c>
      <c r="U40" s="6">
        <v>0</v>
      </c>
      <c r="W40" s="6">
        <v>0</v>
      </c>
      <c r="Y40" s="6">
        <v>0</v>
      </c>
      <c r="AA40" s="6">
        <v>0</v>
      </c>
      <c r="AC40" s="6">
        <v>408600</v>
      </c>
      <c r="AE40" s="6">
        <v>786700</v>
      </c>
      <c r="AG40" s="6">
        <v>258920987686</v>
      </c>
      <c r="AI40" s="6">
        <v>321433163982</v>
      </c>
      <c r="AK40" s="7" t="s">
        <v>62</v>
      </c>
    </row>
    <row r="41" spans="1:37" s="7" customFormat="1" ht="21" x14ac:dyDescent="0.25">
      <c r="A41" s="35" t="s">
        <v>198</v>
      </c>
      <c r="C41" s="7" t="s">
        <v>92</v>
      </c>
      <c r="E41" s="7" t="s">
        <v>92</v>
      </c>
      <c r="G41" s="7" t="s">
        <v>196</v>
      </c>
      <c r="I41" s="7" t="s">
        <v>199</v>
      </c>
      <c r="K41" s="6">
        <v>0</v>
      </c>
      <c r="M41" s="6">
        <v>0</v>
      </c>
      <c r="O41" s="6">
        <v>8230600</v>
      </c>
      <c r="Q41" s="6">
        <v>5155912297597</v>
      </c>
      <c r="S41" s="6">
        <v>6213862203508</v>
      </c>
      <c r="U41" s="6">
        <v>0</v>
      </c>
      <c r="W41" s="6">
        <v>0</v>
      </c>
      <c r="Y41" s="6">
        <v>0</v>
      </c>
      <c r="AA41" s="6">
        <v>0</v>
      </c>
      <c r="AC41" s="6">
        <v>8230600</v>
      </c>
      <c r="AE41" s="6">
        <v>766620</v>
      </c>
      <c r="AG41" s="6">
        <v>5155912297597</v>
      </c>
      <c r="AI41" s="6">
        <v>6309498069475</v>
      </c>
      <c r="AK41" s="7" t="s">
        <v>200</v>
      </c>
    </row>
    <row r="42" spans="1:37" s="7" customFormat="1" ht="21" x14ac:dyDescent="0.25">
      <c r="A42" s="35" t="s">
        <v>201</v>
      </c>
      <c r="C42" s="7" t="s">
        <v>92</v>
      </c>
      <c r="E42" s="7" t="s">
        <v>92</v>
      </c>
      <c r="G42" s="7" t="s">
        <v>202</v>
      </c>
      <c r="I42" s="7" t="s">
        <v>203</v>
      </c>
      <c r="K42" s="6">
        <v>18</v>
      </c>
      <c r="M42" s="6">
        <v>18</v>
      </c>
      <c r="O42" s="6">
        <v>7301000</v>
      </c>
      <c r="Q42" s="6">
        <v>6784037691622</v>
      </c>
      <c r="S42" s="6">
        <v>7010050415818</v>
      </c>
      <c r="U42" s="6">
        <v>0</v>
      </c>
      <c r="W42" s="6">
        <v>0</v>
      </c>
      <c r="Y42" s="6">
        <v>0</v>
      </c>
      <c r="AA42" s="6">
        <v>0</v>
      </c>
      <c r="AC42" s="6">
        <v>7301000</v>
      </c>
      <c r="AE42" s="6">
        <v>956042</v>
      </c>
      <c r="AG42" s="6">
        <v>6784037691622</v>
      </c>
      <c r="AI42" s="6">
        <v>6979796727520</v>
      </c>
      <c r="AK42" s="7" t="s">
        <v>204</v>
      </c>
    </row>
    <row r="43" spans="1:37" s="7" customFormat="1" ht="21" x14ac:dyDescent="0.25">
      <c r="A43" s="35" t="s">
        <v>205</v>
      </c>
      <c r="C43" s="7" t="s">
        <v>92</v>
      </c>
      <c r="E43" s="7" t="s">
        <v>92</v>
      </c>
      <c r="G43" s="7" t="s">
        <v>206</v>
      </c>
      <c r="I43" s="7" t="s">
        <v>207</v>
      </c>
      <c r="K43" s="6">
        <v>18</v>
      </c>
      <c r="M43" s="6">
        <v>18</v>
      </c>
      <c r="O43" s="6">
        <v>1890482</v>
      </c>
      <c r="Q43" s="6">
        <v>1681488130736</v>
      </c>
      <c r="S43" s="6">
        <v>1765637589494</v>
      </c>
      <c r="U43" s="6">
        <v>0</v>
      </c>
      <c r="W43" s="6">
        <v>0</v>
      </c>
      <c r="Y43" s="6">
        <v>0</v>
      </c>
      <c r="AA43" s="6">
        <v>0</v>
      </c>
      <c r="AC43" s="6">
        <v>1890482</v>
      </c>
      <c r="AE43" s="6">
        <v>909147</v>
      </c>
      <c r="AG43" s="6">
        <v>1681488130736</v>
      </c>
      <c r="AI43" s="6">
        <v>1718659438219</v>
      </c>
      <c r="AK43" s="7" t="s">
        <v>208</v>
      </c>
    </row>
    <row r="44" spans="1:37" s="7" customFormat="1" ht="21" x14ac:dyDescent="0.25">
      <c r="A44" s="35" t="s">
        <v>209</v>
      </c>
      <c r="C44" s="7" t="s">
        <v>92</v>
      </c>
      <c r="E44" s="7" t="s">
        <v>92</v>
      </c>
      <c r="G44" s="7" t="s">
        <v>210</v>
      </c>
      <c r="I44" s="7" t="s">
        <v>211</v>
      </c>
      <c r="K44" s="6">
        <v>19</v>
      </c>
      <c r="M44" s="6">
        <v>19</v>
      </c>
      <c r="O44" s="6">
        <v>3856300</v>
      </c>
      <c r="Q44" s="6">
        <v>3298478341919</v>
      </c>
      <c r="S44" s="6">
        <v>3452440596719</v>
      </c>
      <c r="U44" s="6">
        <v>0</v>
      </c>
      <c r="W44" s="6">
        <v>0</v>
      </c>
      <c r="Y44" s="6">
        <v>0</v>
      </c>
      <c r="AA44" s="6">
        <v>0</v>
      </c>
      <c r="AC44" s="6">
        <v>3856300</v>
      </c>
      <c r="AE44" s="6">
        <v>871307</v>
      </c>
      <c r="AG44" s="6">
        <v>3298478341919</v>
      </c>
      <c r="AI44" s="6">
        <v>3359890983279</v>
      </c>
      <c r="AK44" s="7" t="s">
        <v>212</v>
      </c>
    </row>
    <row r="45" spans="1:37" s="7" customFormat="1" ht="21" x14ac:dyDescent="0.25">
      <c r="A45" s="35" t="s">
        <v>213</v>
      </c>
      <c r="C45" s="7" t="s">
        <v>92</v>
      </c>
      <c r="E45" s="7" t="s">
        <v>92</v>
      </c>
      <c r="G45" s="7" t="s">
        <v>214</v>
      </c>
      <c r="I45" s="7" t="s">
        <v>215</v>
      </c>
      <c r="K45" s="6">
        <v>20</v>
      </c>
      <c r="M45" s="6">
        <v>20</v>
      </c>
      <c r="O45" s="6">
        <v>1450000</v>
      </c>
      <c r="Q45" s="6">
        <v>1404737934203</v>
      </c>
      <c r="S45" s="6">
        <v>1442876949041</v>
      </c>
      <c r="U45" s="6">
        <v>0</v>
      </c>
      <c r="W45" s="6">
        <v>0</v>
      </c>
      <c r="Y45" s="6">
        <v>0</v>
      </c>
      <c r="AA45" s="6">
        <v>0</v>
      </c>
      <c r="AC45" s="6">
        <v>1450000</v>
      </c>
      <c r="AE45" s="6">
        <v>998781</v>
      </c>
      <c r="AG45" s="6">
        <v>1404737934203</v>
      </c>
      <c r="AI45" s="6">
        <v>1448177096562</v>
      </c>
      <c r="AK45" s="7" t="s">
        <v>216</v>
      </c>
    </row>
    <row r="46" spans="1:37" s="7" customFormat="1" ht="21" x14ac:dyDescent="0.25">
      <c r="A46" s="35" t="s">
        <v>217</v>
      </c>
      <c r="C46" s="7" t="s">
        <v>92</v>
      </c>
      <c r="E46" s="7" t="s">
        <v>92</v>
      </c>
      <c r="G46" s="7" t="s">
        <v>214</v>
      </c>
      <c r="I46" s="7" t="s">
        <v>215</v>
      </c>
      <c r="K46" s="6">
        <v>20</v>
      </c>
      <c r="M46" s="6">
        <v>20</v>
      </c>
      <c r="O46" s="6">
        <v>2000000</v>
      </c>
      <c r="Q46" s="6">
        <v>2000008125000</v>
      </c>
      <c r="S46" s="6">
        <v>1988083732370</v>
      </c>
      <c r="U46" s="6">
        <v>0</v>
      </c>
      <c r="W46" s="6">
        <v>0</v>
      </c>
      <c r="Y46" s="6">
        <v>0</v>
      </c>
      <c r="AA46" s="6">
        <v>0</v>
      </c>
      <c r="AC46" s="6">
        <v>2000000</v>
      </c>
      <c r="AE46" s="6">
        <v>998520</v>
      </c>
      <c r="AG46" s="6">
        <v>2000008125000</v>
      </c>
      <c r="AI46" s="6">
        <v>1996962808092</v>
      </c>
      <c r="AK46" s="7" t="s">
        <v>143</v>
      </c>
    </row>
    <row r="47" spans="1:37" s="7" customFormat="1" ht="21" x14ac:dyDescent="0.25">
      <c r="A47" s="35" t="s">
        <v>218</v>
      </c>
      <c r="C47" s="7" t="s">
        <v>92</v>
      </c>
      <c r="E47" s="7" t="s">
        <v>92</v>
      </c>
      <c r="G47" s="7" t="s">
        <v>219</v>
      </c>
      <c r="I47" s="7" t="s">
        <v>220</v>
      </c>
      <c r="K47" s="6">
        <v>23</v>
      </c>
      <c r="M47" s="6">
        <v>23</v>
      </c>
      <c r="O47" s="6">
        <v>8000000</v>
      </c>
      <c r="Q47" s="6">
        <v>8000000000000</v>
      </c>
      <c r="S47" s="6">
        <v>7919693100000</v>
      </c>
      <c r="U47" s="6">
        <v>0</v>
      </c>
      <c r="W47" s="6">
        <v>0</v>
      </c>
      <c r="Y47" s="6">
        <v>0</v>
      </c>
      <c r="AA47" s="6">
        <v>0</v>
      </c>
      <c r="AC47" s="6">
        <v>8000000</v>
      </c>
      <c r="AE47" s="6">
        <v>946418</v>
      </c>
      <c r="AG47" s="6">
        <v>8000000000000</v>
      </c>
      <c r="AI47" s="6">
        <v>7571056264600</v>
      </c>
      <c r="AK47" s="7" t="s">
        <v>221</v>
      </c>
    </row>
    <row r="48" spans="1:37" s="7" customFormat="1" ht="21" x14ac:dyDescent="0.25">
      <c r="A48" s="35" t="s">
        <v>222</v>
      </c>
      <c r="C48" s="7" t="s">
        <v>92</v>
      </c>
      <c r="E48" s="7" t="s">
        <v>92</v>
      </c>
      <c r="G48" s="7" t="s">
        <v>223</v>
      </c>
      <c r="I48" s="7" t="s">
        <v>224</v>
      </c>
      <c r="K48" s="6">
        <v>18</v>
      </c>
      <c r="M48" s="6">
        <v>18</v>
      </c>
      <c r="O48" s="6">
        <v>4560500</v>
      </c>
      <c r="Q48" s="6">
        <v>4023714561815</v>
      </c>
      <c r="S48" s="6">
        <v>4174783554252</v>
      </c>
      <c r="U48" s="6">
        <v>0</v>
      </c>
      <c r="W48" s="6">
        <v>0</v>
      </c>
      <c r="Y48" s="6">
        <v>0</v>
      </c>
      <c r="AA48" s="6">
        <v>0</v>
      </c>
      <c r="AC48" s="6">
        <v>4560500</v>
      </c>
      <c r="AE48" s="6">
        <v>891724</v>
      </c>
      <c r="AG48" s="6">
        <v>4023714561815</v>
      </c>
      <c r="AI48" s="6">
        <v>4066549717092</v>
      </c>
      <c r="AK48" s="7" t="s">
        <v>225</v>
      </c>
    </row>
    <row r="49" spans="1:37" s="7" customFormat="1" ht="21" x14ac:dyDescent="0.25">
      <c r="A49" s="35" t="s">
        <v>226</v>
      </c>
      <c r="C49" s="7" t="s">
        <v>92</v>
      </c>
      <c r="E49" s="7" t="s">
        <v>92</v>
      </c>
      <c r="G49" s="7" t="s">
        <v>227</v>
      </c>
      <c r="I49" s="7" t="s">
        <v>228</v>
      </c>
      <c r="K49" s="6">
        <v>23</v>
      </c>
      <c r="M49" s="6">
        <v>23</v>
      </c>
      <c r="O49" s="6">
        <v>2000000</v>
      </c>
      <c r="Q49" s="6">
        <v>2000075375000</v>
      </c>
      <c r="S49" s="6">
        <v>1999922500000</v>
      </c>
      <c r="U49" s="6">
        <v>0</v>
      </c>
      <c r="W49" s="6">
        <v>0</v>
      </c>
      <c r="Y49" s="6">
        <v>0</v>
      </c>
      <c r="AA49" s="6">
        <v>0</v>
      </c>
      <c r="AC49" s="6">
        <v>2000000</v>
      </c>
      <c r="AE49" s="6">
        <v>923805</v>
      </c>
      <c r="AG49" s="6">
        <v>2000075375000</v>
      </c>
      <c r="AI49" s="6">
        <v>1847540104246</v>
      </c>
      <c r="AK49" s="7" t="s">
        <v>229</v>
      </c>
    </row>
    <row r="50" spans="1:37" s="7" customFormat="1" ht="21" x14ac:dyDescent="0.25">
      <c r="A50" s="35" t="s">
        <v>230</v>
      </c>
      <c r="C50" s="7" t="s">
        <v>92</v>
      </c>
      <c r="E50" s="7" t="s">
        <v>92</v>
      </c>
      <c r="G50" s="7" t="s">
        <v>231</v>
      </c>
      <c r="I50" s="7" t="s">
        <v>232</v>
      </c>
      <c r="K50" s="6">
        <v>18</v>
      </c>
      <c r="M50" s="6">
        <v>18</v>
      </c>
      <c r="O50" s="6">
        <v>2600000</v>
      </c>
      <c r="Q50" s="6">
        <v>2447940514730</v>
      </c>
      <c r="S50" s="6">
        <v>2407371106194</v>
      </c>
      <c r="U50" s="6">
        <v>0</v>
      </c>
      <c r="W50" s="6">
        <v>0</v>
      </c>
      <c r="Y50" s="6">
        <v>0</v>
      </c>
      <c r="AA50" s="6">
        <v>0</v>
      </c>
      <c r="AC50" s="6">
        <v>2600000</v>
      </c>
      <c r="AE50" s="6">
        <v>929988</v>
      </c>
      <c r="AG50" s="6">
        <v>2447940514730</v>
      </c>
      <c r="AI50" s="6">
        <v>2417876432517</v>
      </c>
      <c r="AK50" s="7" t="s">
        <v>233</v>
      </c>
    </row>
    <row r="51" spans="1:37" s="7" customFormat="1" ht="21" x14ac:dyDescent="0.25">
      <c r="A51" s="35" t="s">
        <v>234</v>
      </c>
      <c r="C51" s="7" t="s">
        <v>92</v>
      </c>
      <c r="E51" s="7" t="s">
        <v>92</v>
      </c>
      <c r="G51" s="7" t="s">
        <v>235</v>
      </c>
      <c r="I51" s="7" t="s">
        <v>236</v>
      </c>
      <c r="K51" s="6">
        <v>18</v>
      </c>
      <c r="M51" s="6">
        <v>18</v>
      </c>
      <c r="O51" s="6">
        <v>1049399</v>
      </c>
      <c r="Q51" s="6">
        <v>952073168813</v>
      </c>
      <c r="S51" s="6">
        <v>944422502209</v>
      </c>
      <c r="U51" s="6">
        <v>0</v>
      </c>
      <c r="W51" s="6">
        <v>0</v>
      </c>
      <c r="Y51" s="6">
        <v>0</v>
      </c>
      <c r="AA51" s="6">
        <v>0</v>
      </c>
      <c r="AC51" s="6">
        <v>1049399</v>
      </c>
      <c r="AE51" s="6">
        <v>902591</v>
      </c>
      <c r="AG51" s="6">
        <v>952073168813</v>
      </c>
      <c r="AI51" s="6">
        <v>947141389657</v>
      </c>
      <c r="AK51" s="7" t="s">
        <v>237</v>
      </c>
    </row>
    <row r="52" spans="1:37" s="7" customFormat="1" ht="21" x14ac:dyDescent="0.25">
      <c r="A52" s="35" t="s">
        <v>238</v>
      </c>
      <c r="C52" s="7" t="s">
        <v>92</v>
      </c>
      <c r="E52" s="7" t="s">
        <v>92</v>
      </c>
      <c r="G52" s="7" t="s">
        <v>239</v>
      </c>
      <c r="I52" s="7" t="s">
        <v>240</v>
      </c>
      <c r="K52" s="6">
        <v>18</v>
      </c>
      <c r="M52" s="6">
        <v>18</v>
      </c>
      <c r="O52" s="6">
        <v>5999969</v>
      </c>
      <c r="Q52" s="6">
        <v>5513581306928</v>
      </c>
      <c r="S52" s="6">
        <v>5924697868777</v>
      </c>
      <c r="U52" s="6">
        <v>0</v>
      </c>
      <c r="W52" s="6">
        <v>0</v>
      </c>
      <c r="Y52" s="6">
        <v>0</v>
      </c>
      <c r="AA52" s="6">
        <v>0</v>
      </c>
      <c r="AC52" s="6">
        <v>5999969</v>
      </c>
      <c r="AE52" s="6">
        <v>980964</v>
      </c>
      <c r="AG52" s="6">
        <v>5513581306928</v>
      </c>
      <c r="AI52" s="6">
        <v>5885528125849</v>
      </c>
      <c r="AK52" s="7" t="s">
        <v>56</v>
      </c>
    </row>
    <row r="53" spans="1:37" s="7" customFormat="1" ht="21" x14ac:dyDescent="0.25">
      <c r="A53" s="35" t="s">
        <v>241</v>
      </c>
      <c r="C53" s="7" t="s">
        <v>92</v>
      </c>
      <c r="E53" s="7" t="s">
        <v>92</v>
      </c>
      <c r="G53" s="7" t="s">
        <v>242</v>
      </c>
      <c r="I53" s="7" t="s">
        <v>243</v>
      </c>
      <c r="K53" s="6">
        <v>23</v>
      </c>
      <c r="M53" s="6">
        <v>23</v>
      </c>
      <c r="O53" s="6">
        <v>1490665</v>
      </c>
      <c r="Q53" s="6">
        <v>1490608114101</v>
      </c>
      <c r="S53" s="6">
        <v>1480943172250</v>
      </c>
      <c r="U53" s="6">
        <v>0</v>
      </c>
      <c r="W53" s="6">
        <v>0</v>
      </c>
      <c r="Y53" s="6">
        <v>0</v>
      </c>
      <c r="AA53" s="6">
        <v>0</v>
      </c>
      <c r="AC53" s="6">
        <v>1490665</v>
      </c>
      <c r="AE53" s="6">
        <v>998773</v>
      </c>
      <c r="AG53" s="6">
        <v>1490608114101</v>
      </c>
      <c r="AI53" s="6">
        <v>1488778900227</v>
      </c>
      <c r="AK53" s="7" t="s">
        <v>99</v>
      </c>
    </row>
    <row r="54" spans="1:37" s="7" customFormat="1" ht="21" x14ac:dyDescent="0.25">
      <c r="A54" s="35" t="s">
        <v>244</v>
      </c>
      <c r="C54" s="7" t="s">
        <v>92</v>
      </c>
      <c r="E54" s="7" t="s">
        <v>92</v>
      </c>
      <c r="G54" s="7" t="s">
        <v>245</v>
      </c>
      <c r="I54" s="7" t="s">
        <v>159</v>
      </c>
      <c r="K54" s="6">
        <v>18</v>
      </c>
      <c r="M54" s="6">
        <v>18</v>
      </c>
      <c r="O54" s="6">
        <v>3337976</v>
      </c>
      <c r="Q54" s="6">
        <v>3273415575880</v>
      </c>
      <c r="S54" s="6">
        <v>3312536342708</v>
      </c>
      <c r="U54" s="6">
        <v>0</v>
      </c>
      <c r="W54" s="6">
        <v>0</v>
      </c>
      <c r="Y54" s="6">
        <v>3337976</v>
      </c>
      <c r="AA54" s="6">
        <v>3337976000000</v>
      </c>
      <c r="AC54" s="6">
        <v>0</v>
      </c>
      <c r="AE54" s="6">
        <v>0</v>
      </c>
      <c r="AG54" s="6">
        <v>0</v>
      </c>
      <c r="AI54" s="6">
        <v>0</v>
      </c>
      <c r="AK54" s="7" t="s">
        <v>28</v>
      </c>
    </row>
    <row r="55" spans="1:37" s="7" customFormat="1" ht="21" x14ac:dyDescent="0.25">
      <c r="A55" s="35" t="s">
        <v>246</v>
      </c>
      <c r="C55" s="7" t="s">
        <v>92</v>
      </c>
      <c r="E55" s="7" t="s">
        <v>92</v>
      </c>
      <c r="G55" s="7" t="s">
        <v>247</v>
      </c>
      <c r="I55" s="7" t="s">
        <v>248</v>
      </c>
      <c r="K55" s="6">
        <v>23</v>
      </c>
      <c r="M55" s="6">
        <v>23</v>
      </c>
      <c r="O55" s="6">
        <v>2999839</v>
      </c>
      <c r="Q55" s="6">
        <v>2487595704334</v>
      </c>
      <c r="S55" s="6">
        <v>2517400982525</v>
      </c>
      <c r="U55" s="6">
        <v>0</v>
      </c>
      <c r="W55" s="6">
        <v>0</v>
      </c>
      <c r="Y55" s="6">
        <v>0</v>
      </c>
      <c r="AA55" s="6">
        <v>0</v>
      </c>
      <c r="AC55" s="6">
        <v>2999839</v>
      </c>
      <c r="AE55" s="6">
        <v>815585</v>
      </c>
      <c r="AG55" s="6">
        <v>2487595704334</v>
      </c>
      <c r="AI55" s="6">
        <v>2446528884146</v>
      </c>
      <c r="AK55" s="7" t="s">
        <v>233</v>
      </c>
    </row>
    <row r="56" spans="1:37" s="7" customFormat="1" ht="21" x14ac:dyDescent="0.25">
      <c r="A56" s="35" t="s">
        <v>249</v>
      </c>
      <c r="C56" s="7" t="s">
        <v>92</v>
      </c>
      <c r="E56" s="7" t="s">
        <v>92</v>
      </c>
      <c r="G56" s="7" t="s">
        <v>250</v>
      </c>
      <c r="I56" s="7" t="s">
        <v>251</v>
      </c>
      <c r="K56" s="6">
        <v>18</v>
      </c>
      <c r="M56" s="6">
        <v>18</v>
      </c>
      <c r="O56" s="6">
        <v>2500000</v>
      </c>
      <c r="Q56" s="6">
        <v>2290325689261</v>
      </c>
      <c r="S56" s="6">
        <v>2342034242656</v>
      </c>
      <c r="U56" s="6">
        <v>0</v>
      </c>
      <c r="W56" s="6">
        <v>0</v>
      </c>
      <c r="Y56" s="6">
        <v>0</v>
      </c>
      <c r="AA56" s="6">
        <v>0</v>
      </c>
      <c r="AC56" s="6">
        <v>2500000</v>
      </c>
      <c r="AE56" s="6">
        <v>909844</v>
      </c>
      <c r="AG56" s="6">
        <v>2290325689261</v>
      </c>
      <c r="AI56" s="6">
        <v>2274521858862</v>
      </c>
      <c r="AK56" s="7" t="s">
        <v>187</v>
      </c>
    </row>
    <row r="57" spans="1:37" s="7" customFormat="1" ht="21" x14ac:dyDescent="0.25">
      <c r="A57" s="35" t="s">
        <v>252</v>
      </c>
      <c r="C57" s="7" t="s">
        <v>92</v>
      </c>
      <c r="E57" s="7" t="s">
        <v>92</v>
      </c>
      <c r="G57" s="7" t="s">
        <v>253</v>
      </c>
      <c r="I57" s="7" t="s">
        <v>254</v>
      </c>
      <c r="K57" s="6">
        <v>26</v>
      </c>
      <c r="M57" s="6">
        <v>26</v>
      </c>
      <c r="O57" s="6">
        <v>3500000</v>
      </c>
      <c r="Q57" s="6">
        <v>3500000000000</v>
      </c>
      <c r="S57" s="6">
        <v>3499864375000</v>
      </c>
      <c r="U57" s="6">
        <v>0</v>
      </c>
      <c r="W57" s="6">
        <v>0</v>
      </c>
      <c r="Y57" s="6">
        <v>0</v>
      </c>
      <c r="AA57" s="6">
        <v>0</v>
      </c>
      <c r="AC57" s="6">
        <v>3500000</v>
      </c>
      <c r="AE57" s="6">
        <v>949464</v>
      </c>
      <c r="AG57" s="6">
        <v>3500000000000</v>
      </c>
      <c r="AI57" s="6">
        <v>3322996912029</v>
      </c>
      <c r="AK57" s="7" t="s">
        <v>255</v>
      </c>
    </row>
    <row r="58" spans="1:37" s="7" customFormat="1" ht="21" x14ac:dyDescent="0.25">
      <c r="A58" s="35" t="s">
        <v>256</v>
      </c>
      <c r="C58" s="7" t="s">
        <v>92</v>
      </c>
      <c r="E58" s="7" t="s">
        <v>92</v>
      </c>
      <c r="G58" s="7" t="s">
        <v>173</v>
      </c>
      <c r="I58" s="7" t="s">
        <v>257</v>
      </c>
      <c r="K58" s="6">
        <v>18</v>
      </c>
      <c r="M58" s="6">
        <v>18</v>
      </c>
      <c r="O58" s="6">
        <v>2549000</v>
      </c>
      <c r="Q58" s="6">
        <v>2185470782175</v>
      </c>
      <c r="S58" s="6">
        <v>2255674110546</v>
      </c>
      <c r="U58" s="6">
        <v>0</v>
      </c>
      <c r="W58" s="6">
        <v>0</v>
      </c>
      <c r="Y58" s="6">
        <v>0</v>
      </c>
      <c r="AA58" s="6">
        <v>0</v>
      </c>
      <c r="AC58" s="6">
        <v>2549000</v>
      </c>
      <c r="AE58" s="6">
        <v>860846</v>
      </c>
      <c r="AG58" s="6">
        <v>2185470782175</v>
      </c>
      <c r="AI58" s="6">
        <v>2194211425012</v>
      </c>
      <c r="AK58" s="7" t="s">
        <v>258</v>
      </c>
    </row>
    <row r="59" spans="1:37" s="7" customFormat="1" ht="21" x14ac:dyDescent="0.25">
      <c r="A59" s="35" t="s">
        <v>259</v>
      </c>
      <c r="C59" s="7" t="s">
        <v>92</v>
      </c>
      <c r="E59" s="7" t="s">
        <v>92</v>
      </c>
      <c r="G59" s="7" t="s">
        <v>260</v>
      </c>
      <c r="I59" s="7" t="s">
        <v>261</v>
      </c>
      <c r="K59" s="6">
        <v>18.5</v>
      </c>
      <c r="M59" s="6">
        <v>18.5</v>
      </c>
      <c r="O59" s="6">
        <v>2750295</v>
      </c>
      <c r="Q59" s="6">
        <v>2599952476013</v>
      </c>
      <c r="S59" s="6">
        <v>2662156627444</v>
      </c>
      <c r="U59" s="6">
        <v>0</v>
      </c>
      <c r="W59" s="6">
        <v>0</v>
      </c>
      <c r="Y59" s="6">
        <v>0</v>
      </c>
      <c r="AA59" s="6">
        <v>0</v>
      </c>
      <c r="AC59" s="6">
        <v>2750295</v>
      </c>
      <c r="AE59" s="6">
        <v>960137</v>
      </c>
      <c r="AG59" s="6">
        <v>2599952476013</v>
      </c>
      <c r="AI59" s="6">
        <v>2640559190094</v>
      </c>
      <c r="AK59" s="7" t="s">
        <v>262</v>
      </c>
    </row>
    <row r="60" spans="1:37" s="7" customFormat="1" ht="21" x14ac:dyDescent="0.25">
      <c r="A60" s="35" t="s">
        <v>263</v>
      </c>
      <c r="C60" s="7" t="s">
        <v>92</v>
      </c>
      <c r="E60" s="7" t="s">
        <v>92</v>
      </c>
      <c r="G60" s="7" t="s">
        <v>260</v>
      </c>
      <c r="I60" s="7" t="s">
        <v>261</v>
      </c>
      <c r="K60" s="6">
        <v>18.5</v>
      </c>
      <c r="M60" s="6">
        <v>18.5</v>
      </c>
      <c r="O60" s="6">
        <v>9993800</v>
      </c>
      <c r="Q60" s="6">
        <v>9134925245593</v>
      </c>
      <c r="S60" s="6">
        <v>9673529895283</v>
      </c>
      <c r="U60" s="6">
        <v>0</v>
      </c>
      <c r="W60" s="6">
        <v>0</v>
      </c>
      <c r="Y60" s="6">
        <v>0</v>
      </c>
      <c r="AA60" s="6">
        <v>0</v>
      </c>
      <c r="AC60" s="6">
        <v>9993800</v>
      </c>
      <c r="AE60" s="6">
        <v>960137</v>
      </c>
      <c r="AG60" s="6">
        <v>9134925245593</v>
      </c>
      <c r="AI60" s="6">
        <v>9595050870532</v>
      </c>
      <c r="AK60" s="7" t="s">
        <v>264</v>
      </c>
    </row>
    <row r="61" spans="1:37" s="7" customFormat="1" ht="21" x14ac:dyDescent="0.25">
      <c r="A61" s="35" t="s">
        <v>265</v>
      </c>
      <c r="C61" s="7" t="s">
        <v>92</v>
      </c>
      <c r="E61" s="7" t="s">
        <v>92</v>
      </c>
      <c r="G61" s="7" t="s">
        <v>266</v>
      </c>
      <c r="I61" s="7" t="s">
        <v>267</v>
      </c>
      <c r="K61" s="6">
        <v>23</v>
      </c>
      <c r="M61" s="6">
        <v>23</v>
      </c>
      <c r="O61" s="6">
        <v>1995000</v>
      </c>
      <c r="Q61" s="6">
        <v>1995000000000</v>
      </c>
      <c r="S61" s="6">
        <v>1974182760251</v>
      </c>
      <c r="U61" s="6">
        <v>0</v>
      </c>
      <c r="W61" s="6">
        <v>0</v>
      </c>
      <c r="Y61" s="6">
        <v>0</v>
      </c>
      <c r="AA61" s="6">
        <v>0</v>
      </c>
      <c r="AC61" s="6">
        <v>1995000</v>
      </c>
      <c r="AE61" s="6">
        <v>992518</v>
      </c>
      <c r="AG61" s="6">
        <v>1995000000000</v>
      </c>
      <c r="AI61" s="6">
        <v>1979997694977</v>
      </c>
      <c r="AK61" s="7" t="s">
        <v>143</v>
      </c>
    </row>
    <row r="62" spans="1:37" s="7" customFormat="1" ht="21" x14ac:dyDescent="0.25">
      <c r="A62" s="35" t="s">
        <v>268</v>
      </c>
      <c r="C62" s="7" t="s">
        <v>92</v>
      </c>
      <c r="E62" s="7" t="s">
        <v>92</v>
      </c>
      <c r="G62" s="7" t="s">
        <v>269</v>
      </c>
      <c r="I62" s="7" t="s">
        <v>270</v>
      </c>
      <c r="K62" s="6">
        <v>23</v>
      </c>
      <c r="M62" s="6">
        <v>23</v>
      </c>
      <c r="O62" s="6">
        <v>1480000</v>
      </c>
      <c r="Q62" s="6">
        <v>1365173684062</v>
      </c>
      <c r="S62" s="6">
        <v>1384208076494</v>
      </c>
      <c r="U62" s="6">
        <v>0</v>
      </c>
      <c r="W62" s="6">
        <v>0</v>
      </c>
      <c r="Y62" s="6">
        <v>0</v>
      </c>
      <c r="AA62" s="6">
        <v>0</v>
      </c>
      <c r="AC62" s="6">
        <v>1480000</v>
      </c>
      <c r="AE62" s="6">
        <v>936344</v>
      </c>
      <c r="AG62" s="6">
        <v>1365173684062</v>
      </c>
      <c r="AI62" s="6">
        <v>1385736089605</v>
      </c>
      <c r="AK62" s="7" t="s">
        <v>271</v>
      </c>
    </row>
    <row r="63" spans="1:37" s="7" customFormat="1" ht="21" x14ac:dyDescent="0.25">
      <c r="A63" s="35" t="s">
        <v>272</v>
      </c>
      <c r="C63" s="7" t="s">
        <v>92</v>
      </c>
      <c r="E63" s="7" t="s">
        <v>92</v>
      </c>
      <c r="G63" s="7" t="s">
        <v>273</v>
      </c>
      <c r="I63" s="7" t="s">
        <v>274</v>
      </c>
      <c r="K63" s="6">
        <v>23</v>
      </c>
      <c r="M63" s="6">
        <v>23</v>
      </c>
      <c r="O63" s="6">
        <v>1980000</v>
      </c>
      <c r="Q63" s="6">
        <v>1979350362312</v>
      </c>
      <c r="S63" s="6">
        <v>1680055439936</v>
      </c>
      <c r="U63" s="6">
        <v>0</v>
      </c>
      <c r="W63" s="6">
        <v>0</v>
      </c>
      <c r="Y63" s="6">
        <v>0</v>
      </c>
      <c r="AA63" s="6">
        <v>0</v>
      </c>
      <c r="AC63" s="6">
        <v>1980000</v>
      </c>
      <c r="AE63" s="6">
        <v>850620</v>
      </c>
      <c r="AG63" s="6">
        <v>1979350362312</v>
      </c>
      <c r="AI63" s="6">
        <v>1684163117458</v>
      </c>
      <c r="AK63" s="7" t="s">
        <v>30</v>
      </c>
    </row>
    <row r="64" spans="1:37" s="7" customFormat="1" ht="21" x14ac:dyDescent="0.25">
      <c r="A64" s="35" t="s">
        <v>275</v>
      </c>
      <c r="C64" s="7" t="s">
        <v>92</v>
      </c>
      <c r="E64" s="7" t="s">
        <v>92</v>
      </c>
      <c r="G64" s="7" t="s">
        <v>276</v>
      </c>
      <c r="I64" s="7" t="s">
        <v>277</v>
      </c>
      <c r="K64" s="6">
        <v>18</v>
      </c>
      <c r="M64" s="6">
        <v>18</v>
      </c>
      <c r="O64" s="6">
        <v>195100</v>
      </c>
      <c r="Q64" s="6">
        <v>180357803750</v>
      </c>
      <c r="S64" s="6">
        <v>173827363928</v>
      </c>
      <c r="U64" s="6">
        <v>0</v>
      </c>
      <c r="W64" s="6">
        <v>0</v>
      </c>
      <c r="Y64" s="6">
        <v>0</v>
      </c>
      <c r="AA64" s="6">
        <v>0</v>
      </c>
      <c r="AC64" s="6">
        <v>195100</v>
      </c>
      <c r="AE64" s="6">
        <v>896703</v>
      </c>
      <c r="AG64" s="6">
        <v>180357803750</v>
      </c>
      <c r="AI64" s="6">
        <v>174939976113</v>
      </c>
      <c r="AK64" s="7" t="s">
        <v>64</v>
      </c>
    </row>
    <row r="65" spans="1:37" s="7" customFormat="1" ht="21" x14ac:dyDescent="0.25">
      <c r="A65" s="35" t="s">
        <v>278</v>
      </c>
      <c r="C65" s="7" t="s">
        <v>92</v>
      </c>
      <c r="E65" s="7" t="s">
        <v>92</v>
      </c>
      <c r="G65" s="7" t="s">
        <v>279</v>
      </c>
      <c r="I65" s="7" t="s">
        <v>280</v>
      </c>
      <c r="K65" s="6">
        <v>18</v>
      </c>
      <c r="M65" s="6">
        <v>18</v>
      </c>
      <c r="O65" s="6">
        <v>8308633</v>
      </c>
      <c r="Q65" s="6">
        <v>7725990223689</v>
      </c>
      <c r="S65" s="6">
        <v>7411968903870</v>
      </c>
      <c r="U65" s="6">
        <v>0</v>
      </c>
      <c r="W65" s="6">
        <v>0</v>
      </c>
      <c r="Y65" s="6">
        <v>0</v>
      </c>
      <c r="AA65" s="6">
        <v>0</v>
      </c>
      <c r="AC65" s="6">
        <v>8308633</v>
      </c>
      <c r="AE65" s="6">
        <v>864864</v>
      </c>
      <c r="AG65" s="6">
        <v>7725990223689</v>
      </c>
      <c r="AI65" s="6">
        <v>7185559119706</v>
      </c>
      <c r="AK65" s="7" t="s">
        <v>281</v>
      </c>
    </row>
    <row r="66" spans="1:37" s="7" customFormat="1" ht="21" x14ac:dyDescent="0.25">
      <c r="A66" s="35" t="s">
        <v>282</v>
      </c>
      <c r="C66" s="7" t="s">
        <v>92</v>
      </c>
      <c r="E66" s="7" t="s">
        <v>92</v>
      </c>
      <c r="G66" s="7" t="s">
        <v>279</v>
      </c>
      <c r="I66" s="7" t="s">
        <v>283</v>
      </c>
      <c r="K66" s="6">
        <v>18</v>
      </c>
      <c r="M66" s="6">
        <v>18</v>
      </c>
      <c r="O66" s="6">
        <v>2153000</v>
      </c>
      <c r="Q66" s="6">
        <v>1896179525164</v>
      </c>
      <c r="S66" s="6">
        <v>1799084732765</v>
      </c>
      <c r="U66" s="6">
        <v>9945000</v>
      </c>
      <c r="W66" s="6">
        <v>9156069744505</v>
      </c>
      <c r="Y66" s="6">
        <v>0</v>
      </c>
      <c r="AA66" s="6">
        <v>0</v>
      </c>
      <c r="AC66" s="6">
        <v>12098000</v>
      </c>
      <c r="AE66" s="6">
        <v>855855</v>
      </c>
      <c r="AG66" s="6">
        <v>11052249269669</v>
      </c>
      <c r="AI66" s="6">
        <v>10353732567315</v>
      </c>
      <c r="AK66" s="7" t="s">
        <v>284</v>
      </c>
    </row>
    <row r="67" spans="1:37" s="7" customFormat="1" ht="21" x14ac:dyDescent="0.25">
      <c r="A67" s="35" t="s">
        <v>285</v>
      </c>
      <c r="C67" s="7" t="s">
        <v>92</v>
      </c>
      <c r="E67" s="7" t="s">
        <v>92</v>
      </c>
      <c r="G67" s="7" t="s">
        <v>286</v>
      </c>
      <c r="I67" s="7" t="s">
        <v>287</v>
      </c>
      <c r="K67" s="6">
        <v>20.5</v>
      </c>
      <c r="M67" s="6">
        <v>20.5</v>
      </c>
      <c r="O67" s="6">
        <v>25237433</v>
      </c>
      <c r="Q67" s="6">
        <v>24095727802435</v>
      </c>
      <c r="S67" s="6">
        <v>22231297982180</v>
      </c>
      <c r="U67" s="6">
        <v>0</v>
      </c>
      <c r="W67" s="6">
        <v>0</v>
      </c>
      <c r="Y67" s="6">
        <v>0</v>
      </c>
      <c r="AA67" s="6">
        <v>0</v>
      </c>
      <c r="AC67" s="6">
        <v>25237433</v>
      </c>
      <c r="AE67" s="6">
        <v>880920</v>
      </c>
      <c r="AG67" s="6">
        <v>24095727802435</v>
      </c>
      <c r="AI67" s="6">
        <v>22231297982180</v>
      </c>
      <c r="AK67" s="7" t="s">
        <v>288</v>
      </c>
    </row>
    <row r="68" spans="1:37" s="7" customFormat="1" ht="21" x14ac:dyDescent="0.25">
      <c r="A68" s="35" t="s">
        <v>289</v>
      </c>
      <c r="C68" s="7" t="s">
        <v>92</v>
      </c>
      <c r="E68" s="7" t="s">
        <v>92</v>
      </c>
      <c r="G68" s="7" t="s">
        <v>286</v>
      </c>
      <c r="I68" s="7" t="s">
        <v>290</v>
      </c>
      <c r="K68" s="6">
        <v>20.5</v>
      </c>
      <c r="M68" s="6">
        <v>20.5</v>
      </c>
      <c r="O68" s="6">
        <v>11428529</v>
      </c>
      <c r="Q68" s="6">
        <v>10716916632682</v>
      </c>
      <c r="S68" s="6">
        <v>9378447466398</v>
      </c>
      <c r="U68" s="6">
        <v>0</v>
      </c>
      <c r="W68" s="6">
        <v>0</v>
      </c>
      <c r="Y68" s="6">
        <v>0</v>
      </c>
      <c r="AA68" s="6">
        <v>0</v>
      </c>
      <c r="AC68" s="6">
        <v>11428529</v>
      </c>
      <c r="AE68" s="6">
        <v>835650</v>
      </c>
      <c r="AG68" s="6">
        <v>10716916632682</v>
      </c>
      <c r="AI68" s="6">
        <v>9549880186652</v>
      </c>
      <c r="AK68" s="7" t="s">
        <v>291</v>
      </c>
    </row>
    <row r="69" spans="1:37" s="7" customFormat="1" ht="21" x14ac:dyDescent="0.25">
      <c r="A69" s="35" t="s">
        <v>292</v>
      </c>
      <c r="C69" s="7" t="s">
        <v>92</v>
      </c>
      <c r="E69" s="7" t="s">
        <v>92</v>
      </c>
      <c r="G69" s="7" t="s">
        <v>293</v>
      </c>
      <c r="I69" s="7" t="s">
        <v>294</v>
      </c>
      <c r="K69" s="6">
        <v>20.5</v>
      </c>
      <c r="M69" s="6">
        <v>20.5</v>
      </c>
      <c r="O69" s="6">
        <v>9288595</v>
      </c>
      <c r="Q69" s="6">
        <v>8714570714231</v>
      </c>
      <c r="S69" s="6">
        <v>7736635399010</v>
      </c>
      <c r="U69" s="6">
        <v>0</v>
      </c>
      <c r="W69" s="6">
        <v>0</v>
      </c>
      <c r="Y69" s="6">
        <v>0</v>
      </c>
      <c r="AA69" s="6">
        <v>0</v>
      </c>
      <c r="AC69" s="6">
        <v>9288595</v>
      </c>
      <c r="AE69" s="6">
        <v>832950</v>
      </c>
      <c r="AG69" s="6">
        <v>8714570714231</v>
      </c>
      <c r="AI69" s="6">
        <v>7736635399010</v>
      </c>
      <c r="AK69" s="7" t="s">
        <v>295</v>
      </c>
    </row>
    <row r="70" spans="1:37" s="7" customFormat="1" ht="21" x14ac:dyDescent="0.25">
      <c r="A70" s="35" t="s">
        <v>296</v>
      </c>
      <c r="C70" s="7" t="s">
        <v>92</v>
      </c>
      <c r="E70" s="7" t="s">
        <v>92</v>
      </c>
      <c r="G70" s="7" t="s">
        <v>297</v>
      </c>
      <c r="I70" s="7" t="s">
        <v>298</v>
      </c>
      <c r="K70" s="6">
        <v>20.5</v>
      </c>
      <c r="M70" s="6">
        <v>20.5</v>
      </c>
      <c r="O70" s="6">
        <v>150000</v>
      </c>
      <c r="Q70" s="6">
        <v>147657739139</v>
      </c>
      <c r="S70" s="6">
        <v>143572786338</v>
      </c>
      <c r="U70" s="6">
        <v>0</v>
      </c>
      <c r="W70" s="6">
        <v>0</v>
      </c>
      <c r="Y70" s="6">
        <v>0</v>
      </c>
      <c r="AA70" s="6">
        <v>0</v>
      </c>
      <c r="AC70" s="6">
        <v>150000</v>
      </c>
      <c r="AE70" s="6">
        <v>893401</v>
      </c>
      <c r="AG70" s="6">
        <v>147657739139</v>
      </c>
      <c r="AI70" s="6">
        <v>134004957106</v>
      </c>
      <c r="AK70" s="7" t="s">
        <v>20</v>
      </c>
    </row>
    <row r="71" spans="1:37" s="7" customFormat="1" ht="21" x14ac:dyDescent="0.25">
      <c r="A71" s="35" t="s">
        <v>299</v>
      </c>
      <c r="C71" s="7" t="s">
        <v>92</v>
      </c>
      <c r="E71" s="7" t="s">
        <v>92</v>
      </c>
      <c r="G71" s="7" t="s">
        <v>297</v>
      </c>
      <c r="I71" s="7" t="s">
        <v>300</v>
      </c>
      <c r="K71" s="6">
        <v>20.5</v>
      </c>
      <c r="M71" s="6">
        <v>20.5</v>
      </c>
      <c r="O71" s="6">
        <v>2610000</v>
      </c>
      <c r="Q71" s="6">
        <v>2406806125000</v>
      </c>
      <c r="S71" s="6">
        <v>2158558612612</v>
      </c>
      <c r="U71" s="6">
        <v>0</v>
      </c>
      <c r="W71" s="6">
        <v>0</v>
      </c>
      <c r="Y71" s="6">
        <v>0</v>
      </c>
      <c r="AA71" s="6">
        <v>0</v>
      </c>
      <c r="AC71" s="6">
        <v>2610000</v>
      </c>
      <c r="AE71" s="6">
        <v>828665</v>
      </c>
      <c r="AG71" s="6">
        <v>2406806125000</v>
      </c>
      <c r="AI71" s="6">
        <v>2162731840893</v>
      </c>
      <c r="AK71" s="7" t="s">
        <v>258</v>
      </c>
    </row>
    <row r="72" spans="1:37" s="7" customFormat="1" ht="21" x14ac:dyDescent="0.25">
      <c r="A72" s="35" t="s">
        <v>301</v>
      </c>
      <c r="C72" s="7" t="s">
        <v>92</v>
      </c>
      <c r="E72" s="7" t="s">
        <v>92</v>
      </c>
      <c r="G72" s="7" t="s">
        <v>302</v>
      </c>
      <c r="I72" s="7" t="s">
        <v>303</v>
      </c>
      <c r="K72" s="6">
        <v>23</v>
      </c>
      <c r="M72" s="6">
        <v>23</v>
      </c>
      <c r="O72" s="6">
        <v>2595000</v>
      </c>
      <c r="Q72" s="6">
        <v>2346175739966</v>
      </c>
      <c r="S72" s="6">
        <v>2171907480323</v>
      </c>
      <c r="U72" s="6">
        <v>0</v>
      </c>
      <c r="W72" s="6">
        <v>0</v>
      </c>
      <c r="Y72" s="6">
        <v>0</v>
      </c>
      <c r="AA72" s="6">
        <v>0</v>
      </c>
      <c r="AC72" s="6">
        <v>2595000</v>
      </c>
      <c r="AE72" s="6">
        <v>864411</v>
      </c>
      <c r="AG72" s="6">
        <v>2346175739966</v>
      </c>
      <c r="AI72" s="6">
        <v>2243059623071</v>
      </c>
      <c r="AK72" s="7" t="s">
        <v>187</v>
      </c>
    </row>
    <row r="73" spans="1:37" s="7" customFormat="1" ht="21" x14ac:dyDescent="0.25">
      <c r="A73" s="35" t="s">
        <v>304</v>
      </c>
      <c r="C73" s="7" t="s">
        <v>92</v>
      </c>
      <c r="E73" s="7" t="s">
        <v>92</v>
      </c>
      <c r="G73" s="7" t="s">
        <v>305</v>
      </c>
      <c r="I73" s="7" t="s">
        <v>306</v>
      </c>
      <c r="K73" s="6">
        <v>23</v>
      </c>
      <c r="M73" s="6">
        <v>23</v>
      </c>
      <c r="O73" s="6">
        <v>2100000</v>
      </c>
      <c r="Q73" s="6">
        <v>1968755913965</v>
      </c>
      <c r="S73" s="6">
        <v>1824283306282</v>
      </c>
      <c r="U73" s="6">
        <v>0</v>
      </c>
      <c r="W73" s="6">
        <v>0</v>
      </c>
      <c r="Y73" s="6">
        <v>0</v>
      </c>
      <c r="AA73" s="6">
        <v>0</v>
      </c>
      <c r="AC73" s="6">
        <v>2100000</v>
      </c>
      <c r="AE73" s="6">
        <v>860580</v>
      </c>
      <c r="AG73" s="6">
        <v>1968755913965</v>
      </c>
      <c r="AI73" s="6">
        <v>1807147970302</v>
      </c>
      <c r="AK73" s="7" t="s">
        <v>307</v>
      </c>
    </row>
    <row r="74" spans="1:37" s="7" customFormat="1" ht="21" x14ac:dyDescent="0.25">
      <c r="A74" s="35" t="s">
        <v>308</v>
      </c>
      <c r="C74" s="7" t="s">
        <v>92</v>
      </c>
      <c r="E74" s="7" t="s">
        <v>92</v>
      </c>
      <c r="G74" s="7" t="s">
        <v>305</v>
      </c>
      <c r="I74" s="7" t="s">
        <v>309</v>
      </c>
      <c r="K74" s="6">
        <v>23</v>
      </c>
      <c r="M74" s="6">
        <v>23</v>
      </c>
      <c r="O74" s="6">
        <v>1000000</v>
      </c>
      <c r="Q74" s="6">
        <v>930730000000</v>
      </c>
      <c r="S74" s="6">
        <v>839786457013</v>
      </c>
      <c r="U74" s="6">
        <v>0</v>
      </c>
      <c r="W74" s="6">
        <v>0</v>
      </c>
      <c r="Y74" s="6">
        <v>0</v>
      </c>
      <c r="AA74" s="6">
        <v>0</v>
      </c>
      <c r="AC74" s="6">
        <v>1000000</v>
      </c>
      <c r="AE74" s="6">
        <v>838152</v>
      </c>
      <c r="AG74" s="6">
        <v>930730000000</v>
      </c>
      <c r="AI74" s="6">
        <v>838119521610</v>
      </c>
      <c r="AK74" s="7" t="s">
        <v>18</v>
      </c>
    </row>
    <row r="75" spans="1:37" s="7" customFormat="1" ht="21" x14ac:dyDescent="0.25">
      <c r="A75" s="35" t="s">
        <v>310</v>
      </c>
      <c r="C75" s="7" t="s">
        <v>92</v>
      </c>
      <c r="E75" s="7" t="s">
        <v>92</v>
      </c>
      <c r="G75" s="7" t="s">
        <v>311</v>
      </c>
      <c r="I75" s="7" t="s">
        <v>312</v>
      </c>
      <c r="K75" s="6">
        <v>23</v>
      </c>
      <c r="M75" s="6">
        <v>23</v>
      </c>
      <c r="O75" s="6">
        <v>6000000</v>
      </c>
      <c r="Q75" s="6">
        <v>5577720000000</v>
      </c>
      <c r="S75" s="6">
        <v>4984726834350</v>
      </c>
      <c r="U75" s="6">
        <v>0</v>
      </c>
      <c r="W75" s="6">
        <v>0</v>
      </c>
      <c r="Y75" s="6">
        <v>0</v>
      </c>
      <c r="AA75" s="6">
        <v>0</v>
      </c>
      <c r="AC75" s="6">
        <v>6000000</v>
      </c>
      <c r="AE75" s="6">
        <v>792342</v>
      </c>
      <c r="AG75" s="6">
        <v>5577720000000</v>
      </c>
      <c r="AI75" s="6">
        <v>4753867780485</v>
      </c>
      <c r="AK75" s="7" t="s">
        <v>313</v>
      </c>
    </row>
    <row r="76" spans="1:37" s="7" customFormat="1" ht="21" x14ac:dyDescent="0.25">
      <c r="A76" s="35" t="s">
        <v>314</v>
      </c>
      <c r="C76" s="7" t="s">
        <v>92</v>
      </c>
      <c r="E76" s="7" t="s">
        <v>92</v>
      </c>
      <c r="G76" s="7" t="s">
        <v>315</v>
      </c>
      <c r="I76" s="7" t="s">
        <v>316</v>
      </c>
      <c r="K76" s="6">
        <v>18</v>
      </c>
      <c r="M76" s="6">
        <v>18</v>
      </c>
      <c r="O76" s="6">
        <v>1037981</v>
      </c>
      <c r="Q76" s="6">
        <v>993649226554</v>
      </c>
      <c r="S76" s="6">
        <v>934402033844</v>
      </c>
      <c r="U76" s="6">
        <v>0</v>
      </c>
      <c r="W76" s="6">
        <v>0</v>
      </c>
      <c r="Y76" s="6">
        <v>0</v>
      </c>
      <c r="AA76" s="6">
        <v>0</v>
      </c>
      <c r="AC76" s="6">
        <v>1037981</v>
      </c>
      <c r="AE76" s="6">
        <v>890455</v>
      </c>
      <c r="AG76" s="6">
        <v>993649226554</v>
      </c>
      <c r="AI76" s="6">
        <v>924239555684</v>
      </c>
      <c r="AK76" s="7" t="s">
        <v>237</v>
      </c>
    </row>
    <row r="77" spans="1:37" s="7" customFormat="1" ht="21" x14ac:dyDescent="0.25">
      <c r="A77" s="35" t="s">
        <v>317</v>
      </c>
      <c r="C77" s="7" t="s">
        <v>92</v>
      </c>
      <c r="E77" s="7" t="s">
        <v>92</v>
      </c>
      <c r="G77" s="7" t="s">
        <v>318</v>
      </c>
      <c r="I77" s="7" t="s">
        <v>319</v>
      </c>
      <c r="K77" s="6">
        <v>18</v>
      </c>
      <c r="M77" s="6">
        <v>18</v>
      </c>
      <c r="O77" s="6">
        <v>125000</v>
      </c>
      <c r="Q77" s="6">
        <v>112094095949</v>
      </c>
      <c r="S77" s="6">
        <v>111456180905</v>
      </c>
      <c r="U77" s="6">
        <v>0</v>
      </c>
      <c r="W77" s="6">
        <v>0</v>
      </c>
      <c r="Y77" s="6">
        <v>0</v>
      </c>
      <c r="AA77" s="6">
        <v>0</v>
      </c>
      <c r="AC77" s="6">
        <v>125000</v>
      </c>
      <c r="AE77" s="6">
        <v>889885</v>
      </c>
      <c r="AG77" s="6">
        <v>112094095949</v>
      </c>
      <c r="AI77" s="6">
        <v>111231314619</v>
      </c>
      <c r="AK77" s="7" t="s">
        <v>20</v>
      </c>
    </row>
    <row r="78" spans="1:37" s="7" customFormat="1" ht="21" x14ac:dyDescent="0.25">
      <c r="A78" s="35" t="s">
        <v>320</v>
      </c>
      <c r="C78" s="7" t="s">
        <v>92</v>
      </c>
      <c r="E78" s="7" t="s">
        <v>92</v>
      </c>
      <c r="G78" s="7" t="s">
        <v>321</v>
      </c>
      <c r="I78" s="7" t="s">
        <v>322</v>
      </c>
      <c r="K78" s="6">
        <v>18</v>
      </c>
      <c r="M78" s="6">
        <v>18</v>
      </c>
      <c r="O78" s="6">
        <v>170000</v>
      </c>
      <c r="Q78" s="6">
        <v>151489970005</v>
      </c>
      <c r="S78" s="6">
        <v>143814426975</v>
      </c>
      <c r="U78" s="6">
        <v>0</v>
      </c>
      <c r="W78" s="6">
        <v>0</v>
      </c>
      <c r="Y78" s="6">
        <v>0</v>
      </c>
      <c r="AA78" s="6">
        <v>0</v>
      </c>
      <c r="AC78" s="6">
        <v>170000</v>
      </c>
      <c r="AE78" s="6">
        <v>886930</v>
      </c>
      <c r="AG78" s="6">
        <v>151489970005</v>
      </c>
      <c r="AI78" s="6">
        <v>150772257348</v>
      </c>
      <c r="AK78" s="7" t="s">
        <v>20</v>
      </c>
    </row>
    <row r="79" spans="1:37" s="7" customFormat="1" ht="21" x14ac:dyDescent="0.25">
      <c r="A79" s="35" t="s">
        <v>323</v>
      </c>
      <c r="C79" s="7" t="s">
        <v>92</v>
      </c>
      <c r="E79" s="7" t="s">
        <v>92</v>
      </c>
      <c r="G79" s="7" t="s">
        <v>324</v>
      </c>
      <c r="I79" s="7" t="s">
        <v>325</v>
      </c>
      <c r="K79" s="6">
        <v>17</v>
      </c>
      <c r="M79" s="6">
        <v>17</v>
      </c>
      <c r="O79" s="6">
        <v>5965226</v>
      </c>
      <c r="Q79" s="6">
        <v>5546057311405</v>
      </c>
      <c r="S79" s="6">
        <v>5315890073183</v>
      </c>
      <c r="U79" s="6">
        <v>0</v>
      </c>
      <c r="W79" s="6">
        <v>0</v>
      </c>
      <c r="Y79" s="6">
        <v>5965226</v>
      </c>
      <c r="AA79" s="6">
        <v>5965226000000</v>
      </c>
      <c r="AC79" s="6">
        <v>0</v>
      </c>
      <c r="AE79" s="6">
        <v>0</v>
      </c>
      <c r="AG79" s="6">
        <v>0</v>
      </c>
      <c r="AI79" s="6">
        <v>0</v>
      </c>
      <c r="AK79" s="7" t="s">
        <v>28</v>
      </c>
    </row>
    <row r="80" spans="1:37" s="7" customFormat="1" ht="21" x14ac:dyDescent="0.25">
      <c r="A80" s="35" t="s">
        <v>326</v>
      </c>
      <c r="C80" s="7" t="s">
        <v>92</v>
      </c>
      <c r="E80" s="7" t="s">
        <v>92</v>
      </c>
      <c r="G80" s="7" t="s">
        <v>327</v>
      </c>
      <c r="I80" s="7" t="s">
        <v>328</v>
      </c>
      <c r="K80" s="6">
        <v>23</v>
      </c>
      <c r="M80" s="6">
        <v>23</v>
      </c>
      <c r="O80" s="6">
        <v>2450000</v>
      </c>
      <c r="Q80" s="6">
        <v>2305694875000</v>
      </c>
      <c r="S80" s="6">
        <v>2342113364165</v>
      </c>
      <c r="U80" s="6">
        <v>0</v>
      </c>
      <c r="W80" s="6">
        <v>0</v>
      </c>
      <c r="Y80" s="6">
        <v>0</v>
      </c>
      <c r="AA80" s="6">
        <v>0</v>
      </c>
      <c r="AC80" s="6">
        <v>2450000</v>
      </c>
      <c r="AE80" s="6">
        <v>957496</v>
      </c>
      <c r="AG80" s="6">
        <v>2305694875000</v>
      </c>
      <c r="AI80" s="6">
        <v>2345776127312</v>
      </c>
      <c r="AK80" s="7" t="s">
        <v>329</v>
      </c>
    </row>
    <row r="81" spans="1:37" s="7" customFormat="1" ht="21" x14ac:dyDescent="0.25">
      <c r="A81" s="35" t="s">
        <v>330</v>
      </c>
      <c r="C81" s="7" t="s">
        <v>92</v>
      </c>
      <c r="E81" s="7" t="s">
        <v>92</v>
      </c>
      <c r="G81" s="7" t="s">
        <v>331</v>
      </c>
      <c r="I81" s="7" t="s">
        <v>332</v>
      </c>
      <c r="K81" s="6">
        <v>23</v>
      </c>
      <c r="M81" s="6">
        <v>23</v>
      </c>
      <c r="O81" s="6">
        <v>1000000</v>
      </c>
      <c r="Q81" s="6">
        <v>1000000000000</v>
      </c>
      <c r="S81" s="6">
        <v>999961250000</v>
      </c>
      <c r="U81" s="6">
        <v>0</v>
      </c>
      <c r="W81" s="6">
        <v>0</v>
      </c>
      <c r="Y81" s="6">
        <v>0</v>
      </c>
      <c r="AA81" s="6">
        <v>0</v>
      </c>
      <c r="AC81" s="6">
        <v>1000000</v>
      </c>
      <c r="AE81" s="6">
        <v>1000000</v>
      </c>
      <c r="AG81" s="6">
        <v>1000000000000</v>
      </c>
      <c r="AI81" s="6">
        <v>999961250000</v>
      </c>
      <c r="AK81" s="7" t="s">
        <v>32</v>
      </c>
    </row>
    <row r="82" spans="1:37" s="7" customFormat="1" ht="21" x14ac:dyDescent="0.25">
      <c r="A82" s="35" t="s">
        <v>333</v>
      </c>
      <c r="C82" s="7" t="s">
        <v>92</v>
      </c>
      <c r="E82" s="7" t="s">
        <v>92</v>
      </c>
      <c r="G82" s="7" t="s">
        <v>334</v>
      </c>
      <c r="I82" s="7" t="s">
        <v>335</v>
      </c>
      <c r="K82" s="6">
        <v>23</v>
      </c>
      <c r="M82" s="6">
        <v>23</v>
      </c>
      <c r="O82" s="6">
        <v>450000</v>
      </c>
      <c r="Q82" s="6">
        <v>450000000000</v>
      </c>
      <c r="S82" s="6">
        <v>413918341177</v>
      </c>
      <c r="U82" s="6">
        <v>0</v>
      </c>
      <c r="W82" s="6">
        <v>0</v>
      </c>
      <c r="Y82" s="6">
        <v>0</v>
      </c>
      <c r="AA82" s="6">
        <v>0</v>
      </c>
      <c r="AC82" s="6">
        <v>450000</v>
      </c>
      <c r="AE82" s="6">
        <v>927140</v>
      </c>
      <c r="AG82" s="6">
        <v>450000000000</v>
      </c>
      <c r="AI82" s="6">
        <v>417196906748</v>
      </c>
      <c r="AK82" s="7" t="s">
        <v>46</v>
      </c>
    </row>
    <row r="83" spans="1:37" s="7" customFormat="1" ht="21" x14ac:dyDescent="0.25">
      <c r="A83" s="35" t="s">
        <v>336</v>
      </c>
      <c r="C83" s="7" t="s">
        <v>92</v>
      </c>
      <c r="E83" s="7" t="s">
        <v>92</v>
      </c>
      <c r="G83" s="7" t="s">
        <v>337</v>
      </c>
      <c r="I83" s="7" t="s">
        <v>125</v>
      </c>
      <c r="K83" s="6">
        <v>18</v>
      </c>
      <c r="M83" s="6">
        <v>18</v>
      </c>
      <c r="O83" s="6">
        <v>8289315</v>
      </c>
      <c r="Q83" s="6">
        <v>7665431287975</v>
      </c>
      <c r="S83" s="6">
        <v>8177792167876</v>
      </c>
      <c r="U83" s="6">
        <v>0</v>
      </c>
      <c r="W83" s="6">
        <v>0</v>
      </c>
      <c r="Y83" s="6">
        <v>0</v>
      </c>
      <c r="AA83" s="6">
        <v>0</v>
      </c>
      <c r="AC83" s="6">
        <v>8289315</v>
      </c>
      <c r="AE83" s="6">
        <v>995528</v>
      </c>
      <c r="AG83" s="6">
        <v>7665431287975</v>
      </c>
      <c r="AI83" s="6">
        <v>8251926581711</v>
      </c>
      <c r="AK83" s="7" t="s">
        <v>338</v>
      </c>
    </row>
    <row r="84" spans="1:37" s="7" customFormat="1" ht="21" x14ac:dyDescent="0.25">
      <c r="A84" s="35" t="s">
        <v>339</v>
      </c>
      <c r="C84" s="7" t="s">
        <v>92</v>
      </c>
      <c r="E84" s="7" t="s">
        <v>92</v>
      </c>
      <c r="G84" s="7" t="s">
        <v>132</v>
      </c>
      <c r="I84" s="7" t="s">
        <v>177</v>
      </c>
      <c r="K84" s="6">
        <v>0</v>
      </c>
      <c r="M84" s="6">
        <v>0</v>
      </c>
      <c r="O84" s="6">
        <v>0</v>
      </c>
      <c r="Q84" s="6">
        <v>0</v>
      </c>
      <c r="S84" s="6">
        <v>0</v>
      </c>
      <c r="U84" s="6">
        <v>32842</v>
      </c>
      <c r="W84" s="6">
        <v>17430438371</v>
      </c>
      <c r="Y84" s="6">
        <v>0</v>
      </c>
      <c r="AA84" s="6">
        <v>0</v>
      </c>
      <c r="AC84" s="6">
        <v>32842</v>
      </c>
      <c r="AE84" s="6">
        <v>569570</v>
      </c>
      <c r="AG84" s="6">
        <v>17430438371</v>
      </c>
      <c r="AI84" s="6">
        <v>18705093089</v>
      </c>
      <c r="AK84" s="7" t="s">
        <v>28</v>
      </c>
    </row>
    <row r="85" spans="1:37" s="7" customFormat="1" ht="21.75" thickBot="1" x14ac:dyDescent="0.3">
      <c r="A85" s="35" t="s">
        <v>340</v>
      </c>
      <c r="C85" s="7" t="s">
        <v>341</v>
      </c>
      <c r="E85" s="7" t="s">
        <v>341</v>
      </c>
      <c r="G85" s="7" t="s">
        <v>342</v>
      </c>
      <c r="I85" s="7" t="s">
        <v>343</v>
      </c>
      <c r="K85" s="6">
        <v>20.5</v>
      </c>
      <c r="M85" s="6">
        <v>20.5</v>
      </c>
      <c r="O85" s="6">
        <v>4000000</v>
      </c>
      <c r="Q85" s="6">
        <v>4000000000000</v>
      </c>
      <c r="S85" s="6">
        <v>4000000000000</v>
      </c>
      <c r="U85" s="6">
        <v>0</v>
      </c>
      <c r="W85" s="6">
        <v>0</v>
      </c>
      <c r="Y85" s="6">
        <v>0</v>
      </c>
      <c r="AA85" s="6">
        <v>0</v>
      </c>
      <c r="AC85" s="6">
        <v>4000000</v>
      </c>
      <c r="AE85" s="6">
        <v>1000000</v>
      </c>
      <c r="AG85" s="6">
        <v>4000000000000</v>
      </c>
      <c r="AI85" s="6">
        <v>4000000000000</v>
      </c>
      <c r="AK85" s="6">
        <v>6.4068508353485997E-3</v>
      </c>
    </row>
    <row r="86" spans="1:37" s="7" customFormat="1" ht="19.5" thickBot="1" x14ac:dyDescent="0.3">
      <c r="A86" s="7" t="s">
        <v>67</v>
      </c>
      <c r="C86" s="7" t="s">
        <v>67</v>
      </c>
      <c r="E86" s="7" t="s">
        <v>67</v>
      </c>
      <c r="G86" s="7" t="s">
        <v>67</v>
      </c>
      <c r="I86" s="7" t="s">
        <v>67</v>
      </c>
      <c r="K86" s="7" t="s">
        <v>67</v>
      </c>
      <c r="M86" s="7" t="s">
        <v>67</v>
      </c>
      <c r="O86" s="7" t="s">
        <v>67</v>
      </c>
      <c r="Q86" s="15">
        <f>SUM(Q9:Q85)</f>
        <v>243894988085754</v>
      </c>
      <c r="S86" s="15">
        <f>SUM(S9:S85)</f>
        <v>254794433263900</v>
      </c>
      <c r="U86" s="7" t="s">
        <v>67</v>
      </c>
      <c r="W86" s="15">
        <f>SUM(W9:W85)</f>
        <v>26994377834613</v>
      </c>
      <c r="Y86" s="7" t="s">
        <v>67</v>
      </c>
      <c r="AA86" s="15">
        <f>SUM(AA9:AA85)</f>
        <v>27773669379280</v>
      </c>
      <c r="AC86" s="7" t="s">
        <v>67</v>
      </c>
      <c r="AE86" s="7" t="s">
        <v>67</v>
      </c>
      <c r="AG86" s="15">
        <f>SUM(AG9:AG85)</f>
        <v>248048842946338</v>
      </c>
      <c r="AI86" s="15">
        <f>SUM(AI9:AI85)</f>
        <v>255107319340030</v>
      </c>
      <c r="AK86" s="36" t="s">
        <v>344</v>
      </c>
    </row>
    <row r="87" spans="1:37" ht="19.5" thickTop="1" x14ac:dyDescent="0.45">
      <c r="AI87" s="4"/>
    </row>
    <row r="88" spans="1:37" x14ac:dyDescent="0.45">
      <c r="AI88" s="4"/>
    </row>
    <row r="89" spans="1:37" x14ac:dyDescent="0.45">
      <c r="AI89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M62"/>
  <sheetViews>
    <sheetView rightToLeft="1" topLeftCell="A37" workbookViewId="0">
      <selection activeCell="M8" sqref="M8:M60"/>
    </sheetView>
  </sheetViews>
  <sheetFormatPr defaultRowHeight="18.75" x14ac:dyDescent="0.45"/>
  <cols>
    <col min="1" max="1" width="33.4257812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17" style="1" customWidth="1"/>
    <col min="10" max="10" width="1" style="1" customWidth="1"/>
    <col min="11" max="11" width="28" style="1" customWidth="1"/>
    <col min="12" max="12" width="1" style="1" customWidth="1"/>
    <col min="13" max="13" width="52.71093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</row>
    <row r="3" spans="1:13" ht="26.25" x14ac:dyDescent="0.45">
      <c r="A3" s="69" t="s">
        <v>1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  <c r="L3" s="69" t="s">
        <v>1</v>
      </c>
      <c r="M3" s="69" t="s">
        <v>1</v>
      </c>
    </row>
    <row r="4" spans="1:13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</row>
    <row r="6" spans="1:13" ht="26.25" x14ac:dyDescent="0.45">
      <c r="A6" s="67" t="s">
        <v>3</v>
      </c>
      <c r="C6" s="67" t="s">
        <v>6</v>
      </c>
      <c r="D6" s="67" t="s">
        <v>6</v>
      </c>
      <c r="E6" s="67" t="s">
        <v>6</v>
      </c>
      <c r="F6" s="67" t="s">
        <v>6</v>
      </c>
      <c r="G6" s="67" t="s">
        <v>6</v>
      </c>
      <c r="H6" s="67" t="s">
        <v>6</v>
      </c>
      <c r="I6" s="67" t="s">
        <v>6</v>
      </c>
      <c r="J6" s="67" t="s">
        <v>6</v>
      </c>
      <c r="K6" s="67" t="s">
        <v>6</v>
      </c>
      <c r="L6" s="67" t="s">
        <v>6</v>
      </c>
      <c r="M6" s="67" t="s">
        <v>6</v>
      </c>
    </row>
    <row r="7" spans="1:13" ht="26.25" x14ac:dyDescent="0.45">
      <c r="A7" s="67" t="s">
        <v>3</v>
      </c>
      <c r="C7" s="67" t="s">
        <v>7</v>
      </c>
      <c r="E7" s="67" t="s">
        <v>345</v>
      </c>
      <c r="G7" s="67" t="s">
        <v>346</v>
      </c>
      <c r="I7" s="67" t="s">
        <v>347</v>
      </c>
      <c r="K7" s="67" t="s">
        <v>348</v>
      </c>
      <c r="M7" s="67" t="s">
        <v>349</v>
      </c>
    </row>
    <row r="8" spans="1:13" s="7" customFormat="1" ht="21" x14ac:dyDescent="0.25">
      <c r="A8" s="35" t="s">
        <v>314</v>
      </c>
      <c r="C8" s="6">
        <v>1037981</v>
      </c>
      <c r="E8" s="6">
        <v>986580</v>
      </c>
      <c r="G8" s="6">
        <v>890455</v>
      </c>
      <c r="I8" s="7" t="s">
        <v>350</v>
      </c>
      <c r="K8" s="6">
        <v>924275371355</v>
      </c>
      <c r="M8" s="7" t="s">
        <v>476</v>
      </c>
    </row>
    <row r="9" spans="1:13" s="7" customFormat="1" ht="21" x14ac:dyDescent="0.25">
      <c r="A9" s="35" t="s">
        <v>213</v>
      </c>
      <c r="C9" s="6">
        <v>1450000</v>
      </c>
      <c r="E9" s="6">
        <v>970000</v>
      </c>
      <c r="G9" s="6">
        <v>998781.52800000005</v>
      </c>
      <c r="I9" s="7" t="s">
        <v>351</v>
      </c>
      <c r="K9" s="6">
        <v>1448233215600</v>
      </c>
      <c r="M9" s="7" t="s">
        <v>476</v>
      </c>
    </row>
    <row r="10" spans="1:13" s="7" customFormat="1" ht="21" x14ac:dyDescent="0.25">
      <c r="A10" s="35" t="s">
        <v>217</v>
      </c>
      <c r="C10" s="6">
        <v>2000000</v>
      </c>
      <c r="E10" s="6">
        <v>1000000</v>
      </c>
      <c r="G10" s="6">
        <v>998520.09669999999</v>
      </c>
      <c r="I10" s="7" t="s">
        <v>352</v>
      </c>
      <c r="K10" s="6">
        <v>1997040193400</v>
      </c>
      <c r="M10" s="7" t="s">
        <v>476</v>
      </c>
    </row>
    <row r="11" spans="1:13" s="7" customFormat="1" ht="21" x14ac:dyDescent="0.25">
      <c r="A11" s="35" t="s">
        <v>123</v>
      </c>
      <c r="C11" s="6">
        <v>5000000</v>
      </c>
      <c r="E11" s="6">
        <v>1000000</v>
      </c>
      <c r="G11" s="6">
        <v>996429.54890000005</v>
      </c>
      <c r="I11" s="7" t="s">
        <v>353</v>
      </c>
      <c r="K11" s="6">
        <v>4982147744500</v>
      </c>
      <c r="M11" s="7" t="s">
        <v>476</v>
      </c>
    </row>
    <row r="12" spans="1:13" s="7" customFormat="1" ht="21" x14ac:dyDescent="0.25">
      <c r="A12" s="35" t="s">
        <v>317</v>
      </c>
      <c r="C12" s="6">
        <v>125000</v>
      </c>
      <c r="E12" s="6">
        <v>983500</v>
      </c>
      <c r="G12" s="6">
        <v>889885</v>
      </c>
      <c r="I12" s="7" t="s">
        <v>354</v>
      </c>
      <c r="K12" s="6">
        <v>111235625000</v>
      </c>
      <c r="M12" s="7" t="s">
        <v>476</v>
      </c>
    </row>
    <row r="13" spans="1:13" s="7" customFormat="1" ht="21" x14ac:dyDescent="0.25">
      <c r="A13" s="35" t="s">
        <v>320</v>
      </c>
      <c r="C13" s="6">
        <v>170000</v>
      </c>
      <c r="E13" s="6">
        <v>983000</v>
      </c>
      <c r="G13" s="6">
        <v>886930</v>
      </c>
      <c r="I13" s="7" t="s">
        <v>355</v>
      </c>
      <c r="K13" s="6">
        <v>150778100000</v>
      </c>
      <c r="M13" s="7" t="s">
        <v>476</v>
      </c>
    </row>
    <row r="14" spans="1:13" s="7" customFormat="1" ht="21" x14ac:dyDescent="0.25">
      <c r="A14" s="35" t="s">
        <v>201</v>
      </c>
      <c r="C14" s="6">
        <v>7301000</v>
      </c>
      <c r="E14" s="6">
        <v>1000000</v>
      </c>
      <c r="G14" s="6">
        <v>956042.625</v>
      </c>
      <c r="I14" s="7" t="s">
        <v>356</v>
      </c>
      <c r="K14" s="6">
        <v>6980067205125</v>
      </c>
      <c r="M14" s="7" t="s">
        <v>476</v>
      </c>
    </row>
    <row r="15" spans="1:13" s="7" customFormat="1" ht="21" x14ac:dyDescent="0.25">
      <c r="A15" s="35" t="s">
        <v>115</v>
      </c>
      <c r="C15" s="6">
        <v>4330000</v>
      </c>
      <c r="E15" s="6">
        <v>999990</v>
      </c>
      <c r="G15" s="6">
        <v>978543.81259999995</v>
      </c>
      <c r="I15" s="7" t="s">
        <v>357</v>
      </c>
      <c r="K15" s="6">
        <v>4237094708558</v>
      </c>
      <c r="M15" s="7" t="s">
        <v>476</v>
      </c>
    </row>
    <row r="16" spans="1:13" s="7" customFormat="1" ht="21" x14ac:dyDescent="0.25">
      <c r="A16" s="35" t="s">
        <v>259</v>
      </c>
      <c r="C16" s="6">
        <v>2750295</v>
      </c>
      <c r="E16" s="6">
        <v>930000</v>
      </c>
      <c r="G16" s="6">
        <v>960137.55460000003</v>
      </c>
      <c r="I16" s="7" t="s">
        <v>358</v>
      </c>
      <c r="K16" s="6">
        <v>2640661515728.6099</v>
      </c>
      <c r="M16" s="7" t="s">
        <v>476</v>
      </c>
    </row>
    <row r="17" spans="1:13" s="7" customFormat="1" ht="21" x14ac:dyDescent="0.25">
      <c r="A17" s="35" t="s">
        <v>263</v>
      </c>
      <c r="C17" s="6">
        <v>9993800</v>
      </c>
      <c r="E17" s="6">
        <v>950200</v>
      </c>
      <c r="G17" s="6">
        <v>960137.55460000003</v>
      </c>
      <c r="I17" s="7" t="s">
        <v>359</v>
      </c>
      <c r="K17" s="6">
        <v>9595422693161.4805</v>
      </c>
      <c r="M17" s="7" t="s">
        <v>476</v>
      </c>
    </row>
    <row r="18" spans="1:13" s="7" customFormat="1" ht="21" x14ac:dyDescent="0.25">
      <c r="A18" s="35" t="s">
        <v>108</v>
      </c>
      <c r="C18" s="6">
        <v>2155000</v>
      </c>
      <c r="E18" s="6">
        <v>923820</v>
      </c>
      <c r="G18" s="6">
        <v>945481.48149999999</v>
      </c>
      <c r="I18" s="7" t="s">
        <v>360</v>
      </c>
      <c r="K18" s="6">
        <v>2037512592632.5</v>
      </c>
      <c r="M18" s="7" t="s">
        <v>476</v>
      </c>
    </row>
    <row r="19" spans="1:13" s="7" customFormat="1" ht="21" x14ac:dyDescent="0.25">
      <c r="A19" s="35" t="s">
        <v>163</v>
      </c>
      <c r="C19" s="6">
        <v>7229085</v>
      </c>
      <c r="E19" s="6">
        <v>963740</v>
      </c>
      <c r="G19" s="6">
        <v>921718.47499999998</v>
      </c>
      <c r="I19" s="7" t="s">
        <v>361</v>
      </c>
      <c r="K19" s="6">
        <v>6663181201845.3799</v>
      </c>
      <c r="M19" s="7" t="s">
        <v>476</v>
      </c>
    </row>
    <row r="20" spans="1:13" s="7" customFormat="1" ht="21" x14ac:dyDescent="0.25">
      <c r="A20" s="35" t="s">
        <v>205</v>
      </c>
      <c r="C20" s="6">
        <v>1890482</v>
      </c>
      <c r="E20" s="6">
        <v>944769</v>
      </c>
      <c r="G20" s="6">
        <v>909147</v>
      </c>
      <c r="I20" s="7" t="s">
        <v>362</v>
      </c>
      <c r="K20" s="6">
        <v>1718726038854</v>
      </c>
      <c r="M20" s="7" t="s">
        <v>476</v>
      </c>
    </row>
    <row r="21" spans="1:13" s="7" customFormat="1" ht="21" x14ac:dyDescent="0.25">
      <c r="A21" s="35" t="s">
        <v>127</v>
      </c>
      <c r="C21" s="6">
        <v>4635580</v>
      </c>
      <c r="E21" s="6">
        <v>949620</v>
      </c>
      <c r="G21" s="6">
        <v>891100.19449999998</v>
      </c>
      <c r="I21" s="7" t="s">
        <v>363</v>
      </c>
      <c r="K21" s="6">
        <v>4130766239620.3101</v>
      </c>
      <c r="M21" s="7" t="s">
        <v>476</v>
      </c>
    </row>
    <row r="22" spans="1:13" s="7" customFormat="1" ht="21" x14ac:dyDescent="0.25">
      <c r="A22" s="35" t="s">
        <v>222</v>
      </c>
      <c r="C22" s="6">
        <v>4560500</v>
      </c>
      <c r="E22" s="6">
        <v>950000</v>
      </c>
      <c r="G22" s="6">
        <v>891724</v>
      </c>
      <c r="I22" s="7" t="s">
        <v>364</v>
      </c>
      <c r="K22" s="6">
        <v>4066707302000</v>
      </c>
      <c r="M22" s="7" t="s">
        <v>476</v>
      </c>
    </row>
    <row r="23" spans="1:13" s="7" customFormat="1" ht="21" x14ac:dyDescent="0.25">
      <c r="A23" s="35" t="s">
        <v>336</v>
      </c>
      <c r="C23" s="6">
        <v>8289315</v>
      </c>
      <c r="E23" s="6">
        <v>943210</v>
      </c>
      <c r="G23" s="6">
        <v>995528.14150000003</v>
      </c>
      <c r="I23" s="7" t="s">
        <v>365</v>
      </c>
      <c r="K23" s="6">
        <v>8252246356258.0703</v>
      </c>
      <c r="M23" s="7" t="s">
        <v>476</v>
      </c>
    </row>
    <row r="24" spans="1:13" s="7" customFormat="1" ht="21" x14ac:dyDescent="0.25">
      <c r="A24" s="35" t="s">
        <v>249</v>
      </c>
      <c r="C24" s="6">
        <v>2500000</v>
      </c>
      <c r="E24" s="6">
        <v>1000051</v>
      </c>
      <c r="G24" s="6">
        <v>909844</v>
      </c>
      <c r="I24" s="7" t="s">
        <v>366</v>
      </c>
      <c r="K24" s="6">
        <v>2274610000000</v>
      </c>
      <c r="M24" s="7" t="s">
        <v>476</v>
      </c>
    </row>
    <row r="25" spans="1:13" s="7" customFormat="1" ht="21" x14ac:dyDescent="0.25">
      <c r="A25" s="35" t="s">
        <v>119</v>
      </c>
      <c r="C25" s="6">
        <v>6895000</v>
      </c>
      <c r="E25" s="6">
        <v>1000000</v>
      </c>
      <c r="G25" s="6">
        <v>900000</v>
      </c>
      <c r="I25" s="7" t="s">
        <v>367</v>
      </c>
      <c r="K25" s="6">
        <v>6205500000000</v>
      </c>
      <c r="M25" s="7" t="s">
        <v>476</v>
      </c>
    </row>
    <row r="26" spans="1:13" s="7" customFormat="1" ht="21" x14ac:dyDescent="0.25">
      <c r="A26" s="35" t="s">
        <v>234</v>
      </c>
      <c r="C26" s="6">
        <v>1049399</v>
      </c>
      <c r="E26" s="6">
        <v>1000000</v>
      </c>
      <c r="G26" s="6">
        <v>902591</v>
      </c>
      <c r="I26" s="7" t="s">
        <v>350</v>
      </c>
      <c r="K26" s="6">
        <v>947178092809</v>
      </c>
      <c r="M26" s="7" t="s">
        <v>476</v>
      </c>
    </row>
    <row r="27" spans="1:13" s="7" customFormat="1" ht="21" x14ac:dyDescent="0.25">
      <c r="A27" s="35" t="s">
        <v>275</v>
      </c>
      <c r="C27" s="6">
        <v>195100</v>
      </c>
      <c r="E27" s="6">
        <v>990000</v>
      </c>
      <c r="G27" s="6">
        <v>896703</v>
      </c>
      <c r="I27" s="7" t="s">
        <v>368</v>
      </c>
      <c r="K27" s="6">
        <v>174946755300</v>
      </c>
      <c r="M27" s="7" t="s">
        <v>476</v>
      </c>
    </row>
    <row r="28" spans="1:13" s="7" customFormat="1" ht="21" x14ac:dyDescent="0.25">
      <c r="A28" s="35" t="s">
        <v>256</v>
      </c>
      <c r="C28" s="6">
        <v>2549000</v>
      </c>
      <c r="E28" s="6">
        <v>947625</v>
      </c>
      <c r="G28" s="6">
        <v>860846</v>
      </c>
      <c r="I28" s="7" t="s">
        <v>369</v>
      </c>
      <c r="K28" s="6">
        <v>2194296454000</v>
      </c>
      <c r="M28" s="7" t="s">
        <v>476</v>
      </c>
    </row>
    <row r="29" spans="1:13" s="7" customFormat="1" ht="21" x14ac:dyDescent="0.25">
      <c r="A29" s="35" t="s">
        <v>278</v>
      </c>
      <c r="C29" s="6">
        <v>8308633</v>
      </c>
      <c r="E29" s="6">
        <v>960960</v>
      </c>
      <c r="G29" s="6">
        <v>864864</v>
      </c>
      <c r="I29" s="7" t="s">
        <v>367</v>
      </c>
      <c r="K29" s="6">
        <v>7185837570912</v>
      </c>
      <c r="M29" s="7" t="s">
        <v>476</v>
      </c>
    </row>
    <row r="30" spans="1:13" s="7" customFormat="1" ht="21" x14ac:dyDescent="0.25">
      <c r="A30" s="35" t="s">
        <v>282</v>
      </c>
      <c r="C30" s="6">
        <v>12098000</v>
      </c>
      <c r="E30" s="6">
        <v>950950</v>
      </c>
      <c r="G30" s="6">
        <v>855855</v>
      </c>
      <c r="I30" s="7" t="s">
        <v>367</v>
      </c>
      <c r="K30" s="6">
        <v>10354133790000</v>
      </c>
      <c r="M30" s="7" t="s">
        <v>476</v>
      </c>
    </row>
    <row r="31" spans="1:13" s="7" customFormat="1" ht="21" x14ac:dyDescent="0.25">
      <c r="A31" s="35" t="s">
        <v>230</v>
      </c>
      <c r="C31" s="6">
        <v>2600000</v>
      </c>
      <c r="E31" s="6">
        <v>990000</v>
      </c>
      <c r="G31" s="6">
        <v>929988.5111</v>
      </c>
      <c r="I31" s="7" t="s">
        <v>370</v>
      </c>
      <c r="K31" s="6">
        <v>2417970128860</v>
      </c>
      <c r="M31" s="7" t="s">
        <v>476</v>
      </c>
    </row>
    <row r="32" spans="1:13" s="7" customFormat="1" ht="21" x14ac:dyDescent="0.25">
      <c r="A32" s="35" t="s">
        <v>172</v>
      </c>
      <c r="C32" s="6">
        <v>11254864</v>
      </c>
      <c r="E32" s="6">
        <v>760110</v>
      </c>
      <c r="G32" s="6">
        <v>748020</v>
      </c>
      <c r="I32" s="7" t="s">
        <v>371</v>
      </c>
      <c r="K32" s="6">
        <v>8418863369280</v>
      </c>
      <c r="M32" s="7" t="s">
        <v>476</v>
      </c>
    </row>
    <row r="33" spans="1:13" s="7" customFormat="1" ht="21" x14ac:dyDescent="0.25">
      <c r="A33" s="35" t="s">
        <v>238</v>
      </c>
      <c r="C33" s="6">
        <v>5999969</v>
      </c>
      <c r="E33" s="6">
        <v>1000000</v>
      </c>
      <c r="G33" s="6">
        <v>980964.43480000005</v>
      </c>
      <c r="I33" s="7" t="s">
        <v>372</v>
      </c>
      <c r="K33" s="6">
        <v>5885756198902.5195</v>
      </c>
      <c r="M33" s="7" t="s">
        <v>476</v>
      </c>
    </row>
    <row r="34" spans="1:13" s="7" customFormat="1" ht="21" x14ac:dyDescent="0.25">
      <c r="A34" s="35" t="s">
        <v>198</v>
      </c>
      <c r="C34" s="6">
        <v>8230600</v>
      </c>
      <c r="E34" s="6">
        <v>770890</v>
      </c>
      <c r="G34" s="6">
        <v>766620</v>
      </c>
      <c r="I34" s="7" t="s">
        <v>373</v>
      </c>
      <c r="K34" s="6">
        <v>6309742572000</v>
      </c>
      <c r="M34" s="7" t="s">
        <v>476</v>
      </c>
    </row>
    <row r="35" spans="1:13" s="7" customFormat="1" ht="21" x14ac:dyDescent="0.25">
      <c r="A35" s="35" t="s">
        <v>285</v>
      </c>
      <c r="C35" s="6">
        <v>25237433</v>
      </c>
      <c r="E35" s="6">
        <v>978800</v>
      </c>
      <c r="G35" s="6">
        <v>880920</v>
      </c>
      <c r="I35" s="7" t="s">
        <v>367</v>
      </c>
      <c r="K35" s="6">
        <v>22232159478360</v>
      </c>
      <c r="M35" s="7" t="s">
        <v>476</v>
      </c>
    </row>
    <row r="36" spans="1:13" s="7" customFormat="1" ht="21" x14ac:dyDescent="0.25">
      <c r="A36" s="35" t="s">
        <v>289</v>
      </c>
      <c r="C36" s="6">
        <v>11428529</v>
      </c>
      <c r="E36" s="6">
        <v>928500</v>
      </c>
      <c r="G36" s="6">
        <v>835650</v>
      </c>
      <c r="I36" s="7" t="s">
        <v>367</v>
      </c>
      <c r="K36" s="6">
        <v>9550250258850</v>
      </c>
      <c r="M36" s="7" t="s">
        <v>476</v>
      </c>
    </row>
    <row r="37" spans="1:13" s="7" customFormat="1" ht="21" x14ac:dyDescent="0.25">
      <c r="A37" s="35" t="s">
        <v>268</v>
      </c>
      <c r="C37" s="6">
        <v>1480000</v>
      </c>
      <c r="E37" s="6">
        <v>922310</v>
      </c>
      <c r="G37" s="6">
        <v>936344.45200000005</v>
      </c>
      <c r="I37" s="7" t="s">
        <v>374</v>
      </c>
      <c r="K37" s="6">
        <v>1385789788960</v>
      </c>
      <c r="M37" s="7" t="s">
        <v>476</v>
      </c>
    </row>
    <row r="38" spans="1:13" s="7" customFormat="1" ht="21" x14ac:dyDescent="0.25">
      <c r="A38" s="35" t="s">
        <v>246</v>
      </c>
      <c r="C38" s="6">
        <v>2999839</v>
      </c>
      <c r="E38" s="6">
        <v>829210</v>
      </c>
      <c r="G38" s="6">
        <v>815585</v>
      </c>
      <c r="I38" s="7" t="s">
        <v>375</v>
      </c>
      <c r="K38" s="6">
        <v>2446623690815</v>
      </c>
      <c r="M38" s="7" t="s">
        <v>476</v>
      </c>
    </row>
    <row r="39" spans="1:13" s="7" customFormat="1" ht="21" x14ac:dyDescent="0.25">
      <c r="A39" s="35" t="s">
        <v>292</v>
      </c>
      <c r="C39" s="6">
        <v>9288595</v>
      </c>
      <c r="E39" s="6">
        <v>925500</v>
      </c>
      <c r="G39" s="6">
        <v>832950</v>
      </c>
      <c r="I39" s="7" t="s">
        <v>367</v>
      </c>
      <c r="K39" s="6">
        <v>7736935205250</v>
      </c>
      <c r="M39" s="7" t="s">
        <v>476</v>
      </c>
    </row>
    <row r="40" spans="1:13" s="7" customFormat="1" ht="21" x14ac:dyDescent="0.25">
      <c r="A40" s="35" t="s">
        <v>326</v>
      </c>
      <c r="C40" s="6">
        <v>2450000</v>
      </c>
      <c r="E40" s="6">
        <v>941090</v>
      </c>
      <c r="G40" s="6">
        <v>957496.74679999996</v>
      </c>
      <c r="I40" s="7" t="s">
        <v>376</v>
      </c>
      <c r="K40" s="6">
        <v>2345867029660</v>
      </c>
      <c r="M40" s="7" t="s">
        <v>476</v>
      </c>
    </row>
    <row r="41" spans="1:13" s="7" customFormat="1" ht="21" x14ac:dyDescent="0.25">
      <c r="A41" s="35" t="s">
        <v>209</v>
      </c>
      <c r="C41" s="6">
        <v>3856300</v>
      </c>
      <c r="E41" s="6">
        <v>905000</v>
      </c>
      <c r="G41" s="6">
        <v>871307</v>
      </c>
      <c r="I41" s="7" t="s">
        <v>377</v>
      </c>
      <c r="K41" s="6">
        <v>3360021184100</v>
      </c>
      <c r="M41" s="7" t="s">
        <v>476</v>
      </c>
    </row>
    <row r="42" spans="1:13" s="7" customFormat="1" ht="21" x14ac:dyDescent="0.25">
      <c r="A42" s="35" t="s">
        <v>296</v>
      </c>
      <c r="C42" s="6">
        <v>150000</v>
      </c>
      <c r="E42" s="6">
        <v>992200</v>
      </c>
      <c r="G42" s="6">
        <v>893401</v>
      </c>
      <c r="I42" s="7" t="s">
        <v>378</v>
      </c>
      <c r="K42" s="6">
        <v>134010150000</v>
      </c>
      <c r="M42" s="7" t="s">
        <v>476</v>
      </c>
    </row>
    <row r="43" spans="1:13" s="7" customFormat="1" ht="21" x14ac:dyDescent="0.25">
      <c r="A43" s="35" t="s">
        <v>299</v>
      </c>
      <c r="C43" s="6">
        <v>2610000</v>
      </c>
      <c r="E43" s="6">
        <v>918000</v>
      </c>
      <c r="G43" s="6">
        <v>828665</v>
      </c>
      <c r="I43" s="7" t="s">
        <v>379</v>
      </c>
      <c r="K43" s="6">
        <v>2162815650000</v>
      </c>
      <c r="M43" s="7" t="s">
        <v>476</v>
      </c>
    </row>
    <row r="44" spans="1:13" s="7" customFormat="1" ht="21" x14ac:dyDescent="0.25">
      <c r="A44" s="35" t="s">
        <v>241</v>
      </c>
      <c r="C44" s="6">
        <v>1490665</v>
      </c>
      <c r="E44" s="6">
        <v>989920</v>
      </c>
      <c r="G44" s="6">
        <v>998773.42839999998</v>
      </c>
      <c r="I44" s="7" t="s">
        <v>103</v>
      </c>
      <c r="K44" s="6">
        <v>1488836592645.8899</v>
      </c>
      <c r="M44" s="7" t="s">
        <v>476</v>
      </c>
    </row>
    <row r="45" spans="1:13" s="7" customFormat="1" ht="21" x14ac:dyDescent="0.25">
      <c r="A45" s="35" t="s">
        <v>272</v>
      </c>
      <c r="C45" s="6">
        <v>1980000</v>
      </c>
      <c r="E45" s="6">
        <v>920000</v>
      </c>
      <c r="G45" s="6">
        <v>850620.3946</v>
      </c>
      <c r="I45" s="7" t="s">
        <v>380</v>
      </c>
      <c r="K45" s="6">
        <v>1684228381308</v>
      </c>
      <c r="M45" s="7" t="s">
        <v>476</v>
      </c>
    </row>
    <row r="46" spans="1:13" s="7" customFormat="1" ht="21" x14ac:dyDescent="0.25">
      <c r="A46" s="35" t="s">
        <v>100</v>
      </c>
      <c r="C46" s="6">
        <v>1412900</v>
      </c>
      <c r="E46" s="6">
        <v>3680000</v>
      </c>
      <c r="G46" s="6">
        <v>3955095.5169000002</v>
      </c>
      <c r="I46" s="7" t="s">
        <v>381</v>
      </c>
      <c r="K46" s="6">
        <v>5588154455828.0098</v>
      </c>
      <c r="M46" s="7" t="s">
        <v>476</v>
      </c>
    </row>
    <row r="47" spans="1:13" s="7" customFormat="1" ht="21" x14ac:dyDescent="0.25">
      <c r="A47" s="35" t="s">
        <v>95</v>
      </c>
      <c r="C47" s="6">
        <v>43164</v>
      </c>
      <c r="E47" s="6">
        <v>3792616</v>
      </c>
      <c r="G47" s="6">
        <v>3792615.5446000001</v>
      </c>
      <c r="I47" s="7" t="s">
        <v>28</v>
      </c>
      <c r="K47" s="6">
        <v>163704457367.11401</v>
      </c>
      <c r="M47" s="7" t="s">
        <v>476</v>
      </c>
    </row>
    <row r="48" spans="1:13" s="7" customFormat="1" ht="21" x14ac:dyDescent="0.25">
      <c r="A48" s="35" t="s">
        <v>98</v>
      </c>
      <c r="C48" s="6">
        <v>388476</v>
      </c>
      <c r="E48" s="6">
        <v>3792616</v>
      </c>
      <c r="G48" s="6">
        <v>3792615.5446000001</v>
      </c>
      <c r="I48" s="7" t="s">
        <v>28</v>
      </c>
      <c r="K48" s="6">
        <v>1473340116304.03</v>
      </c>
      <c r="M48" s="7" t="s">
        <v>476</v>
      </c>
    </row>
    <row r="49" spans="1:13" s="7" customFormat="1" ht="21" x14ac:dyDescent="0.25">
      <c r="A49" s="35" t="s">
        <v>265</v>
      </c>
      <c r="C49" s="6">
        <v>1995000</v>
      </c>
      <c r="E49" s="6">
        <v>1000000</v>
      </c>
      <c r="G49" s="6">
        <v>992518.50769999996</v>
      </c>
      <c r="I49" s="7" t="s">
        <v>382</v>
      </c>
      <c r="K49" s="6">
        <v>1980074422861.5</v>
      </c>
      <c r="M49" s="7" t="s">
        <v>476</v>
      </c>
    </row>
    <row r="50" spans="1:13" s="7" customFormat="1" ht="21" x14ac:dyDescent="0.25">
      <c r="A50" s="35" t="s">
        <v>176</v>
      </c>
      <c r="C50" s="6">
        <v>32241088</v>
      </c>
      <c r="E50" s="6">
        <v>569770</v>
      </c>
      <c r="G50" s="6">
        <v>555030</v>
      </c>
      <c r="I50" s="7" t="s">
        <v>383</v>
      </c>
      <c r="K50" s="6">
        <v>17894771072640</v>
      </c>
      <c r="M50" s="7" t="s">
        <v>476</v>
      </c>
    </row>
    <row r="51" spans="1:13" s="7" customFormat="1" ht="21" x14ac:dyDescent="0.25">
      <c r="A51" s="35" t="s">
        <v>104</v>
      </c>
      <c r="C51" s="6">
        <v>845145</v>
      </c>
      <c r="E51" s="6">
        <v>4354526.1893999996</v>
      </c>
      <c r="G51" s="6">
        <v>4231995.2851999998</v>
      </c>
      <c r="I51" s="7" t="s">
        <v>384</v>
      </c>
      <c r="K51" s="6">
        <v>3576649655310.3501</v>
      </c>
      <c r="M51" s="7" t="s">
        <v>476</v>
      </c>
    </row>
    <row r="52" spans="1:13" s="7" customFormat="1" ht="21" x14ac:dyDescent="0.25">
      <c r="A52" s="35" t="s">
        <v>218</v>
      </c>
      <c r="C52" s="6">
        <v>8000000</v>
      </c>
      <c r="E52" s="6">
        <v>1000000</v>
      </c>
      <c r="G52" s="6">
        <v>946418.70680000004</v>
      </c>
      <c r="I52" s="7" t="s">
        <v>385</v>
      </c>
      <c r="K52" s="6">
        <v>7571349654400</v>
      </c>
      <c r="M52" s="7" t="s">
        <v>476</v>
      </c>
    </row>
    <row r="53" spans="1:13" s="7" customFormat="1" ht="21" x14ac:dyDescent="0.25">
      <c r="A53" s="35" t="s">
        <v>252</v>
      </c>
      <c r="C53" s="6">
        <v>3500000</v>
      </c>
      <c r="E53" s="6">
        <v>1000000</v>
      </c>
      <c r="G53" s="6">
        <v>949464.48089999997</v>
      </c>
      <c r="I53" s="7" t="s">
        <v>386</v>
      </c>
      <c r="K53" s="6">
        <v>3323125683150</v>
      </c>
      <c r="M53" s="7" t="s">
        <v>476</v>
      </c>
    </row>
    <row r="54" spans="1:13" s="7" customFormat="1" ht="21" x14ac:dyDescent="0.25">
      <c r="A54" s="35" t="s">
        <v>330</v>
      </c>
      <c r="C54" s="6">
        <v>1000000</v>
      </c>
      <c r="E54" s="6">
        <v>1000000</v>
      </c>
      <c r="G54" s="6">
        <v>1000000</v>
      </c>
      <c r="I54" s="7" t="s">
        <v>28</v>
      </c>
      <c r="K54" s="6">
        <v>1000000000000</v>
      </c>
      <c r="M54" s="7" t="s">
        <v>476</v>
      </c>
    </row>
    <row r="55" spans="1:13" s="7" customFormat="1" ht="21" x14ac:dyDescent="0.25">
      <c r="A55" s="35" t="s">
        <v>301</v>
      </c>
      <c r="C55" s="6">
        <v>2595000</v>
      </c>
      <c r="E55" s="6">
        <v>957600</v>
      </c>
      <c r="G55" s="6">
        <v>864411</v>
      </c>
      <c r="I55" s="7" t="s">
        <v>379</v>
      </c>
      <c r="K55" s="6">
        <v>2243146545000</v>
      </c>
      <c r="M55" s="7" t="s">
        <v>476</v>
      </c>
    </row>
    <row r="56" spans="1:13" s="7" customFormat="1" ht="21" x14ac:dyDescent="0.25">
      <c r="A56" s="35" t="s">
        <v>111</v>
      </c>
      <c r="C56" s="6">
        <v>3360000</v>
      </c>
      <c r="E56" s="6">
        <v>1000000</v>
      </c>
      <c r="G56" s="6">
        <v>936244.50549999997</v>
      </c>
      <c r="I56" s="7" t="s">
        <v>387</v>
      </c>
      <c r="K56" s="6">
        <v>3145781538480</v>
      </c>
      <c r="M56" s="7" t="s">
        <v>476</v>
      </c>
    </row>
    <row r="57" spans="1:13" s="7" customFormat="1" ht="21" x14ac:dyDescent="0.25">
      <c r="A57" s="35" t="s">
        <v>333</v>
      </c>
      <c r="C57" s="6">
        <v>450000</v>
      </c>
      <c r="E57" s="6">
        <v>1000000</v>
      </c>
      <c r="G57" s="6">
        <v>927140.16390000004</v>
      </c>
      <c r="I57" s="7" t="s">
        <v>388</v>
      </c>
      <c r="K57" s="6">
        <v>417213073755</v>
      </c>
      <c r="M57" s="7" t="s">
        <v>476</v>
      </c>
    </row>
    <row r="58" spans="1:13" s="7" customFormat="1" ht="21" x14ac:dyDescent="0.25">
      <c r="A58" s="35" t="s">
        <v>304</v>
      </c>
      <c r="C58" s="6">
        <v>2100000</v>
      </c>
      <c r="E58" s="6">
        <v>956200</v>
      </c>
      <c r="G58" s="6">
        <v>860580</v>
      </c>
      <c r="I58" s="7" t="s">
        <v>367</v>
      </c>
      <c r="K58" s="6">
        <v>1807218000000</v>
      </c>
      <c r="M58" s="7" t="s">
        <v>476</v>
      </c>
    </row>
    <row r="59" spans="1:13" s="7" customFormat="1" ht="21" x14ac:dyDescent="0.25">
      <c r="A59" s="35" t="s">
        <v>308</v>
      </c>
      <c r="C59" s="6">
        <v>1000000</v>
      </c>
      <c r="E59" s="6">
        <v>931280</v>
      </c>
      <c r="G59" s="6">
        <v>838152</v>
      </c>
      <c r="I59" s="7" t="s">
        <v>367</v>
      </c>
      <c r="K59" s="6">
        <v>838152000000</v>
      </c>
      <c r="M59" s="7" t="s">
        <v>476</v>
      </c>
    </row>
    <row r="60" spans="1:13" s="7" customFormat="1" ht="21" x14ac:dyDescent="0.25">
      <c r="A60" s="35" t="s">
        <v>226</v>
      </c>
      <c r="C60" s="6">
        <v>2000000</v>
      </c>
      <c r="E60" s="6">
        <v>1000000</v>
      </c>
      <c r="G60" s="6">
        <v>923805.84959999996</v>
      </c>
      <c r="I60" s="7" t="s">
        <v>389</v>
      </c>
      <c r="K60" s="6">
        <v>1847611699200</v>
      </c>
      <c r="M60" s="7" t="s">
        <v>476</v>
      </c>
    </row>
    <row r="61" spans="1:13" ht="19.5" thickBot="1" x14ac:dyDescent="0.5">
      <c r="K61" s="44">
        <f>SUM(K8:K60)</f>
        <v>219702760819946.75</v>
      </c>
    </row>
    <row r="62" spans="1:13" ht="19.5" thickTop="1" x14ac:dyDescent="0.4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M93"/>
  <sheetViews>
    <sheetView rightToLeft="1" topLeftCell="A88" workbookViewId="0">
      <selection activeCell="A88" sqref="A88"/>
    </sheetView>
  </sheetViews>
  <sheetFormatPr defaultRowHeight="18.75" x14ac:dyDescent="0.45"/>
  <cols>
    <col min="1" max="1" width="27" style="1" customWidth="1"/>
    <col min="2" max="2" width="1" style="1" customWidth="1"/>
    <col min="3" max="3" width="24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4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</row>
    <row r="3" spans="1:13" ht="26.25" x14ac:dyDescent="0.45">
      <c r="A3" s="69" t="s">
        <v>1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</row>
    <row r="4" spans="1:13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</row>
    <row r="6" spans="1:13" ht="27" thickBot="1" x14ac:dyDescent="0.5">
      <c r="A6" s="67" t="s">
        <v>391</v>
      </c>
      <c r="C6" s="67" t="s">
        <v>4</v>
      </c>
      <c r="E6" s="67" t="s">
        <v>5</v>
      </c>
      <c r="F6" s="67" t="s">
        <v>5</v>
      </c>
      <c r="G6" s="67" t="s">
        <v>5</v>
      </c>
      <c r="I6" s="67" t="s">
        <v>6</v>
      </c>
      <c r="J6" s="67" t="s">
        <v>6</v>
      </c>
      <c r="K6" s="67" t="s">
        <v>6</v>
      </c>
    </row>
    <row r="7" spans="1:13" ht="27" thickBot="1" x14ac:dyDescent="0.5">
      <c r="A7" s="67" t="s">
        <v>391</v>
      </c>
      <c r="B7" s="10"/>
      <c r="C7" s="67" t="s">
        <v>392</v>
      </c>
      <c r="D7" s="10"/>
      <c r="E7" s="67" t="s">
        <v>393</v>
      </c>
      <c r="F7" s="10"/>
      <c r="G7" s="67" t="s">
        <v>394</v>
      </c>
      <c r="H7" s="10"/>
      <c r="I7" s="67" t="s">
        <v>392</v>
      </c>
      <c r="J7" s="10"/>
      <c r="K7" s="67" t="s">
        <v>390</v>
      </c>
      <c r="L7" s="10"/>
      <c r="M7" s="10"/>
    </row>
    <row r="8" spans="1:13" ht="21" x14ac:dyDescent="0.55000000000000004">
      <c r="A8" s="3" t="s">
        <v>395</v>
      </c>
      <c r="B8" s="10"/>
      <c r="C8" s="6">
        <v>15211826</v>
      </c>
      <c r="D8" s="6"/>
      <c r="E8" s="6">
        <v>245820114323</v>
      </c>
      <c r="F8" s="6"/>
      <c r="G8" s="6">
        <v>245001908000</v>
      </c>
      <c r="H8" s="6"/>
      <c r="I8" s="6">
        <v>833418149</v>
      </c>
      <c r="J8" s="10"/>
      <c r="K8" s="10" t="s">
        <v>28</v>
      </c>
      <c r="L8" s="10"/>
      <c r="M8" s="10"/>
    </row>
    <row r="9" spans="1:13" ht="21" x14ac:dyDescent="0.55000000000000004">
      <c r="A9" s="3" t="s">
        <v>396</v>
      </c>
      <c r="B9" s="10"/>
      <c r="C9" s="6">
        <v>6206254219630</v>
      </c>
      <c r="D9" s="6"/>
      <c r="E9" s="6">
        <v>146287827074599</v>
      </c>
      <c r="F9" s="6"/>
      <c r="G9" s="6">
        <v>149667750750000</v>
      </c>
      <c r="H9" s="6"/>
      <c r="I9" s="6">
        <v>2826330544229</v>
      </c>
      <c r="J9" s="10"/>
      <c r="K9" s="10" t="s">
        <v>397</v>
      </c>
      <c r="L9" s="10"/>
      <c r="M9" s="10"/>
    </row>
    <row r="10" spans="1:13" ht="21" x14ac:dyDescent="0.55000000000000004">
      <c r="A10" s="3" t="s">
        <v>398</v>
      </c>
      <c r="B10" s="10"/>
      <c r="C10" s="6">
        <v>539651657304</v>
      </c>
      <c r="D10" s="6"/>
      <c r="E10" s="6">
        <v>10432756416155</v>
      </c>
      <c r="F10" s="6"/>
      <c r="G10" s="6">
        <v>10972003804000</v>
      </c>
      <c r="H10" s="6"/>
      <c r="I10" s="6">
        <v>404269459</v>
      </c>
      <c r="J10" s="10"/>
      <c r="K10" s="10" t="s">
        <v>28</v>
      </c>
      <c r="L10" s="10"/>
      <c r="M10" s="10"/>
    </row>
    <row r="11" spans="1:13" ht="21" x14ac:dyDescent="0.55000000000000004">
      <c r="A11" s="3" t="s">
        <v>399</v>
      </c>
      <c r="B11" s="10"/>
      <c r="C11" s="6">
        <v>268350567098</v>
      </c>
      <c r="D11" s="6"/>
      <c r="E11" s="6">
        <v>5754706542471</v>
      </c>
      <c r="F11" s="6"/>
      <c r="G11" s="6">
        <v>5963002712000</v>
      </c>
      <c r="H11" s="6"/>
      <c r="I11" s="6">
        <v>60054397569</v>
      </c>
      <c r="J11" s="10"/>
      <c r="K11" s="10" t="s">
        <v>38</v>
      </c>
      <c r="L11" s="10"/>
      <c r="M11" s="10"/>
    </row>
    <row r="12" spans="1:13" ht="21" x14ac:dyDescent="0.55000000000000004">
      <c r="A12" s="3" t="s">
        <v>398</v>
      </c>
      <c r="B12" s="10"/>
      <c r="C12" s="6">
        <v>270000</v>
      </c>
      <c r="D12" s="6"/>
      <c r="E12" s="6">
        <v>0</v>
      </c>
      <c r="F12" s="6"/>
      <c r="G12" s="6">
        <v>0</v>
      </c>
      <c r="H12" s="6"/>
      <c r="I12" s="6">
        <v>270000</v>
      </c>
      <c r="J12" s="10"/>
      <c r="K12" s="10" t="s">
        <v>28</v>
      </c>
      <c r="L12" s="10"/>
      <c r="M12" s="10"/>
    </row>
    <row r="13" spans="1:13" ht="21" x14ac:dyDescent="0.55000000000000004">
      <c r="A13" s="3" t="s">
        <v>398</v>
      </c>
      <c r="B13" s="10"/>
      <c r="C13" s="6">
        <v>10000000000000</v>
      </c>
      <c r="D13" s="6"/>
      <c r="E13" s="6">
        <v>0</v>
      </c>
      <c r="F13" s="6"/>
      <c r="G13" s="6">
        <v>0</v>
      </c>
      <c r="H13" s="6"/>
      <c r="I13" s="6">
        <v>10000000000000</v>
      </c>
      <c r="J13" s="10"/>
      <c r="K13" s="10" t="s">
        <v>400</v>
      </c>
      <c r="L13" s="10"/>
      <c r="M13" s="10"/>
    </row>
    <row r="14" spans="1:13" ht="21" x14ac:dyDescent="0.55000000000000004">
      <c r="A14" s="3" t="s">
        <v>401</v>
      </c>
      <c r="B14" s="10"/>
      <c r="C14" s="6">
        <v>1453441909842</v>
      </c>
      <c r="D14" s="6"/>
      <c r="E14" s="6">
        <v>29625414754084</v>
      </c>
      <c r="F14" s="6"/>
      <c r="G14" s="6">
        <v>29739720738400</v>
      </c>
      <c r="H14" s="6"/>
      <c r="I14" s="6">
        <v>1339135925526</v>
      </c>
      <c r="J14" s="10"/>
      <c r="K14" s="10" t="s">
        <v>168</v>
      </c>
      <c r="L14" s="10"/>
      <c r="M14" s="10"/>
    </row>
    <row r="15" spans="1:13" ht="21" x14ac:dyDescent="0.55000000000000004">
      <c r="A15" s="3" t="s">
        <v>402</v>
      </c>
      <c r="B15" s="10"/>
      <c r="C15" s="6">
        <v>5000000000000</v>
      </c>
      <c r="D15" s="6"/>
      <c r="E15" s="6">
        <v>0</v>
      </c>
      <c r="F15" s="6"/>
      <c r="G15" s="6">
        <v>0</v>
      </c>
      <c r="H15" s="6"/>
      <c r="I15" s="6">
        <v>5000000000000</v>
      </c>
      <c r="J15" s="10"/>
      <c r="K15" s="10" t="s">
        <v>126</v>
      </c>
      <c r="L15" s="10"/>
      <c r="M15" s="10"/>
    </row>
    <row r="16" spans="1:13" ht="21" x14ac:dyDescent="0.55000000000000004">
      <c r="A16" s="3" t="s">
        <v>403</v>
      </c>
      <c r="B16" s="10"/>
      <c r="C16" s="6">
        <v>329716285</v>
      </c>
      <c r="D16" s="6"/>
      <c r="E16" s="6">
        <v>85479757166</v>
      </c>
      <c r="F16" s="6"/>
      <c r="G16" s="6">
        <v>85001608000</v>
      </c>
      <c r="H16" s="6"/>
      <c r="I16" s="6">
        <v>807865451</v>
      </c>
      <c r="J16" s="10"/>
      <c r="K16" s="10" t="s">
        <v>28</v>
      </c>
      <c r="L16" s="10"/>
      <c r="M16" s="10"/>
    </row>
    <row r="17" spans="1:13" ht="21" x14ac:dyDescent="0.55000000000000004">
      <c r="A17" s="3" t="s">
        <v>401</v>
      </c>
      <c r="B17" s="10"/>
      <c r="C17" s="6">
        <v>9500000000000</v>
      </c>
      <c r="D17" s="6"/>
      <c r="E17" s="6">
        <v>0</v>
      </c>
      <c r="F17" s="6"/>
      <c r="G17" s="6">
        <v>0</v>
      </c>
      <c r="H17" s="6"/>
      <c r="I17" s="6">
        <v>9500000000000</v>
      </c>
      <c r="J17" s="10"/>
      <c r="K17" s="10" t="s">
        <v>374</v>
      </c>
      <c r="L17" s="10"/>
      <c r="M17" s="10"/>
    </row>
    <row r="18" spans="1:13" ht="21" x14ac:dyDescent="0.55000000000000004">
      <c r="A18" s="3" t="s">
        <v>401</v>
      </c>
      <c r="B18" s="10"/>
      <c r="C18" s="6">
        <v>4000000000000</v>
      </c>
      <c r="D18" s="6"/>
      <c r="E18" s="6">
        <v>0</v>
      </c>
      <c r="F18" s="6"/>
      <c r="G18" s="6">
        <v>0</v>
      </c>
      <c r="H18" s="6"/>
      <c r="I18" s="6">
        <v>4000000000000</v>
      </c>
      <c r="J18" s="10"/>
      <c r="K18" s="10" t="s">
        <v>404</v>
      </c>
      <c r="L18" s="10"/>
      <c r="M18" s="10"/>
    </row>
    <row r="19" spans="1:13" ht="21" x14ac:dyDescent="0.55000000000000004">
      <c r="A19" s="3" t="s">
        <v>398</v>
      </c>
      <c r="B19" s="10"/>
      <c r="C19" s="6">
        <v>11500000000000</v>
      </c>
      <c r="D19" s="6"/>
      <c r="E19" s="6">
        <v>0</v>
      </c>
      <c r="F19" s="6"/>
      <c r="G19" s="6">
        <v>0</v>
      </c>
      <c r="H19" s="6"/>
      <c r="I19" s="6">
        <v>11500000000000</v>
      </c>
      <c r="J19" s="10"/>
      <c r="K19" s="10" t="s">
        <v>405</v>
      </c>
      <c r="L19" s="10"/>
      <c r="M19" s="10"/>
    </row>
    <row r="20" spans="1:13" ht="21" x14ac:dyDescent="0.55000000000000004">
      <c r="A20" s="3" t="s">
        <v>401</v>
      </c>
      <c r="B20" s="10"/>
      <c r="C20" s="6">
        <v>3000000000000</v>
      </c>
      <c r="D20" s="6"/>
      <c r="E20" s="6">
        <v>0</v>
      </c>
      <c r="F20" s="6"/>
      <c r="G20" s="6">
        <v>0</v>
      </c>
      <c r="H20" s="6"/>
      <c r="I20" s="6">
        <v>3000000000000</v>
      </c>
      <c r="J20" s="10"/>
      <c r="K20" s="10" t="s">
        <v>54</v>
      </c>
      <c r="L20" s="10"/>
      <c r="M20" s="10"/>
    </row>
    <row r="21" spans="1:13" ht="21" x14ac:dyDescent="0.55000000000000004">
      <c r="A21" s="3" t="s">
        <v>406</v>
      </c>
      <c r="B21" s="10"/>
      <c r="C21" s="6">
        <v>17334009</v>
      </c>
      <c r="D21" s="6"/>
      <c r="E21" s="6">
        <v>14430245972487</v>
      </c>
      <c r="F21" s="6"/>
      <c r="G21" s="6">
        <v>14430001548328</v>
      </c>
      <c r="H21" s="6"/>
      <c r="I21" s="6">
        <v>261758168</v>
      </c>
      <c r="J21" s="10"/>
      <c r="K21" s="10" t="s">
        <v>28</v>
      </c>
      <c r="L21" s="10"/>
      <c r="M21" s="10"/>
    </row>
    <row r="22" spans="1:13" ht="21" x14ac:dyDescent="0.55000000000000004">
      <c r="A22" s="3" t="s">
        <v>398</v>
      </c>
      <c r="B22" s="10"/>
      <c r="C22" s="6">
        <v>5000000000000</v>
      </c>
      <c r="D22" s="6"/>
      <c r="E22" s="6">
        <v>0</v>
      </c>
      <c r="F22" s="6"/>
      <c r="G22" s="6">
        <v>0</v>
      </c>
      <c r="H22" s="6"/>
      <c r="I22" s="6">
        <v>5000000000000</v>
      </c>
      <c r="J22" s="10"/>
      <c r="K22" s="10" t="s">
        <v>126</v>
      </c>
      <c r="L22" s="10"/>
      <c r="M22" s="10"/>
    </row>
    <row r="23" spans="1:13" ht="21" x14ac:dyDescent="0.55000000000000004">
      <c r="A23" s="3" t="s">
        <v>401</v>
      </c>
      <c r="B23" s="10"/>
      <c r="C23" s="6">
        <v>5000000000000</v>
      </c>
      <c r="D23" s="6"/>
      <c r="E23" s="6">
        <v>0</v>
      </c>
      <c r="F23" s="6"/>
      <c r="G23" s="6">
        <v>0</v>
      </c>
      <c r="H23" s="6"/>
      <c r="I23" s="6">
        <v>5000000000000</v>
      </c>
      <c r="J23" s="10"/>
      <c r="K23" s="10" t="s">
        <v>126</v>
      </c>
      <c r="L23" s="10"/>
      <c r="M23" s="10"/>
    </row>
    <row r="24" spans="1:13" ht="21" x14ac:dyDescent="0.55000000000000004">
      <c r="A24" s="3" t="s">
        <v>401</v>
      </c>
      <c r="B24" s="10"/>
      <c r="C24" s="6">
        <v>7000000000000</v>
      </c>
      <c r="D24" s="6"/>
      <c r="E24" s="6">
        <v>0</v>
      </c>
      <c r="F24" s="6"/>
      <c r="G24" s="6">
        <v>0</v>
      </c>
      <c r="H24" s="6"/>
      <c r="I24" s="6">
        <v>7000000000000</v>
      </c>
      <c r="J24" s="10"/>
      <c r="K24" s="10" t="s">
        <v>204</v>
      </c>
      <c r="L24" s="10"/>
      <c r="M24" s="10"/>
    </row>
    <row r="25" spans="1:13" ht="21" x14ac:dyDescent="0.55000000000000004">
      <c r="A25" s="3" t="s">
        <v>407</v>
      </c>
      <c r="B25" s="10"/>
      <c r="C25" s="6">
        <v>5000000000000</v>
      </c>
      <c r="D25" s="6"/>
      <c r="E25" s="6">
        <v>0</v>
      </c>
      <c r="F25" s="6"/>
      <c r="G25" s="6">
        <v>0</v>
      </c>
      <c r="H25" s="6"/>
      <c r="I25" s="6">
        <v>5000000000000</v>
      </c>
      <c r="J25" s="10"/>
      <c r="K25" s="10" t="s">
        <v>126</v>
      </c>
      <c r="L25" s="10"/>
      <c r="M25" s="10"/>
    </row>
    <row r="26" spans="1:13" ht="21" x14ac:dyDescent="0.55000000000000004">
      <c r="A26" s="3" t="s">
        <v>408</v>
      </c>
      <c r="B26" s="10"/>
      <c r="C26" s="6">
        <v>15851681</v>
      </c>
      <c r="D26" s="6"/>
      <c r="E26" s="6">
        <v>6747763978709</v>
      </c>
      <c r="F26" s="6"/>
      <c r="G26" s="6">
        <v>6747682948000</v>
      </c>
      <c r="H26" s="6"/>
      <c r="I26" s="6">
        <v>96882390</v>
      </c>
      <c r="J26" s="10"/>
      <c r="K26" s="10" t="s">
        <v>28</v>
      </c>
      <c r="L26" s="10"/>
      <c r="M26" s="10"/>
    </row>
    <row r="27" spans="1:13" ht="21" x14ac:dyDescent="0.55000000000000004">
      <c r="A27" s="3" t="s">
        <v>401</v>
      </c>
      <c r="B27" s="10"/>
      <c r="C27" s="6">
        <v>3000000000000</v>
      </c>
      <c r="D27" s="6"/>
      <c r="E27" s="6">
        <v>0</v>
      </c>
      <c r="F27" s="6"/>
      <c r="G27" s="6">
        <v>0</v>
      </c>
      <c r="H27" s="6"/>
      <c r="I27" s="6">
        <v>3000000000000</v>
      </c>
      <c r="J27" s="10"/>
      <c r="K27" s="10" t="s">
        <v>54</v>
      </c>
      <c r="L27" s="10"/>
      <c r="M27" s="10"/>
    </row>
    <row r="28" spans="1:13" ht="21" x14ac:dyDescent="0.55000000000000004">
      <c r="A28" s="3" t="s">
        <v>401</v>
      </c>
      <c r="B28" s="10"/>
      <c r="C28" s="6">
        <v>3000000000000</v>
      </c>
      <c r="D28" s="6"/>
      <c r="E28" s="6">
        <v>0</v>
      </c>
      <c r="F28" s="6"/>
      <c r="G28" s="6">
        <v>0</v>
      </c>
      <c r="H28" s="6"/>
      <c r="I28" s="6">
        <v>3000000000000</v>
      </c>
      <c r="J28" s="10"/>
      <c r="K28" s="10" t="s">
        <v>54</v>
      </c>
      <c r="L28" s="10"/>
      <c r="M28" s="10"/>
    </row>
    <row r="29" spans="1:13" ht="21" x14ac:dyDescent="0.55000000000000004">
      <c r="A29" s="3" t="s">
        <v>398</v>
      </c>
      <c r="B29" s="10"/>
      <c r="C29" s="6">
        <v>10000000000000</v>
      </c>
      <c r="D29" s="6"/>
      <c r="E29" s="6">
        <v>0</v>
      </c>
      <c r="F29" s="6"/>
      <c r="G29" s="6">
        <v>0</v>
      </c>
      <c r="H29" s="6"/>
      <c r="I29" s="6">
        <v>10000000000000</v>
      </c>
      <c r="J29" s="10"/>
      <c r="K29" s="10" t="s">
        <v>400</v>
      </c>
      <c r="L29" s="10"/>
      <c r="M29" s="10"/>
    </row>
    <row r="30" spans="1:13" ht="21" x14ac:dyDescent="0.55000000000000004">
      <c r="A30" s="3" t="s">
        <v>409</v>
      </c>
      <c r="B30" s="10"/>
      <c r="C30" s="6">
        <v>14000000000000</v>
      </c>
      <c r="D30" s="6"/>
      <c r="E30" s="6">
        <v>0</v>
      </c>
      <c r="F30" s="6"/>
      <c r="G30" s="6">
        <v>0</v>
      </c>
      <c r="H30" s="6"/>
      <c r="I30" s="6">
        <v>14000000000000</v>
      </c>
      <c r="J30" s="10"/>
      <c r="K30" s="10" t="s">
        <v>410</v>
      </c>
      <c r="L30" s="10"/>
      <c r="M30" s="10"/>
    </row>
    <row r="31" spans="1:13" ht="21" x14ac:dyDescent="0.55000000000000004">
      <c r="A31" s="3" t="s">
        <v>409</v>
      </c>
      <c r="B31" s="10"/>
      <c r="C31" s="6">
        <v>6000000000000</v>
      </c>
      <c r="D31" s="6"/>
      <c r="E31" s="6">
        <v>0</v>
      </c>
      <c r="F31" s="6"/>
      <c r="G31" s="6">
        <v>0</v>
      </c>
      <c r="H31" s="6"/>
      <c r="I31" s="6">
        <v>6000000000000</v>
      </c>
      <c r="J31" s="10"/>
      <c r="K31" s="10" t="s">
        <v>411</v>
      </c>
      <c r="L31" s="10"/>
      <c r="M31" s="10"/>
    </row>
    <row r="32" spans="1:13" ht="21" x14ac:dyDescent="0.55000000000000004">
      <c r="A32" s="3" t="s">
        <v>409</v>
      </c>
      <c r="B32" s="10"/>
      <c r="C32" s="6">
        <v>2000000000000</v>
      </c>
      <c r="D32" s="6"/>
      <c r="E32" s="6">
        <v>0</v>
      </c>
      <c r="F32" s="6"/>
      <c r="G32" s="6">
        <v>0</v>
      </c>
      <c r="H32" s="6"/>
      <c r="I32" s="6">
        <v>2000000000000</v>
      </c>
      <c r="J32" s="10"/>
      <c r="K32" s="10" t="s">
        <v>143</v>
      </c>
      <c r="L32" s="10"/>
      <c r="M32" s="10"/>
    </row>
    <row r="33" spans="1:13" ht="21" x14ac:dyDescent="0.55000000000000004">
      <c r="A33" s="3" t="s">
        <v>401</v>
      </c>
      <c r="B33" s="10"/>
      <c r="C33" s="6">
        <v>10000000000000</v>
      </c>
      <c r="D33" s="6"/>
      <c r="E33" s="6">
        <v>0</v>
      </c>
      <c r="F33" s="6"/>
      <c r="G33" s="6">
        <v>0</v>
      </c>
      <c r="H33" s="6"/>
      <c r="I33" s="6">
        <v>10000000000000</v>
      </c>
      <c r="J33" s="10"/>
      <c r="K33" s="10" t="s">
        <v>400</v>
      </c>
      <c r="L33" s="10"/>
      <c r="M33" s="10"/>
    </row>
    <row r="34" spans="1:13" ht="21" x14ac:dyDescent="0.55000000000000004">
      <c r="A34" s="3" t="s">
        <v>403</v>
      </c>
      <c r="B34" s="10"/>
      <c r="C34" s="6">
        <v>2000000000000</v>
      </c>
      <c r="D34" s="6"/>
      <c r="E34" s="6">
        <v>0</v>
      </c>
      <c r="F34" s="6"/>
      <c r="G34" s="6">
        <v>0</v>
      </c>
      <c r="H34" s="6"/>
      <c r="I34" s="6">
        <v>2000000000000</v>
      </c>
      <c r="J34" s="10"/>
      <c r="K34" s="10" t="s">
        <v>143</v>
      </c>
      <c r="L34" s="10"/>
      <c r="M34" s="10"/>
    </row>
    <row r="35" spans="1:13" ht="21" x14ac:dyDescent="0.55000000000000004">
      <c r="A35" s="3" t="s">
        <v>401</v>
      </c>
      <c r="B35" s="10"/>
      <c r="C35" s="6">
        <v>2000000000000</v>
      </c>
      <c r="D35" s="6"/>
      <c r="E35" s="6">
        <v>0</v>
      </c>
      <c r="F35" s="6"/>
      <c r="G35" s="6">
        <v>0</v>
      </c>
      <c r="H35" s="6"/>
      <c r="I35" s="6">
        <v>2000000000000</v>
      </c>
      <c r="J35" s="10"/>
      <c r="K35" s="10" t="s">
        <v>143</v>
      </c>
      <c r="L35" s="10"/>
      <c r="M35" s="10"/>
    </row>
    <row r="36" spans="1:13" ht="21" x14ac:dyDescent="0.55000000000000004">
      <c r="A36" s="3" t="s">
        <v>401</v>
      </c>
      <c r="B36" s="10"/>
      <c r="C36" s="6">
        <v>1000000000000</v>
      </c>
      <c r="D36" s="6"/>
      <c r="E36" s="6">
        <v>0</v>
      </c>
      <c r="F36" s="6"/>
      <c r="G36" s="6">
        <v>0</v>
      </c>
      <c r="H36" s="6"/>
      <c r="I36" s="6">
        <v>1000000000000</v>
      </c>
      <c r="J36" s="10"/>
      <c r="K36" s="10" t="s">
        <v>32</v>
      </c>
      <c r="L36" s="10"/>
      <c r="M36" s="10"/>
    </row>
    <row r="37" spans="1:13" ht="21" x14ac:dyDescent="0.55000000000000004">
      <c r="A37" s="3" t="s">
        <v>403</v>
      </c>
      <c r="B37" s="10"/>
      <c r="C37" s="6">
        <v>2000000000000</v>
      </c>
      <c r="D37" s="6"/>
      <c r="E37" s="6">
        <v>0</v>
      </c>
      <c r="F37" s="6"/>
      <c r="G37" s="6">
        <v>0</v>
      </c>
      <c r="H37" s="6"/>
      <c r="I37" s="6">
        <v>2000000000000</v>
      </c>
      <c r="J37" s="10"/>
      <c r="K37" s="10" t="s">
        <v>143</v>
      </c>
      <c r="L37" s="10"/>
      <c r="M37" s="10"/>
    </row>
    <row r="38" spans="1:13" ht="21" x14ac:dyDescent="0.55000000000000004">
      <c r="A38" s="3" t="s">
        <v>398</v>
      </c>
      <c r="B38" s="10"/>
      <c r="C38" s="6">
        <v>5000000000000</v>
      </c>
      <c r="D38" s="6"/>
      <c r="E38" s="6">
        <v>0</v>
      </c>
      <c r="F38" s="6"/>
      <c r="G38" s="6">
        <v>0</v>
      </c>
      <c r="H38" s="6"/>
      <c r="I38" s="6">
        <v>5000000000000</v>
      </c>
      <c r="J38" s="10"/>
      <c r="K38" s="10" t="s">
        <v>126</v>
      </c>
      <c r="L38" s="10"/>
      <c r="M38" s="10"/>
    </row>
    <row r="39" spans="1:13" ht="21" x14ac:dyDescent="0.55000000000000004">
      <c r="A39" s="3" t="s">
        <v>398</v>
      </c>
      <c r="B39" s="10"/>
      <c r="C39" s="6">
        <v>2500000000000</v>
      </c>
      <c r="D39" s="6"/>
      <c r="E39" s="6">
        <v>0</v>
      </c>
      <c r="F39" s="6"/>
      <c r="G39" s="6">
        <v>0</v>
      </c>
      <c r="H39" s="6"/>
      <c r="I39" s="6">
        <v>2500000000000</v>
      </c>
      <c r="J39" s="10"/>
      <c r="K39" s="10" t="s">
        <v>412</v>
      </c>
      <c r="L39" s="10"/>
      <c r="M39" s="10"/>
    </row>
    <row r="40" spans="1:13" ht="21" x14ac:dyDescent="0.55000000000000004">
      <c r="A40" s="3" t="s">
        <v>408</v>
      </c>
      <c r="B40" s="10"/>
      <c r="C40" s="6">
        <v>4000000000000</v>
      </c>
      <c r="D40" s="6"/>
      <c r="E40" s="6">
        <v>0</v>
      </c>
      <c r="F40" s="6"/>
      <c r="G40" s="6">
        <v>0</v>
      </c>
      <c r="H40" s="6"/>
      <c r="I40" s="6">
        <v>4000000000000</v>
      </c>
      <c r="J40" s="10"/>
      <c r="K40" s="10" t="s">
        <v>404</v>
      </c>
      <c r="L40" s="10"/>
      <c r="M40" s="10"/>
    </row>
    <row r="41" spans="1:13" ht="21" x14ac:dyDescent="0.55000000000000004">
      <c r="A41" s="3" t="s">
        <v>413</v>
      </c>
      <c r="B41" s="10"/>
      <c r="C41" s="6">
        <v>3000000000000</v>
      </c>
      <c r="D41" s="6"/>
      <c r="E41" s="6">
        <v>0</v>
      </c>
      <c r="F41" s="6"/>
      <c r="G41" s="6">
        <v>0</v>
      </c>
      <c r="H41" s="6"/>
      <c r="I41" s="6">
        <v>3000000000000</v>
      </c>
      <c r="J41" s="10"/>
      <c r="K41" s="10" t="s">
        <v>54</v>
      </c>
      <c r="L41" s="10"/>
      <c r="M41" s="10"/>
    </row>
    <row r="42" spans="1:13" ht="21" x14ac:dyDescent="0.55000000000000004">
      <c r="A42" s="3" t="s">
        <v>414</v>
      </c>
      <c r="B42" s="10"/>
      <c r="C42" s="6">
        <v>5000000000000</v>
      </c>
      <c r="D42" s="6"/>
      <c r="E42" s="6">
        <v>0</v>
      </c>
      <c r="F42" s="6"/>
      <c r="G42" s="6">
        <v>0</v>
      </c>
      <c r="H42" s="6"/>
      <c r="I42" s="6">
        <v>5000000000000</v>
      </c>
      <c r="J42" s="10"/>
      <c r="K42" s="10" t="s">
        <v>126</v>
      </c>
      <c r="L42" s="10"/>
      <c r="M42" s="10"/>
    </row>
    <row r="43" spans="1:13" ht="21" x14ac:dyDescent="0.55000000000000004">
      <c r="A43" s="3" t="s">
        <v>408</v>
      </c>
      <c r="B43" s="10"/>
      <c r="C43" s="6">
        <v>3000000000000</v>
      </c>
      <c r="D43" s="6"/>
      <c r="E43" s="6">
        <v>0</v>
      </c>
      <c r="F43" s="6"/>
      <c r="G43" s="6">
        <v>0</v>
      </c>
      <c r="H43" s="6"/>
      <c r="I43" s="6">
        <v>3000000000000</v>
      </c>
      <c r="J43" s="10"/>
      <c r="K43" s="10" t="s">
        <v>54</v>
      </c>
      <c r="L43" s="10"/>
      <c r="M43" s="10"/>
    </row>
    <row r="44" spans="1:13" ht="21" x14ac:dyDescent="0.55000000000000004">
      <c r="A44" s="3" t="s">
        <v>414</v>
      </c>
      <c r="B44" s="10"/>
      <c r="C44" s="6">
        <v>2000000000000</v>
      </c>
      <c r="D44" s="6"/>
      <c r="E44" s="6">
        <v>6174863425</v>
      </c>
      <c r="F44" s="6"/>
      <c r="G44" s="6">
        <v>2006174863425</v>
      </c>
      <c r="H44" s="6"/>
      <c r="I44" s="6">
        <v>0</v>
      </c>
      <c r="J44" s="10"/>
      <c r="K44" s="10" t="s">
        <v>28</v>
      </c>
      <c r="L44" s="10"/>
      <c r="M44" s="10"/>
    </row>
    <row r="45" spans="1:13" ht="21" x14ac:dyDescent="0.55000000000000004">
      <c r="A45" s="3" t="s">
        <v>415</v>
      </c>
      <c r="B45" s="10"/>
      <c r="C45" s="6">
        <v>4000000000000</v>
      </c>
      <c r="D45" s="6"/>
      <c r="E45" s="6">
        <v>0</v>
      </c>
      <c r="F45" s="6"/>
      <c r="G45" s="6">
        <v>0</v>
      </c>
      <c r="H45" s="6"/>
      <c r="I45" s="6">
        <v>4000000000000</v>
      </c>
      <c r="J45" s="10"/>
      <c r="K45" s="10" t="s">
        <v>404</v>
      </c>
      <c r="L45" s="10"/>
      <c r="M45" s="10"/>
    </row>
    <row r="46" spans="1:13" ht="21" x14ac:dyDescent="0.55000000000000004">
      <c r="A46" s="3" t="s">
        <v>414</v>
      </c>
      <c r="B46" s="10"/>
      <c r="C46" s="6">
        <v>5000000000000</v>
      </c>
      <c r="D46" s="6"/>
      <c r="E46" s="6">
        <v>0</v>
      </c>
      <c r="F46" s="6"/>
      <c r="G46" s="6">
        <v>0</v>
      </c>
      <c r="H46" s="6"/>
      <c r="I46" s="6">
        <v>5000000000000</v>
      </c>
      <c r="J46" s="10"/>
      <c r="K46" s="10" t="s">
        <v>126</v>
      </c>
      <c r="L46" s="10"/>
      <c r="M46" s="10"/>
    </row>
    <row r="47" spans="1:13" ht="21" x14ac:dyDescent="0.55000000000000004">
      <c r="A47" s="3" t="s">
        <v>416</v>
      </c>
      <c r="B47" s="10"/>
      <c r="C47" s="6">
        <v>4000000000000</v>
      </c>
      <c r="D47" s="6"/>
      <c r="E47" s="6">
        <v>0</v>
      </c>
      <c r="F47" s="6"/>
      <c r="G47" s="6">
        <v>0</v>
      </c>
      <c r="H47" s="6"/>
      <c r="I47" s="6">
        <v>4000000000000</v>
      </c>
      <c r="J47" s="10"/>
      <c r="K47" s="10" t="s">
        <v>404</v>
      </c>
      <c r="L47" s="10"/>
      <c r="M47" s="10"/>
    </row>
    <row r="48" spans="1:13" ht="21" x14ac:dyDescent="0.55000000000000004">
      <c r="A48" s="3" t="s">
        <v>413</v>
      </c>
      <c r="B48" s="10"/>
      <c r="C48" s="6">
        <v>3000000000000</v>
      </c>
      <c r="D48" s="6"/>
      <c r="E48" s="6">
        <v>0</v>
      </c>
      <c r="F48" s="6"/>
      <c r="G48" s="6">
        <v>0</v>
      </c>
      <c r="H48" s="6"/>
      <c r="I48" s="6">
        <v>3000000000000</v>
      </c>
      <c r="J48" s="10"/>
      <c r="K48" s="10" t="s">
        <v>54</v>
      </c>
      <c r="L48" s="10"/>
      <c r="M48" s="10"/>
    </row>
    <row r="49" spans="1:13" ht="21" x14ac:dyDescent="0.55000000000000004">
      <c r="A49" s="3" t="s">
        <v>401</v>
      </c>
      <c r="B49" s="10"/>
      <c r="C49" s="6">
        <v>2000000000000</v>
      </c>
      <c r="D49" s="6"/>
      <c r="E49" s="6">
        <v>0</v>
      </c>
      <c r="F49" s="6"/>
      <c r="G49" s="6">
        <v>0</v>
      </c>
      <c r="H49" s="6"/>
      <c r="I49" s="6">
        <v>2000000000000</v>
      </c>
      <c r="J49" s="10"/>
      <c r="K49" s="10" t="s">
        <v>143</v>
      </c>
      <c r="L49" s="10"/>
      <c r="M49" s="10"/>
    </row>
    <row r="50" spans="1:13" ht="21" x14ac:dyDescent="0.55000000000000004">
      <c r="A50" s="3" t="s">
        <v>417</v>
      </c>
      <c r="B50" s="10"/>
      <c r="C50" s="6">
        <v>1000000000000</v>
      </c>
      <c r="D50" s="6"/>
      <c r="E50" s="6">
        <v>0</v>
      </c>
      <c r="F50" s="6"/>
      <c r="G50" s="6">
        <v>0</v>
      </c>
      <c r="H50" s="6"/>
      <c r="I50" s="6">
        <v>1000000000000</v>
      </c>
      <c r="J50" s="10"/>
      <c r="K50" s="10" t="s">
        <v>32</v>
      </c>
      <c r="L50" s="10"/>
      <c r="M50" s="10"/>
    </row>
    <row r="51" spans="1:13" ht="21" x14ac:dyDescent="0.55000000000000004">
      <c r="A51" s="3" t="s">
        <v>418</v>
      </c>
      <c r="B51" s="10"/>
      <c r="C51" s="6">
        <v>2152560296</v>
      </c>
      <c r="D51" s="6"/>
      <c r="E51" s="6">
        <v>5309021897771</v>
      </c>
      <c r="F51" s="6"/>
      <c r="G51" s="6">
        <v>5311001414000</v>
      </c>
      <c r="H51" s="6"/>
      <c r="I51" s="6">
        <v>173044067</v>
      </c>
      <c r="J51" s="10"/>
      <c r="K51" s="10" t="s">
        <v>28</v>
      </c>
      <c r="L51" s="10"/>
      <c r="M51" s="10"/>
    </row>
    <row r="52" spans="1:13" ht="21" x14ac:dyDescent="0.55000000000000004">
      <c r="A52" s="3" t="s">
        <v>419</v>
      </c>
      <c r="B52" s="10"/>
      <c r="C52" s="6">
        <v>577373</v>
      </c>
      <c r="D52" s="6"/>
      <c r="E52" s="6">
        <v>2363</v>
      </c>
      <c r="F52" s="6"/>
      <c r="G52" s="6">
        <v>0</v>
      </c>
      <c r="H52" s="6"/>
      <c r="I52" s="6">
        <v>579736</v>
      </c>
      <c r="J52" s="10"/>
      <c r="K52" s="10" t="s">
        <v>28</v>
      </c>
      <c r="L52" s="10"/>
      <c r="M52" s="10"/>
    </row>
    <row r="53" spans="1:13" ht="21" x14ac:dyDescent="0.55000000000000004">
      <c r="A53" s="3" t="s">
        <v>403</v>
      </c>
      <c r="B53" s="10"/>
      <c r="C53" s="6">
        <v>9840779</v>
      </c>
      <c r="D53" s="6"/>
      <c r="E53" s="6">
        <v>13589081538</v>
      </c>
      <c r="F53" s="6"/>
      <c r="G53" s="6">
        <v>13580300000</v>
      </c>
      <c r="H53" s="6"/>
      <c r="I53" s="6">
        <v>18622317</v>
      </c>
      <c r="J53" s="10"/>
      <c r="K53" s="10" t="s">
        <v>28</v>
      </c>
      <c r="L53" s="10"/>
      <c r="M53" s="10"/>
    </row>
    <row r="54" spans="1:13" ht="21" x14ac:dyDescent="0.55000000000000004">
      <c r="A54" s="3" t="s">
        <v>420</v>
      </c>
      <c r="B54" s="10"/>
      <c r="C54" s="6">
        <v>3000000000000</v>
      </c>
      <c r="D54" s="6"/>
      <c r="E54" s="6">
        <v>0</v>
      </c>
      <c r="F54" s="6"/>
      <c r="G54" s="6">
        <v>3000000000000</v>
      </c>
      <c r="H54" s="6"/>
      <c r="I54" s="6">
        <v>0</v>
      </c>
      <c r="J54" s="10"/>
      <c r="K54" s="10" t="s">
        <v>28</v>
      </c>
      <c r="L54" s="10"/>
      <c r="M54" s="10"/>
    </row>
    <row r="55" spans="1:13" ht="21" x14ac:dyDescent="0.55000000000000004">
      <c r="A55" s="3" t="s">
        <v>421</v>
      </c>
      <c r="B55" s="10"/>
      <c r="C55" s="6">
        <v>2000000000000</v>
      </c>
      <c r="D55" s="6"/>
      <c r="E55" s="6">
        <v>0</v>
      </c>
      <c r="F55" s="6"/>
      <c r="G55" s="6">
        <v>0</v>
      </c>
      <c r="H55" s="6"/>
      <c r="I55" s="6">
        <v>2000000000000</v>
      </c>
      <c r="J55" s="10"/>
      <c r="K55" s="10" t="s">
        <v>143</v>
      </c>
      <c r="L55" s="10"/>
      <c r="M55" s="10"/>
    </row>
    <row r="56" spans="1:13" ht="21" x14ac:dyDescent="0.55000000000000004">
      <c r="A56" s="3" t="s">
        <v>422</v>
      </c>
      <c r="B56" s="10"/>
      <c r="C56" s="6">
        <v>5000000000000</v>
      </c>
      <c r="D56" s="6"/>
      <c r="E56" s="6">
        <v>0</v>
      </c>
      <c r="F56" s="6"/>
      <c r="G56" s="6">
        <v>0</v>
      </c>
      <c r="H56" s="6"/>
      <c r="I56" s="6">
        <v>5000000000000</v>
      </c>
      <c r="J56" s="10"/>
      <c r="K56" s="10" t="s">
        <v>126</v>
      </c>
      <c r="L56" s="10"/>
      <c r="M56" s="10"/>
    </row>
    <row r="57" spans="1:13" ht="21" x14ac:dyDescent="0.55000000000000004">
      <c r="A57" s="3" t="s">
        <v>420</v>
      </c>
      <c r="B57" s="10"/>
      <c r="C57" s="6">
        <v>2000000000000</v>
      </c>
      <c r="D57" s="6"/>
      <c r="E57" s="6">
        <v>0</v>
      </c>
      <c r="F57" s="6"/>
      <c r="G57" s="6">
        <v>0</v>
      </c>
      <c r="H57" s="6"/>
      <c r="I57" s="6">
        <v>2000000000000</v>
      </c>
      <c r="J57" s="10"/>
      <c r="K57" s="10" t="s">
        <v>143</v>
      </c>
      <c r="L57" s="10"/>
      <c r="M57" s="10"/>
    </row>
    <row r="58" spans="1:13" ht="21" x14ac:dyDescent="0.55000000000000004">
      <c r="A58" s="3" t="s">
        <v>423</v>
      </c>
      <c r="B58" s="10"/>
      <c r="C58" s="6">
        <v>5000000000000</v>
      </c>
      <c r="D58" s="6"/>
      <c r="E58" s="6">
        <v>0</v>
      </c>
      <c r="F58" s="6"/>
      <c r="G58" s="6">
        <v>0</v>
      </c>
      <c r="H58" s="6"/>
      <c r="I58" s="6">
        <v>5000000000000</v>
      </c>
      <c r="J58" s="10"/>
      <c r="K58" s="10" t="s">
        <v>126</v>
      </c>
      <c r="L58" s="10"/>
      <c r="M58" s="10"/>
    </row>
    <row r="59" spans="1:13" ht="21" x14ac:dyDescent="0.55000000000000004">
      <c r="A59" s="3" t="s">
        <v>423</v>
      </c>
      <c r="B59" s="10"/>
      <c r="C59" s="6">
        <v>5000000000000</v>
      </c>
      <c r="D59" s="6"/>
      <c r="E59" s="6">
        <v>0</v>
      </c>
      <c r="F59" s="6"/>
      <c r="G59" s="6">
        <v>0</v>
      </c>
      <c r="H59" s="6"/>
      <c r="I59" s="6">
        <v>5000000000000</v>
      </c>
      <c r="J59" s="10"/>
      <c r="K59" s="10" t="s">
        <v>126</v>
      </c>
      <c r="L59" s="10"/>
      <c r="M59" s="10"/>
    </row>
    <row r="60" spans="1:13" ht="21" x14ac:dyDescent="0.55000000000000004">
      <c r="A60" s="3" t="s">
        <v>424</v>
      </c>
      <c r="B60" s="10"/>
      <c r="C60" s="6">
        <v>5000000000000</v>
      </c>
      <c r="D60" s="6"/>
      <c r="E60" s="6">
        <v>0</v>
      </c>
      <c r="F60" s="6"/>
      <c r="G60" s="6">
        <v>0</v>
      </c>
      <c r="H60" s="6"/>
      <c r="I60" s="6">
        <v>5000000000000</v>
      </c>
      <c r="J60" s="10"/>
      <c r="K60" s="10" t="s">
        <v>126</v>
      </c>
      <c r="L60" s="10"/>
      <c r="M60" s="10"/>
    </row>
    <row r="61" spans="1:13" ht="21" x14ac:dyDescent="0.55000000000000004">
      <c r="A61" s="3" t="s">
        <v>425</v>
      </c>
      <c r="B61" s="10"/>
      <c r="C61" s="6">
        <v>7000000000000</v>
      </c>
      <c r="D61" s="6"/>
      <c r="E61" s="6">
        <v>0</v>
      </c>
      <c r="F61" s="6"/>
      <c r="G61" s="6">
        <v>2000000000000</v>
      </c>
      <c r="H61" s="6"/>
      <c r="I61" s="6">
        <v>5000000000000</v>
      </c>
      <c r="J61" s="10"/>
      <c r="K61" s="10" t="s">
        <v>126</v>
      </c>
      <c r="L61" s="10"/>
      <c r="M61" s="10"/>
    </row>
    <row r="62" spans="1:13" ht="21" x14ac:dyDescent="0.55000000000000004">
      <c r="A62" s="3" t="s">
        <v>426</v>
      </c>
      <c r="B62" s="10"/>
      <c r="C62" s="6">
        <v>9000000000000</v>
      </c>
      <c r="D62" s="6"/>
      <c r="E62" s="6">
        <v>0</v>
      </c>
      <c r="F62" s="6"/>
      <c r="G62" s="6">
        <v>0</v>
      </c>
      <c r="H62" s="6"/>
      <c r="I62" s="6">
        <v>9000000000000</v>
      </c>
      <c r="J62" s="10"/>
      <c r="K62" s="10" t="s">
        <v>427</v>
      </c>
      <c r="L62" s="10"/>
      <c r="M62" s="10"/>
    </row>
    <row r="63" spans="1:13" ht="21" x14ac:dyDescent="0.55000000000000004">
      <c r="A63" s="3" t="s">
        <v>428</v>
      </c>
      <c r="B63" s="10"/>
      <c r="C63" s="6">
        <v>2000000000000</v>
      </c>
      <c r="D63" s="6"/>
      <c r="E63" s="6">
        <v>0</v>
      </c>
      <c r="F63" s="6"/>
      <c r="G63" s="6">
        <v>0</v>
      </c>
      <c r="H63" s="6"/>
      <c r="I63" s="6">
        <v>2000000000000</v>
      </c>
      <c r="J63" s="10"/>
      <c r="K63" s="10" t="s">
        <v>143</v>
      </c>
      <c r="L63" s="10"/>
      <c r="M63" s="10"/>
    </row>
    <row r="64" spans="1:13" ht="21" x14ac:dyDescent="0.55000000000000004">
      <c r="A64" s="3" t="s">
        <v>401</v>
      </c>
      <c r="B64" s="10"/>
      <c r="C64" s="6">
        <v>6000000000000</v>
      </c>
      <c r="D64" s="6"/>
      <c r="E64" s="6">
        <v>0</v>
      </c>
      <c r="F64" s="6"/>
      <c r="G64" s="6">
        <v>6000000000000</v>
      </c>
      <c r="H64" s="6"/>
      <c r="I64" s="6">
        <v>0</v>
      </c>
      <c r="J64" s="10"/>
      <c r="K64" s="10" t="s">
        <v>28</v>
      </c>
      <c r="L64" s="10"/>
      <c r="M64" s="10"/>
    </row>
    <row r="65" spans="1:13" ht="21" x14ac:dyDescent="0.55000000000000004">
      <c r="A65" s="3" t="s">
        <v>402</v>
      </c>
      <c r="B65" s="10"/>
      <c r="C65" s="6">
        <v>5000000000000</v>
      </c>
      <c r="D65" s="6"/>
      <c r="E65" s="6">
        <v>0</v>
      </c>
      <c r="F65" s="6"/>
      <c r="G65" s="6">
        <v>0</v>
      </c>
      <c r="H65" s="6"/>
      <c r="I65" s="6">
        <v>5000000000000</v>
      </c>
      <c r="J65" s="10"/>
      <c r="K65" s="10" t="s">
        <v>126</v>
      </c>
      <c r="L65" s="10"/>
      <c r="M65" s="10"/>
    </row>
    <row r="66" spans="1:13" ht="21" x14ac:dyDescent="0.55000000000000004">
      <c r="A66" s="3" t="s">
        <v>406</v>
      </c>
      <c r="B66" s="10"/>
      <c r="C66" s="6">
        <v>5000000000000</v>
      </c>
      <c r="D66" s="6"/>
      <c r="E66" s="6">
        <v>0</v>
      </c>
      <c r="F66" s="6"/>
      <c r="G66" s="6">
        <v>0</v>
      </c>
      <c r="H66" s="6"/>
      <c r="I66" s="6">
        <v>5000000000000</v>
      </c>
      <c r="J66" s="10"/>
      <c r="K66" s="10" t="s">
        <v>126</v>
      </c>
      <c r="L66" s="10"/>
      <c r="M66" s="10"/>
    </row>
    <row r="67" spans="1:13" ht="21" x14ac:dyDescent="0.55000000000000004">
      <c r="A67" s="3" t="s">
        <v>429</v>
      </c>
      <c r="B67" s="10"/>
      <c r="C67" s="6">
        <v>2000000000000</v>
      </c>
      <c r="D67" s="6"/>
      <c r="E67" s="6">
        <v>0</v>
      </c>
      <c r="F67" s="6"/>
      <c r="G67" s="6">
        <v>0</v>
      </c>
      <c r="H67" s="6"/>
      <c r="I67" s="6">
        <v>2000000000000</v>
      </c>
      <c r="J67" s="10"/>
      <c r="K67" s="10" t="s">
        <v>143</v>
      </c>
      <c r="L67" s="10"/>
      <c r="M67" s="10"/>
    </row>
    <row r="68" spans="1:13" ht="21" x14ac:dyDescent="0.55000000000000004">
      <c r="A68" s="3" t="s">
        <v>401</v>
      </c>
      <c r="B68" s="10"/>
      <c r="C68" s="6">
        <v>6000000000000</v>
      </c>
      <c r="D68" s="6"/>
      <c r="E68" s="6">
        <v>0</v>
      </c>
      <c r="F68" s="6"/>
      <c r="G68" s="6">
        <v>6000000000000</v>
      </c>
      <c r="H68" s="6"/>
      <c r="I68" s="6">
        <v>0</v>
      </c>
      <c r="J68" s="10"/>
      <c r="K68" s="10" t="s">
        <v>28</v>
      </c>
      <c r="L68" s="10"/>
      <c r="M68" s="10"/>
    </row>
    <row r="69" spans="1:13" ht="21" x14ac:dyDescent="0.55000000000000004">
      <c r="A69" s="3" t="s">
        <v>398</v>
      </c>
      <c r="B69" s="10"/>
      <c r="C69" s="6">
        <v>5000000000000</v>
      </c>
      <c r="D69" s="6"/>
      <c r="E69" s="6">
        <v>0</v>
      </c>
      <c r="F69" s="6"/>
      <c r="G69" s="6">
        <v>5000000000000</v>
      </c>
      <c r="H69" s="6"/>
      <c r="I69" s="6">
        <v>0</v>
      </c>
      <c r="J69" s="10"/>
      <c r="K69" s="10" t="s">
        <v>28</v>
      </c>
      <c r="L69" s="10"/>
      <c r="M69" s="10"/>
    </row>
    <row r="70" spans="1:13" ht="21" x14ac:dyDescent="0.55000000000000004">
      <c r="A70" s="3" t="s">
        <v>430</v>
      </c>
      <c r="B70" s="10"/>
      <c r="C70" s="6">
        <v>1500000000000</v>
      </c>
      <c r="D70" s="6"/>
      <c r="E70" s="6">
        <v>0</v>
      </c>
      <c r="F70" s="6"/>
      <c r="G70" s="6">
        <v>0</v>
      </c>
      <c r="H70" s="6"/>
      <c r="I70" s="6">
        <v>1500000000000</v>
      </c>
      <c r="J70" s="10"/>
      <c r="K70" s="10" t="s">
        <v>99</v>
      </c>
      <c r="L70" s="10"/>
      <c r="M70" s="10"/>
    </row>
    <row r="71" spans="1:13" ht="21" x14ac:dyDescent="0.55000000000000004">
      <c r="A71" s="3" t="s">
        <v>398</v>
      </c>
      <c r="B71" s="10"/>
      <c r="C71" s="6">
        <v>4000000000000</v>
      </c>
      <c r="D71" s="6"/>
      <c r="E71" s="6">
        <v>0</v>
      </c>
      <c r="F71" s="6"/>
      <c r="G71" s="6">
        <v>4000000000000</v>
      </c>
      <c r="H71" s="6"/>
      <c r="I71" s="6">
        <v>0</v>
      </c>
      <c r="J71" s="10"/>
      <c r="K71" s="10" t="s">
        <v>28</v>
      </c>
      <c r="L71" s="10"/>
      <c r="M71" s="10"/>
    </row>
    <row r="72" spans="1:13" ht="21" x14ac:dyDescent="0.55000000000000004">
      <c r="A72" s="3" t="s">
        <v>398</v>
      </c>
      <c r="B72" s="10"/>
      <c r="C72" s="6">
        <v>4000000000000</v>
      </c>
      <c r="D72" s="6"/>
      <c r="E72" s="6">
        <v>0</v>
      </c>
      <c r="F72" s="6"/>
      <c r="G72" s="6">
        <v>0</v>
      </c>
      <c r="H72" s="6"/>
      <c r="I72" s="6">
        <v>4000000000000</v>
      </c>
      <c r="J72" s="10"/>
      <c r="K72" s="10" t="s">
        <v>404</v>
      </c>
      <c r="L72" s="10"/>
      <c r="M72" s="10"/>
    </row>
    <row r="73" spans="1:13" ht="21" x14ac:dyDescent="0.55000000000000004">
      <c r="A73" s="3" t="s">
        <v>418</v>
      </c>
      <c r="B73" s="10"/>
      <c r="C73" s="6">
        <v>5000000000000</v>
      </c>
      <c r="D73" s="6"/>
      <c r="E73" s="6">
        <v>0</v>
      </c>
      <c r="F73" s="6"/>
      <c r="G73" s="6">
        <v>0</v>
      </c>
      <c r="H73" s="6"/>
      <c r="I73" s="6">
        <v>5000000000000</v>
      </c>
      <c r="J73" s="10"/>
      <c r="K73" s="10" t="s">
        <v>126</v>
      </c>
      <c r="L73" s="10"/>
      <c r="M73" s="10"/>
    </row>
    <row r="74" spans="1:13" ht="21" x14ac:dyDescent="0.55000000000000004">
      <c r="A74" s="3" t="s">
        <v>431</v>
      </c>
      <c r="B74" s="10"/>
      <c r="C74" s="6">
        <v>3000000000000</v>
      </c>
      <c r="D74" s="6"/>
      <c r="E74" s="6">
        <v>0</v>
      </c>
      <c r="F74" s="6"/>
      <c r="G74" s="6">
        <v>0</v>
      </c>
      <c r="H74" s="6"/>
      <c r="I74" s="6">
        <v>3000000000000</v>
      </c>
      <c r="J74" s="10"/>
      <c r="K74" s="10" t="s">
        <v>54</v>
      </c>
      <c r="L74" s="10"/>
      <c r="M74" s="10"/>
    </row>
    <row r="75" spans="1:13" ht="21" x14ac:dyDescent="0.55000000000000004">
      <c r="A75" s="3" t="s">
        <v>420</v>
      </c>
      <c r="B75" s="10"/>
      <c r="C75" s="6">
        <v>3000000000000</v>
      </c>
      <c r="D75" s="6"/>
      <c r="E75" s="6">
        <v>0</v>
      </c>
      <c r="F75" s="6"/>
      <c r="G75" s="6">
        <v>0</v>
      </c>
      <c r="H75" s="6"/>
      <c r="I75" s="6">
        <v>3000000000000</v>
      </c>
      <c r="J75" s="10"/>
      <c r="K75" s="10" t="s">
        <v>54</v>
      </c>
      <c r="L75" s="10"/>
      <c r="M75" s="10"/>
    </row>
    <row r="76" spans="1:13" ht="21" x14ac:dyDescent="0.55000000000000004">
      <c r="A76" s="3" t="s">
        <v>421</v>
      </c>
      <c r="B76" s="10"/>
      <c r="C76" s="6">
        <v>3000000000000</v>
      </c>
      <c r="D76" s="6"/>
      <c r="E76" s="6">
        <v>0</v>
      </c>
      <c r="F76" s="6"/>
      <c r="G76" s="6">
        <v>0</v>
      </c>
      <c r="H76" s="6"/>
      <c r="I76" s="6">
        <v>3000000000000</v>
      </c>
      <c r="J76" s="10"/>
      <c r="K76" s="10" t="s">
        <v>54</v>
      </c>
      <c r="L76" s="10"/>
      <c r="M76" s="10"/>
    </row>
    <row r="77" spans="1:13" ht="21" x14ac:dyDescent="0.55000000000000004">
      <c r="A77" s="3" t="s">
        <v>418</v>
      </c>
      <c r="B77" s="10"/>
      <c r="C77" s="6">
        <v>10000000000000</v>
      </c>
      <c r="D77" s="6"/>
      <c r="E77" s="6">
        <v>0</v>
      </c>
      <c r="F77" s="6"/>
      <c r="G77" s="6">
        <v>0</v>
      </c>
      <c r="H77" s="6"/>
      <c r="I77" s="6">
        <v>10000000000000</v>
      </c>
      <c r="J77" s="10"/>
      <c r="K77" s="10" t="s">
        <v>400</v>
      </c>
      <c r="L77" s="10"/>
      <c r="M77" s="10"/>
    </row>
    <row r="78" spans="1:13" ht="21" x14ac:dyDescent="0.55000000000000004">
      <c r="A78" s="3" t="s">
        <v>416</v>
      </c>
      <c r="B78" s="10"/>
      <c r="C78" s="6">
        <v>7500000000000</v>
      </c>
      <c r="D78" s="6"/>
      <c r="E78" s="6">
        <v>0</v>
      </c>
      <c r="F78" s="6"/>
      <c r="G78" s="6">
        <v>0</v>
      </c>
      <c r="H78" s="6"/>
      <c r="I78" s="6">
        <v>7500000000000</v>
      </c>
      <c r="J78" s="10"/>
      <c r="K78" s="10" t="s">
        <v>432</v>
      </c>
      <c r="L78" s="10"/>
      <c r="M78" s="10"/>
    </row>
    <row r="79" spans="1:13" ht="21" x14ac:dyDescent="0.55000000000000004">
      <c r="A79" s="3" t="s">
        <v>399</v>
      </c>
      <c r="B79" s="10"/>
      <c r="C79" s="6">
        <v>4000000000000</v>
      </c>
      <c r="D79" s="6"/>
      <c r="E79" s="6">
        <v>0</v>
      </c>
      <c r="F79" s="6"/>
      <c r="G79" s="6">
        <v>0</v>
      </c>
      <c r="H79" s="6"/>
      <c r="I79" s="6">
        <v>4000000000000</v>
      </c>
      <c r="J79" s="10"/>
      <c r="K79" s="10" t="s">
        <v>404</v>
      </c>
      <c r="L79" s="10"/>
      <c r="M79" s="10"/>
    </row>
    <row r="80" spans="1:13" ht="21" x14ac:dyDescent="0.55000000000000004">
      <c r="A80" s="3" t="s">
        <v>408</v>
      </c>
      <c r="B80" s="10"/>
      <c r="C80" s="6">
        <v>6000000000000</v>
      </c>
      <c r="D80" s="6"/>
      <c r="E80" s="6">
        <v>0</v>
      </c>
      <c r="F80" s="6"/>
      <c r="G80" s="6">
        <v>0</v>
      </c>
      <c r="H80" s="6"/>
      <c r="I80" s="6">
        <v>6000000000000</v>
      </c>
      <c r="J80" s="10"/>
      <c r="K80" s="10" t="s">
        <v>411</v>
      </c>
      <c r="L80" s="10"/>
      <c r="M80" s="10"/>
    </row>
    <row r="81" spans="1:13" ht="21" x14ac:dyDescent="0.55000000000000004">
      <c r="A81" s="3" t="s">
        <v>413</v>
      </c>
      <c r="B81" s="10"/>
      <c r="C81" s="6">
        <v>4000000000000</v>
      </c>
      <c r="D81" s="6"/>
      <c r="E81" s="6">
        <v>0</v>
      </c>
      <c r="F81" s="6"/>
      <c r="G81" s="6">
        <v>0</v>
      </c>
      <c r="H81" s="6"/>
      <c r="I81" s="6">
        <v>4000000000000</v>
      </c>
      <c r="J81" s="10"/>
      <c r="K81" s="10" t="s">
        <v>404</v>
      </c>
      <c r="L81" s="10"/>
      <c r="M81" s="10"/>
    </row>
    <row r="82" spans="1:13" ht="21" x14ac:dyDescent="0.55000000000000004">
      <c r="A82" s="3" t="s">
        <v>425</v>
      </c>
      <c r="B82" s="10"/>
      <c r="C82" s="6">
        <v>5000000000000</v>
      </c>
      <c r="D82" s="6"/>
      <c r="E82" s="6">
        <v>0</v>
      </c>
      <c r="F82" s="6"/>
      <c r="G82" s="6">
        <v>0</v>
      </c>
      <c r="H82" s="6"/>
      <c r="I82" s="6">
        <v>5000000000000</v>
      </c>
      <c r="J82" s="10"/>
      <c r="K82" s="10" t="s">
        <v>126</v>
      </c>
      <c r="L82" s="10"/>
      <c r="M82" s="10"/>
    </row>
    <row r="83" spans="1:13" ht="21" x14ac:dyDescent="0.55000000000000004">
      <c r="A83" s="3" t="s">
        <v>408</v>
      </c>
      <c r="B83" s="10"/>
      <c r="C83" s="6">
        <v>0</v>
      </c>
      <c r="D83" s="6"/>
      <c r="E83" s="6">
        <v>4000000000000</v>
      </c>
      <c r="F83" s="6"/>
      <c r="G83" s="6">
        <v>0</v>
      </c>
      <c r="H83" s="6"/>
      <c r="I83" s="6">
        <v>4000000000000</v>
      </c>
      <c r="J83" s="10"/>
      <c r="K83" s="10" t="s">
        <v>404</v>
      </c>
      <c r="L83" s="10"/>
      <c r="M83" s="10"/>
    </row>
    <row r="84" spans="1:13" ht="21" x14ac:dyDescent="0.55000000000000004">
      <c r="A84" s="3" t="s">
        <v>401</v>
      </c>
      <c r="B84" s="10"/>
      <c r="C84" s="6">
        <v>0</v>
      </c>
      <c r="D84" s="6"/>
      <c r="E84" s="6">
        <v>6000000000000</v>
      </c>
      <c r="F84" s="6"/>
      <c r="G84" s="6">
        <v>0</v>
      </c>
      <c r="H84" s="6"/>
      <c r="I84" s="6">
        <v>6000000000000</v>
      </c>
      <c r="J84" s="10"/>
      <c r="K84" s="10" t="s">
        <v>411</v>
      </c>
      <c r="L84" s="10"/>
      <c r="M84" s="10"/>
    </row>
    <row r="85" spans="1:13" ht="21" x14ac:dyDescent="0.55000000000000004">
      <c r="A85" s="3" t="s">
        <v>434</v>
      </c>
      <c r="B85" s="10"/>
      <c r="C85" s="6">
        <v>0</v>
      </c>
      <c r="D85" s="6"/>
      <c r="E85" s="6">
        <v>5000000000000</v>
      </c>
      <c r="F85" s="6"/>
      <c r="G85" s="6">
        <v>0</v>
      </c>
      <c r="H85" s="6"/>
      <c r="I85" s="6">
        <v>5000000000000</v>
      </c>
      <c r="J85" s="10"/>
      <c r="K85" s="10" t="s">
        <v>126</v>
      </c>
      <c r="L85" s="10"/>
      <c r="M85" s="10"/>
    </row>
    <row r="86" spans="1:13" ht="21" x14ac:dyDescent="0.55000000000000004">
      <c r="A86" s="3" t="s">
        <v>406</v>
      </c>
      <c r="B86" s="10"/>
      <c r="C86" s="6">
        <v>0</v>
      </c>
      <c r="D86" s="6"/>
      <c r="E86" s="6">
        <v>10000000000000</v>
      </c>
      <c r="F86" s="6"/>
      <c r="G86" s="6">
        <v>0</v>
      </c>
      <c r="H86" s="6"/>
      <c r="I86" s="6">
        <v>10000000000000</v>
      </c>
      <c r="J86" s="10"/>
      <c r="K86" s="10" t="s">
        <v>400</v>
      </c>
      <c r="L86" s="10"/>
      <c r="M86" s="10"/>
    </row>
    <row r="87" spans="1:13" ht="21" x14ac:dyDescent="0.55000000000000004">
      <c r="A87" s="3" t="s">
        <v>401</v>
      </c>
      <c r="B87" s="10"/>
      <c r="C87" s="6">
        <v>0</v>
      </c>
      <c r="D87" s="6"/>
      <c r="E87" s="6">
        <v>10000000000000</v>
      </c>
      <c r="F87" s="6"/>
      <c r="G87" s="6">
        <v>0</v>
      </c>
      <c r="H87" s="6"/>
      <c r="I87" s="6">
        <v>10000000000000</v>
      </c>
      <c r="J87" s="10"/>
      <c r="K87" s="10" t="s">
        <v>400</v>
      </c>
      <c r="L87" s="10"/>
      <c r="M87" s="10"/>
    </row>
    <row r="88" spans="1:13" ht="21.75" thickBot="1" x14ac:dyDescent="0.6">
      <c r="A88" s="3" t="s">
        <v>406</v>
      </c>
      <c r="B88" s="10"/>
      <c r="C88" s="6">
        <v>0</v>
      </c>
      <c r="D88" s="6"/>
      <c r="E88" s="6">
        <v>4000000000000</v>
      </c>
      <c r="F88" s="6"/>
      <c r="G88" s="6">
        <v>0</v>
      </c>
      <c r="H88" s="6"/>
      <c r="I88" s="6">
        <v>4000000000000</v>
      </c>
      <c r="J88" s="10"/>
      <c r="K88" s="10" t="s">
        <v>404</v>
      </c>
      <c r="L88" s="10"/>
      <c r="M88" s="10"/>
    </row>
    <row r="89" spans="1:13" ht="19.5" thickBot="1" x14ac:dyDescent="0.5">
      <c r="A89" s="1" t="s">
        <v>67</v>
      </c>
      <c r="B89" s="10"/>
      <c r="C89" s="12">
        <f>SUM(C8:C88)</f>
        <v>305970239716123</v>
      </c>
      <c r="D89" s="10"/>
      <c r="E89" s="12">
        <f>SUM(E8:E88)</f>
        <v>257938800455091</v>
      </c>
      <c r="F89" s="10"/>
      <c r="G89" s="12">
        <f>SUM(G8:G88)</f>
        <v>251180922594153</v>
      </c>
      <c r="H89" s="10"/>
      <c r="I89" s="45">
        <f>SUM(I8:I88)</f>
        <v>312728117577061</v>
      </c>
      <c r="J89" s="10"/>
      <c r="K89" s="13" t="s">
        <v>435</v>
      </c>
      <c r="L89" s="10"/>
      <c r="M89" s="10"/>
    </row>
    <row r="90" spans="1:13" ht="19.5" thickTop="1" x14ac:dyDescent="0.4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3" spans="1:13" x14ac:dyDescent="0.45">
      <c r="I93" s="4"/>
      <c r="K93" s="47"/>
    </row>
  </sheetData>
  <mergeCells count="12"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I7"/>
    <mergeCell ref="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272A4-3F09-408C-9C49-4BE41FD23D3F}">
  <sheetPr>
    <tabColor rgb="FF92D050"/>
  </sheetPr>
  <dimension ref="A2:M94"/>
  <sheetViews>
    <sheetView rightToLeft="1" workbookViewId="0">
      <selection activeCell="C13" sqref="C13"/>
    </sheetView>
  </sheetViews>
  <sheetFormatPr defaultRowHeight="18.75" x14ac:dyDescent="0.45"/>
  <cols>
    <col min="1" max="1" width="31.42578125" style="1" bestFit="1" customWidth="1"/>
    <col min="2" max="2" width="1" style="1" customWidth="1"/>
    <col min="3" max="3" width="24" style="1" customWidth="1"/>
    <col min="4" max="4" width="1" style="1" customWidth="1"/>
    <col min="5" max="5" width="25" style="1" customWidth="1"/>
    <col min="6" max="6" width="1" style="1" customWidth="1"/>
    <col min="7" max="7" width="34.7109375" style="1" customWidth="1"/>
    <col min="8" max="8" width="1" style="1" customWidth="1"/>
    <col min="9" max="9" width="24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</row>
    <row r="3" spans="1:13" ht="26.25" x14ac:dyDescent="0.45">
      <c r="A3" s="69" t="s">
        <v>1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</row>
    <row r="4" spans="1:13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</row>
    <row r="6" spans="1:13" ht="27" thickBot="1" x14ac:dyDescent="0.5">
      <c r="A6" s="67" t="s">
        <v>480</v>
      </c>
      <c r="C6" s="51"/>
      <c r="D6" s="52"/>
      <c r="E6" s="70"/>
      <c r="F6" s="70"/>
      <c r="G6" s="70"/>
      <c r="H6" s="52"/>
      <c r="I6" s="70"/>
      <c r="J6" s="70"/>
      <c r="K6" s="70"/>
    </row>
    <row r="7" spans="1:13" ht="27" thickBot="1" x14ac:dyDescent="0.5">
      <c r="A7" s="67" t="s">
        <v>391</v>
      </c>
      <c r="B7" s="10"/>
      <c r="C7" s="42" t="s">
        <v>392</v>
      </c>
      <c r="D7" s="10"/>
      <c r="E7" s="42" t="s">
        <v>453</v>
      </c>
      <c r="F7" s="10"/>
      <c r="G7" s="42" t="s">
        <v>481</v>
      </c>
      <c r="H7" s="10"/>
      <c r="I7" s="54"/>
      <c r="J7" s="55"/>
      <c r="K7" s="54"/>
      <c r="L7" s="10"/>
      <c r="M7" s="10"/>
    </row>
    <row r="8" spans="1:13" ht="21" x14ac:dyDescent="0.55000000000000004">
      <c r="A8" s="3" t="s">
        <v>482</v>
      </c>
      <c r="B8" s="10"/>
      <c r="C8" s="6">
        <f>'درآمد سرمایه‌گذاری در سهام'!I18</f>
        <v>272386881697</v>
      </c>
      <c r="D8" s="6"/>
      <c r="E8" s="19">
        <f>C8/$C$13</f>
        <v>2.0086763402685899E-2</v>
      </c>
      <c r="F8" s="6"/>
      <c r="G8" s="19">
        <v>4.3629542163928209E-4</v>
      </c>
      <c r="H8" s="6"/>
      <c r="I8" s="56"/>
      <c r="J8" s="55"/>
      <c r="K8" s="55"/>
      <c r="L8" s="10"/>
      <c r="M8" s="10"/>
    </row>
    <row r="9" spans="1:13" ht="21" x14ac:dyDescent="0.55000000000000004">
      <c r="A9" s="3" t="s">
        <v>485</v>
      </c>
      <c r="B9" s="10"/>
      <c r="C9" s="6">
        <f>'درآمد سرمایه‌گذاری در صندوق'!I28</f>
        <v>330978721688</v>
      </c>
      <c r="D9" s="6"/>
      <c r="E9" s="19">
        <f t="shared" ref="E9:E12" si="0">C9/$C$13</f>
        <v>2.4407531054545285E-2</v>
      </c>
      <c r="F9" s="6"/>
      <c r="G9" s="19">
        <v>5.2626152372619022E-4</v>
      </c>
      <c r="H9" s="6"/>
      <c r="I9" s="56"/>
      <c r="J9" s="55"/>
      <c r="K9" s="55"/>
      <c r="L9" s="10"/>
      <c r="M9" s="10"/>
    </row>
    <row r="10" spans="1:13" ht="21" x14ac:dyDescent="0.55000000000000004">
      <c r="A10" s="3" t="s">
        <v>483</v>
      </c>
      <c r="B10" s="10"/>
      <c r="C10" s="6">
        <f>'سرمایه‌گذاری در اوراق بهادار'!I90</f>
        <v>5436768940963</v>
      </c>
      <c r="D10" s="6"/>
      <c r="E10" s="19">
        <f t="shared" si="0"/>
        <v>0.40092639818710379</v>
      </c>
      <c r="F10" s="6"/>
      <c r="G10" s="19">
        <v>7.6892009872771222E-3</v>
      </c>
      <c r="H10" s="6"/>
      <c r="I10" s="56"/>
      <c r="J10" s="55"/>
      <c r="K10" s="55"/>
      <c r="L10" s="10"/>
      <c r="M10" s="10"/>
    </row>
    <row r="11" spans="1:13" ht="21" x14ac:dyDescent="0.55000000000000004">
      <c r="A11" s="3" t="s">
        <v>484</v>
      </c>
      <c r="B11" s="10"/>
      <c r="C11" s="6">
        <f>'سودسپرده بانکی'!G88</f>
        <v>7502521755685</v>
      </c>
      <c r="D11" s="6"/>
      <c r="E11" s="19">
        <f t="shared" si="0"/>
        <v>0.55326225143832986</v>
      </c>
      <c r="F11" s="6"/>
      <c r="G11" s="19">
        <v>1.2017156892289962E-2</v>
      </c>
      <c r="H11" s="6"/>
      <c r="I11" s="56"/>
      <c r="J11" s="55"/>
      <c r="K11" s="55"/>
      <c r="L11" s="10"/>
      <c r="M11" s="10"/>
    </row>
    <row r="12" spans="1:13" ht="21.75" thickBot="1" x14ac:dyDescent="0.6">
      <c r="A12" s="3" t="s">
        <v>462</v>
      </c>
      <c r="B12" s="10"/>
      <c r="C12" s="6">
        <f>'سایر درآمدها'!C10</f>
        <v>17859958180</v>
      </c>
      <c r="D12" s="6"/>
      <c r="E12" s="19">
        <f t="shared" si="0"/>
        <v>1.3170559173352283E-3</v>
      </c>
      <c r="F12" s="6"/>
      <c r="G12" s="19">
        <v>2.8607170565838843E-5</v>
      </c>
      <c r="H12" s="6"/>
      <c r="I12" s="56"/>
      <c r="J12" s="55"/>
      <c r="K12" s="55"/>
      <c r="L12" s="10"/>
      <c r="M12" s="10"/>
    </row>
    <row r="13" spans="1:13" ht="21.75" thickBot="1" x14ac:dyDescent="0.6">
      <c r="A13" s="3"/>
      <c r="B13" s="10"/>
      <c r="C13" s="12">
        <f>SUM(C8:C12)</f>
        <v>13560516258213</v>
      </c>
      <c r="D13" s="10"/>
      <c r="E13" s="57">
        <f>SUM(E8:E12)</f>
        <v>1</v>
      </c>
      <c r="F13" s="10"/>
      <c r="G13" s="57">
        <f>SUM(G8:G12)</f>
        <v>2.0697521995498395E-2</v>
      </c>
      <c r="H13" s="10"/>
      <c r="I13" s="53"/>
      <c r="J13" s="55"/>
      <c r="K13" s="55"/>
      <c r="L13" s="10"/>
      <c r="M13" s="10"/>
    </row>
    <row r="14" spans="1:13" ht="21.75" thickTop="1" x14ac:dyDescent="0.55000000000000004">
      <c r="A14" s="3"/>
      <c r="B14" s="10"/>
      <c r="C14" s="6"/>
      <c r="D14" s="6"/>
      <c r="E14" s="6"/>
      <c r="F14" s="6"/>
      <c r="G14" s="6"/>
      <c r="H14" s="6"/>
      <c r="I14" s="6"/>
      <c r="J14" s="10"/>
      <c r="K14" s="10"/>
      <c r="L14" s="10"/>
      <c r="M14" s="10"/>
    </row>
    <row r="15" spans="1:13" ht="21" x14ac:dyDescent="0.55000000000000004">
      <c r="A15" s="3"/>
      <c r="B15" s="10"/>
      <c r="C15" s="6"/>
      <c r="D15" s="6"/>
      <c r="E15" s="6"/>
      <c r="F15" s="6"/>
      <c r="G15" s="6"/>
      <c r="H15" s="6"/>
      <c r="I15" s="6"/>
      <c r="J15" s="10"/>
      <c r="K15" s="10"/>
      <c r="L15" s="10"/>
      <c r="M15" s="10"/>
    </row>
    <row r="16" spans="1:13" ht="21" x14ac:dyDescent="0.55000000000000004">
      <c r="A16" s="3"/>
      <c r="B16" s="10"/>
      <c r="C16" s="6"/>
      <c r="D16" s="6"/>
      <c r="E16" s="6"/>
      <c r="F16" s="6"/>
      <c r="G16" s="6"/>
      <c r="H16" s="6"/>
      <c r="I16" s="6"/>
      <c r="J16" s="10"/>
      <c r="K16" s="10"/>
      <c r="L16" s="10"/>
      <c r="M16" s="10"/>
    </row>
    <row r="17" spans="1:13" ht="21" x14ac:dyDescent="0.55000000000000004">
      <c r="A17" s="3"/>
      <c r="B17" s="10"/>
      <c r="C17" s="6"/>
      <c r="D17" s="6"/>
      <c r="E17" s="6"/>
      <c r="F17" s="6"/>
      <c r="G17" s="6"/>
      <c r="H17" s="6"/>
      <c r="I17" s="6"/>
      <c r="J17" s="10"/>
      <c r="K17" s="10"/>
      <c r="L17" s="10"/>
      <c r="M17" s="10"/>
    </row>
    <row r="18" spans="1:13" ht="21" x14ac:dyDescent="0.55000000000000004">
      <c r="A18" s="3"/>
      <c r="B18" s="10"/>
      <c r="C18" s="6"/>
      <c r="D18" s="6"/>
      <c r="E18" s="6"/>
      <c r="F18" s="6"/>
      <c r="G18" s="6"/>
      <c r="H18" s="6"/>
      <c r="I18" s="6"/>
      <c r="J18" s="10"/>
      <c r="K18" s="10"/>
      <c r="L18" s="10"/>
      <c r="M18" s="10"/>
    </row>
    <row r="19" spans="1:13" ht="21" x14ac:dyDescent="0.55000000000000004">
      <c r="A19" s="3"/>
      <c r="B19" s="10"/>
      <c r="C19" s="6"/>
      <c r="D19" s="6"/>
      <c r="E19" s="6"/>
      <c r="F19" s="6"/>
      <c r="G19" s="6"/>
      <c r="H19" s="6"/>
      <c r="I19" s="6"/>
      <c r="J19" s="10"/>
      <c r="K19" s="10"/>
      <c r="L19" s="10"/>
      <c r="M19" s="10"/>
    </row>
    <row r="20" spans="1:13" ht="21" x14ac:dyDescent="0.55000000000000004">
      <c r="A20" s="3"/>
      <c r="B20" s="10"/>
      <c r="C20" s="6"/>
      <c r="D20" s="6"/>
      <c r="E20" s="6"/>
      <c r="F20" s="6"/>
      <c r="G20" s="6"/>
      <c r="H20" s="6"/>
      <c r="I20" s="6"/>
      <c r="J20" s="10"/>
      <c r="K20" s="10"/>
      <c r="L20" s="10"/>
      <c r="M20" s="10"/>
    </row>
    <row r="21" spans="1:13" ht="21" x14ac:dyDescent="0.55000000000000004">
      <c r="A21" s="3"/>
      <c r="B21" s="10"/>
      <c r="C21" s="6"/>
      <c r="D21" s="6"/>
      <c r="E21" s="6"/>
      <c r="F21" s="6"/>
      <c r="G21" s="6"/>
      <c r="H21" s="6"/>
      <c r="I21" s="6"/>
      <c r="J21" s="10"/>
      <c r="K21" s="10"/>
      <c r="L21" s="10"/>
      <c r="M21" s="10"/>
    </row>
    <row r="22" spans="1:13" ht="21" x14ac:dyDescent="0.55000000000000004">
      <c r="A22" s="3"/>
      <c r="B22" s="10"/>
      <c r="C22" s="6"/>
      <c r="D22" s="6"/>
      <c r="E22" s="6"/>
      <c r="F22" s="6"/>
      <c r="G22" s="6"/>
      <c r="H22" s="6"/>
      <c r="I22" s="6"/>
      <c r="J22" s="10"/>
      <c r="K22" s="10"/>
      <c r="L22" s="10"/>
      <c r="M22" s="10"/>
    </row>
    <row r="23" spans="1:13" ht="21" x14ac:dyDescent="0.55000000000000004">
      <c r="A23" s="3"/>
      <c r="B23" s="10"/>
      <c r="C23" s="6"/>
      <c r="D23" s="6"/>
      <c r="E23" s="6"/>
      <c r="F23" s="6"/>
      <c r="G23" s="6"/>
      <c r="H23" s="6"/>
      <c r="I23" s="6"/>
      <c r="J23" s="10"/>
      <c r="K23" s="10"/>
      <c r="L23" s="10"/>
      <c r="M23" s="10"/>
    </row>
    <row r="24" spans="1:13" ht="21" x14ac:dyDescent="0.55000000000000004">
      <c r="A24" s="3"/>
      <c r="B24" s="10"/>
      <c r="C24" s="6"/>
      <c r="D24" s="6"/>
      <c r="E24" s="6"/>
      <c r="F24" s="6"/>
      <c r="G24" s="6"/>
      <c r="H24" s="6"/>
      <c r="I24" s="6"/>
      <c r="J24" s="10"/>
      <c r="K24" s="10"/>
      <c r="L24" s="10"/>
      <c r="M24" s="10"/>
    </row>
    <row r="25" spans="1:13" ht="21" x14ac:dyDescent="0.55000000000000004">
      <c r="A25" s="3"/>
      <c r="B25" s="10"/>
      <c r="C25" s="6"/>
      <c r="D25" s="6"/>
      <c r="E25" s="6"/>
      <c r="F25" s="6"/>
      <c r="G25" s="6"/>
      <c r="H25" s="6"/>
      <c r="I25" s="6"/>
      <c r="J25" s="10"/>
      <c r="K25" s="10"/>
      <c r="L25" s="10"/>
      <c r="M25" s="10"/>
    </row>
    <row r="26" spans="1:13" ht="21" x14ac:dyDescent="0.55000000000000004">
      <c r="A26" s="3"/>
      <c r="B26" s="10"/>
      <c r="C26" s="6"/>
      <c r="D26" s="6"/>
      <c r="E26" s="6"/>
      <c r="F26" s="6"/>
      <c r="G26" s="6"/>
      <c r="H26" s="6"/>
      <c r="I26" s="6"/>
      <c r="J26" s="10"/>
      <c r="K26" s="10"/>
      <c r="L26" s="10"/>
      <c r="M26" s="10"/>
    </row>
    <row r="27" spans="1:13" ht="21" x14ac:dyDescent="0.55000000000000004">
      <c r="A27" s="3"/>
      <c r="B27" s="10"/>
      <c r="C27" s="6"/>
      <c r="D27" s="6"/>
      <c r="E27" s="6"/>
      <c r="F27" s="6"/>
      <c r="G27" s="6"/>
      <c r="H27" s="6"/>
      <c r="I27" s="6"/>
      <c r="J27" s="10"/>
      <c r="K27" s="10"/>
      <c r="L27" s="10"/>
      <c r="M27" s="10"/>
    </row>
    <row r="28" spans="1:13" ht="21" x14ac:dyDescent="0.55000000000000004">
      <c r="A28" s="3"/>
      <c r="B28" s="10"/>
      <c r="C28" s="6"/>
      <c r="D28" s="6"/>
      <c r="E28" s="6"/>
      <c r="F28" s="6"/>
      <c r="G28" s="6"/>
      <c r="H28" s="6"/>
      <c r="I28" s="6"/>
      <c r="J28" s="10"/>
      <c r="K28" s="10"/>
      <c r="L28" s="10"/>
      <c r="M28" s="10"/>
    </row>
    <row r="29" spans="1:13" ht="21" x14ac:dyDescent="0.55000000000000004">
      <c r="A29" s="3"/>
      <c r="B29" s="10"/>
      <c r="C29" s="6"/>
      <c r="D29" s="6"/>
      <c r="E29" s="6"/>
      <c r="F29" s="6"/>
      <c r="G29" s="6"/>
      <c r="H29" s="6"/>
      <c r="I29" s="6"/>
      <c r="J29" s="10"/>
      <c r="K29" s="10"/>
      <c r="L29" s="10"/>
      <c r="M29" s="10"/>
    </row>
    <row r="30" spans="1:13" ht="21" x14ac:dyDescent="0.55000000000000004">
      <c r="A30" s="3"/>
      <c r="B30" s="10"/>
      <c r="C30" s="6"/>
      <c r="D30" s="6"/>
      <c r="E30" s="6"/>
      <c r="F30" s="6"/>
      <c r="G30" s="6"/>
      <c r="H30" s="6"/>
      <c r="I30" s="6"/>
      <c r="J30" s="10"/>
      <c r="K30" s="10"/>
      <c r="L30" s="10"/>
      <c r="M30" s="10"/>
    </row>
    <row r="31" spans="1:13" ht="21" x14ac:dyDescent="0.55000000000000004">
      <c r="A31" s="3"/>
      <c r="B31" s="10"/>
      <c r="C31" s="6"/>
      <c r="D31" s="6"/>
      <c r="E31" s="6"/>
      <c r="F31" s="6"/>
      <c r="G31" s="6"/>
      <c r="H31" s="6"/>
      <c r="I31" s="6"/>
      <c r="J31" s="10"/>
      <c r="K31" s="10"/>
      <c r="L31" s="10"/>
      <c r="M31" s="10"/>
    </row>
    <row r="32" spans="1:13" ht="21" x14ac:dyDescent="0.55000000000000004">
      <c r="A32" s="3"/>
      <c r="B32" s="10"/>
      <c r="C32" s="6"/>
      <c r="D32" s="6"/>
      <c r="E32" s="6"/>
      <c r="F32" s="6"/>
      <c r="G32" s="6"/>
      <c r="H32" s="6"/>
      <c r="I32" s="6"/>
      <c r="J32" s="10"/>
      <c r="K32" s="10"/>
      <c r="L32" s="10"/>
      <c r="M32" s="10"/>
    </row>
    <row r="33" spans="1:13" ht="21" x14ac:dyDescent="0.55000000000000004">
      <c r="A33" s="3"/>
      <c r="B33" s="10"/>
      <c r="C33" s="6"/>
      <c r="D33" s="6"/>
      <c r="E33" s="6"/>
      <c r="F33" s="6"/>
      <c r="G33" s="6"/>
      <c r="H33" s="6"/>
      <c r="I33" s="6"/>
      <c r="J33" s="10"/>
      <c r="K33" s="10"/>
      <c r="L33" s="10"/>
      <c r="M33" s="10"/>
    </row>
    <row r="34" spans="1:13" ht="21" x14ac:dyDescent="0.55000000000000004">
      <c r="A34" s="3"/>
      <c r="B34" s="10"/>
      <c r="C34" s="6"/>
      <c r="D34" s="6"/>
      <c r="E34" s="6"/>
      <c r="F34" s="6"/>
      <c r="G34" s="6"/>
      <c r="H34" s="6"/>
      <c r="I34" s="6"/>
      <c r="J34" s="10"/>
      <c r="K34" s="10"/>
      <c r="L34" s="10"/>
      <c r="M34" s="10"/>
    </row>
    <row r="35" spans="1:13" ht="21" x14ac:dyDescent="0.55000000000000004">
      <c r="A35" s="3"/>
      <c r="B35" s="10"/>
      <c r="C35" s="6"/>
      <c r="D35" s="6"/>
      <c r="E35" s="6"/>
      <c r="F35" s="6"/>
      <c r="G35" s="6"/>
      <c r="H35" s="6"/>
      <c r="I35" s="6"/>
      <c r="J35" s="10"/>
      <c r="K35" s="10"/>
      <c r="L35" s="10"/>
      <c r="M35" s="10"/>
    </row>
    <row r="36" spans="1:13" ht="21" x14ac:dyDescent="0.55000000000000004">
      <c r="A36" s="3"/>
      <c r="B36" s="10"/>
      <c r="C36" s="6"/>
      <c r="D36" s="6"/>
      <c r="E36" s="6"/>
      <c r="F36" s="6"/>
      <c r="G36" s="6"/>
      <c r="H36" s="6"/>
      <c r="I36" s="6"/>
      <c r="J36" s="10"/>
      <c r="K36" s="10"/>
      <c r="L36" s="10"/>
      <c r="M36" s="10"/>
    </row>
    <row r="37" spans="1:13" ht="21" x14ac:dyDescent="0.55000000000000004">
      <c r="A37" s="3"/>
      <c r="B37" s="10"/>
      <c r="C37" s="6"/>
      <c r="D37" s="6"/>
      <c r="E37" s="6"/>
      <c r="F37" s="6"/>
      <c r="G37" s="6"/>
      <c r="H37" s="6"/>
      <c r="I37" s="6"/>
      <c r="J37" s="10"/>
      <c r="K37" s="10"/>
      <c r="L37" s="10"/>
      <c r="M37" s="10"/>
    </row>
    <row r="38" spans="1:13" ht="21" x14ac:dyDescent="0.55000000000000004">
      <c r="A38" s="3"/>
      <c r="B38" s="10"/>
      <c r="C38" s="6"/>
      <c r="D38" s="6"/>
      <c r="E38" s="6"/>
      <c r="F38" s="6"/>
      <c r="G38" s="6"/>
      <c r="H38" s="6"/>
      <c r="I38" s="6"/>
      <c r="J38" s="10"/>
      <c r="K38" s="10"/>
      <c r="L38" s="10"/>
      <c r="M38" s="10"/>
    </row>
    <row r="39" spans="1:13" ht="21" x14ac:dyDescent="0.55000000000000004">
      <c r="A39" s="3"/>
      <c r="B39" s="10"/>
      <c r="C39" s="6"/>
      <c r="D39" s="6"/>
      <c r="E39" s="6"/>
      <c r="F39" s="6"/>
      <c r="G39" s="6"/>
      <c r="H39" s="6"/>
      <c r="I39" s="6"/>
      <c r="J39" s="10"/>
      <c r="K39" s="10"/>
      <c r="L39" s="10"/>
      <c r="M39" s="10"/>
    </row>
    <row r="40" spans="1:13" ht="21" x14ac:dyDescent="0.55000000000000004">
      <c r="A40" s="3"/>
      <c r="B40" s="10"/>
      <c r="C40" s="6"/>
      <c r="D40" s="6"/>
      <c r="E40" s="6"/>
      <c r="F40" s="6"/>
      <c r="G40" s="6"/>
      <c r="H40" s="6"/>
      <c r="I40" s="6"/>
      <c r="J40" s="10"/>
      <c r="K40" s="10"/>
      <c r="L40" s="10"/>
      <c r="M40" s="10"/>
    </row>
    <row r="41" spans="1:13" ht="21" x14ac:dyDescent="0.55000000000000004">
      <c r="A41" s="3"/>
      <c r="B41" s="10"/>
      <c r="C41" s="6"/>
      <c r="D41" s="6"/>
      <c r="E41" s="6"/>
      <c r="F41" s="6"/>
      <c r="G41" s="6"/>
      <c r="H41" s="6"/>
      <c r="I41" s="6"/>
      <c r="J41" s="10"/>
      <c r="K41" s="10"/>
      <c r="L41" s="10"/>
      <c r="M41" s="10"/>
    </row>
    <row r="42" spans="1:13" ht="21" x14ac:dyDescent="0.55000000000000004">
      <c r="A42" s="3"/>
      <c r="B42" s="10"/>
      <c r="C42" s="6"/>
      <c r="D42" s="6"/>
      <c r="E42" s="6"/>
      <c r="F42" s="6"/>
      <c r="G42" s="6"/>
      <c r="H42" s="6"/>
      <c r="I42" s="6"/>
      <c r="J42" s="10"/>
      <c r="K42" s="10"/>
      <c r="L42" s="10"/>
      <c r="M42" s="10"/>
    </row>
    <row r="43" spans="1:13" ht="21" x14ac:dyDescent="0.55000000000000004">
      <c r="A43" s="3"/>
      <c r="B43" s="10"/>
      <c r="C43" s="6"/>
      <c r="D43" s="6"/>
      <c r="E43" s="6"/>
      <c r="F43" s="6"/>
      <c r="G43" s="6"/>
      <c r="H43" s="6"/>
      <c r="I43" s="6"/>
      <c r="J43" s="10"/>
      <c r="K43" s="10"/>
      <c r="L43" s="10"/>
      <c r="M43" s="10"/>
    </row>
    <row r="44" spans="1:13" ht="21" x14ac:dyDescent="0.55000000000000004">
      <c r="A44" s="3"/>
      <c r="B44" s="10"/>
      <c r="C44" s="6"/>
      <c r="D44" s="6"/>
      <c r="E44" s="6"/>
      <c r="F44" s="6"/>
      <c r="G44" s="6"/>
      <c r="H44" s="6"/>
      <c r="I44" s="6"/>
      <c r="J44" s="10"/>
      <c r="K44" s="10"/>
      <c r="L44" s="10"/>
      <c r="M44" s="10"/>
    </row>
    <row r="45" spans="1:13" ht="21" x14ac:dyDescent="0.55000000000000004">
      <c r="A45" s="3"/>
      <c r="B45" s="10"/>
      <c r="C45" s="6"/>
      <c r="D45" s="6"/>
      <c r="E45" s="6"/>
      <c r="F45" s="6"/>
      <c r="G45" s="6"/>
      <c r="H45" s="6"/>
      <c r="I45" s="6"/>
      <c r="J45" s="10"/>
      <c r="K45" s="10"/>
      <c r="L45" s="10"/>
      <c r="M45" s="10"/>
    </row>
    <row r="46" spans="1:13" ht="21" x14ac:dyDescent="0.55000000000000004">
      <c r="A46" s="3"/>
      <c r="B46" s="10"/>
      <c r="C46" s="6"/>
      <c r="D46" s="6"/>
      <c r="E46" s="6"/>
      <c r="F46" s="6"/>
      <c r="G46" s="6"/>
      <c r="H46" s="6"/>
      <c r="I46" s="6"/>
      <c r="J46" s="10"/>
      <c r="K46" s="10"/>
      <c r="L46" s="10"/>
      <c r="M46" s="10"/>
    </row>
    <row r="47" spans="1:13" ht="21" x14ac:dyDescent="0.55000000000000004">
      <c r="A47" s="3"/>
      <c r="B47" s="10"/>
      <c r="C47" s="6"/>
      <c r="D47" s="6"/>
      <c r="E47" s="6"/>
      <c r="F47" s="6"/>
      <c r="G47" s="6"/>
      <c r="H47" s="6"/>
      <c r="I47" s="6"/>
      <c r="J47" s="10"/>
      <c r="K47" s="10"/>
      <c r="L47" s="10"/>
      <c r="M47" s="10"/>
    </row>
    <row r="48" spans="1:13" ht="21" x14ac:dyDescent="0.55000000000000004">
      <c r="A48" s="3"/>
      <c r="B48" s="10"/>
      <c r="C48" s="6"/>
      <c r="D48" s="6"/>
      <c r="E48" s="6"/>
      <c r="F48" s="6"/>
      <c r="G48" s="6"/>
      <c r="H48" s="6"/>
      <c r="I48" s="6"/>
      <c r="J48" s="10"/>
      <c r="K48" s="10"/>
      <c r="L48" s="10"/>
      <c r="M48" s="10"/>
    </row>
    <row r="49" spans="1:13" ht="21" x14ac:dyDescent="0.55000000000000004">
      <c r="A49" s="3"/>
      <c r="B49" s="10"/>
      <c r="C49" s="6"/>
      <c r="D49" s="6"/>
      <c r="E49" s="6"/>
      <c r="F49" s="6"/>
      <c r="G49" s="6"/>
      <c r="H49" s="6"/>
      <c r="I49" s="6"/>
      <c r="J49" s="10"/>
      <c r="K49" s="10"/>
      <c r="L49" s="10"/>
      <c r="M49" s="10"/>
    </row>
    <row r="50" spans="1:13" ht="21" x14ac:dyDescent="0.55000000000000004">
      <c r="A50" s="3"/>
      <c r="B50" s="10"/>
      <c r="C50" s="6"/>
      <c r="D50" s="6"/>
      <c r="E50" s="6"/>
      <c r="F50" s="6"/>
      <c r="G50" s="6"/>
      <c r="H50" s="6"/>
      <c r="I50" s="6"/>
      <c r="J50" s="10"/>
      <c r="K50" s="10"/>
      <c r="L50" s="10"/>
      <c r="M50" s="10"/>
    </row>
    <row r="51" spans="1:13" ht="21" x14ac:dyDescent="0.55000000000000004">
      <c r="A51" s="3"/>
      <c r="B51" s="10"/>
      <c r="C51" s="6"/>
      <c r="D51" s="6"/>
      <c r="E51" s="6"/>
      <c r="F51" s="6"/>
      <c r="G51" s="6"/>
      <c r="H51" s="6"/>
      <c r="I51" s="6"/>
      <c r="J51" s="10"/>
      <c r="K51" s="10"/>
      <c r="L51" s="10"/>
      <c r="M51" s="10"/>
    </row>
    <row r="52" spans="1:13" ht="21" x14ac:dyDescent="0.55000000000000004">
      <c r="A52" s="3"/>
      <c r="B52" s="10"/>
      <c r="C52" s="6"/>
      <c r="D52" s="6"/>
      <c r="E52" s="6"/>
      <c r="F52" s="6"/>
      <c r="G52" s="6"/>
      <c r="H52" s="6"/>
      <c r="I52" s="6"/>
      <c r="J52" s="10"/>
      <c r="K52" s="10"/>
      <c r="L52" s="10"/>
      <c r="M52" s="10"/>
    </row>
    <row r="53" spans="1:13" ht="21" x14ac:dyDescent="0.55000000000000004">
      <c r="A53" s="3"/>
      <c r="B53" s="10"/>
      <c r="C53" s="6"/>
      <c r="D53" s="6"/>
      <c r="E53" s="6"/>
      <c r="F53" s="6"/>
      <c r="G53" s="6"/>
      <c r="H53" s="6"/>
      <c r="I53" s="6"/>
      <c r="J53" s="10"/>
      <c r="K53" s="10"/>
      <c r="L53" s="10"/>
      <c r="M53" s="10"/>
    </row>
    <row r="54" spans="1:13" ht="21" x14ac:dyDescent="0.55000000000000004">
      <c r="A54" s="3"/>
      <c r="B54" s="10"/>
      <c r="C54" s="6"/>
      <c r="D54" s="6"/>
      <c r="E54" s="6"/>
      <c r="F54" s="6"/>
      <c r="G54" s="6"/>
      <c r="H54" s="6"/>
      <c r="I54" s="6"/>
      <c r="J54" s="10"/>
      <c r="K54" s="10"/>
      <c r="L54" s="10"/>
      <c r="M54" s="10"/>
    </row>
    <row r="55" spans="1:13" ht="21" x14ac:dyDescent="0.55000000000000004">
      <c r="A55" s="3"/>
      <c r="B55" s="10"/>
      <c r="C55" s="6"/>
      <c r="D55" s="6"/>
      <c r="E55" s="6"/>
      <c r="F55" s="6"/>
      <c r="G55" s="6"/>
      <c r="H55" s="6"/>
      <c r="I55" s="6"/>
      <c r="J55" s="10"/>
      <c r="K55" s="10"/>
      <c r="L55" s="10"/>
      <c r="M55" s="10"/>
    </row>
    <row r="56" spans="1:13" ht="21" x14ac:dyDescent="0.55000000000000004">
      <c r="A56" s="3"/>
      <c r="B56" s="10"/>
      <c r="C56" s="6"/>
      <c r="D56" s="6"/>
      <c r="E56" s="6"/>
      <c r="F56" s="6"/>
      <c r="G56" s="6"/>
      <c r="H56" s="6"/>
      <c r="I56" s="6"/>
      <c r="J56" s="10"/>
      <c r="K56" s="10"/>
      <c r="L56" s="10"/>
      <c r="M56" s="10"/>
    </row>
    <row r="57" spans="1:13" ht="21" x14ac:dyDescent="0.55000000000000004">
      <c r="A57" s="3"/>
      <c r="B57" s="10"/>
      <c r="C57" s="6"/>
      <c r="D57" s="6"/>
      <c r="E57" s="6"/>
      <c r="F57" s="6"/>
      <c r="G57" s="6"/>
      <c r="H57" s="6"/>
      <c r="I57" s="6"/>
      <c r="J57" s="10"/>
      <c r="K57" s="10"/>
      <c r="L57" s="10"/>
      <c r="M57" s="10"/>
    </row>
    <row r="58" spans="1:13" ht="21" x14ac:dyDescent="0.55000000000000004">
      <c r="A58" s="3"/>
      <c r="B58" s="10"/>
      <c r="C58" s="6"/>
      <c r="D58" s="6"/>
      <c r="E58" s="6"/>
      <c r="F58" s="6"/>
      <c r="G58" s="6"/>
      <c r="H58" s="6"/>
      <c r="I58" s="6"/>
      <c r="J58" s="10"/>
      <c r="K58" s="10"/>
      <c r="L58" s="10"/>
      <c r="M58" s="10"/>
    </row>
    <row r="59" spans="1:13" ht="21" x14ac:dyDescent="0.55000000000000004">
      <c r="A59" s="3"/>
      <c r="B59" s="10"/>
      <c r="C59" s="6"/>
      <c r="D59" s="6"/>
      <c r="E59" s="6"/>
      <c r="F59" s="6"/>
      <c r="G59" s="6"/>
      <c r="H59" s="6"/>
      <c r="I59" s="6"/>
      <c r="J59" s="10"/>
      <c r="K59" s="10"/>
      <c r="L59" s="10"/>
      <c r="M59" s="10"/>
    </row>
    <row r="60" spans="1:13" ht="21" x14ac:dyDescent="0.55000000000000004">
      <c r="A60" s="3"/>
      <c r="B60" s="10"/>
      <c r="C60" s="6"/>
      <c r="D60" s="6"/>
      <c r="E60" s="6"/>
      <c r="F60" s="6"/>
      <c r="G60" s="6"/>
      <c r="H60" s="6"/>
      <c r="I60" s="6"/>
      <c r="J60" s="10"/>
      <c r="K60" s="10"/>
      <c r="L60" s="10"/>
      <c r="M60" s="10"/>
    </row>
    <row r="61" spans="1:13" ht="21" x14ac:dyDescent="0.55000000000000004">
      <c r="A61" s="3"/>
      <c r="B61" s="10"/>
      <c r="C61" s="6"/>
      <c r="D61" s="6"/>
      <c r="E61" s="6"/>
      <c r="F61" s="6"/>
      <c r="G61" s="6"/>
      <c r="H61" s="6"/>
      <c r="I61" s="6"/>
      <c r="J61" s="10"/>
      <c r="K61" s="10"/>
      <c r="L61" s="10"/>
      <c r="M61" s="10"/>
    </row>
    <row r="62" spans="1:13" ht="21" x14ac:dyDescent="0.55000000000000004">
      <c r="A62" s="3"/>
      <c r="B62" s="10"/>
      <c r="C62" s="6"/>
      <c r="D62" s="6"/>
      <c r="E62" s="6"/>
      <c r="F62" s="6"/>
      <c r="G62" s="6"/>
      <c r="H62" s="6"/>
      <c r="I62" s="6"/>
      <c r="J62" s="10"/>
      <c r="K62" s="10"/>
      <c r="L62" s="10"/>
      <c r="M62" s="10"/>
    </row>
    <row r="63" spans="1:13" ht="21" x14ac:dyDescent="0.55000000000000004">
      <c r="A63" s="3"/>
      <c r="B63" s="10"/>
      <c r="C63" s="6"/>
      <c r="D63" s="6"/>
      <c r="E63" s="6"/>
      <c r="F63" s="6"/>
      <c r="G63" s="6"/>
      <c r="H63" s="6"/>
      <c r="I63" s="6"/>
      <c r="J63" s="10"/>
      <c r="K63" s="10"/>
      <c r="L63" s="10"/>
      <c r="M63" s="10"/>
    </row>
    <row r="64" spans="1:13" ht="21" x14ac:dyDescent="0.55000000000000004">
      <c r="A64" s="3"/>
      <c r="B64" s="10"/>
      <c r="C64" s="6"/>
      <c r="D64" s="6"/>
      <c r="E64" s="6"/>
      <c r="F64" s="6"/>
      <c r="G64" s="6"/>
      <c r="H64" s="6"/>
      <c r="I64" s="6"/>
      <c r="J64" s="10"/>
      <c r="K64" s="10"/>
      <c r="L64" s="10"/>
      <c r="M64" s="10"/>
    </row>
    <row r="65" spans="1:13" ht="21" x14ac:dyDescent="0.55000000000000004">
      <c r="A65" s="3"/>
      <c r="B65" s="10"/>
      <c r="C65" s="6"/>
      <c r="D65" s="6"/>
      <c r="E65" s="6"/>
      <c r="F65" s="6"/>
      <c r="G65" s="6"/>
      <c r="H65" s="6"/>
      <c r="I65" s="6"/>
      <c r="J65" s="10"/>
      <c r="K65" s="10"/>
      <c r="L65" s="10"/>
      <c r="M65" s="10"/>
    </row>
    <row r="66" spans="1:13" ht="21" x14ac:dyDescent="0.55000000000000004">
      <c r="A66" s="3"/>
      <c r="B66" s="10"/>
      <c r="C66" s="6"/>
      <c r="D66" s="6"/>
      <c r="E66" s="6"/>
      <c r="F66" s="6"/>
      <c r="G66" s="6"/>
      <c r="H66" s="6"/>
      <c r="I66" s="6"/>
      <c r="J66" s="10"/>
      <c r="K66" s="10"/>
      <c r="L66" s="10"/>
      <c r="M66" s="10"/>
    </row>
    <row r="67" spans="1:13" ht="21" x14ac:dyDescent="0.55000000000000004">
      <c r="A67" s="3"/>
      <c r="B67" s="10"/>
      <c r="C67" s="6"/>
      <c r="D67" s="6"/>
      <c r="E67" s="6"/>
      <c r="F67" s="6"/>
      <c r="G67" s="6"/>
      <c r="H67" s="6"/>
      <c r="I67" s="6"/>
      <c r="J67" s="10"/>
      <c r="K67" s="10"/>
      <c r="L67" s="10"/>
      <c r="M67" s="10"/>
    </row>
    <row r="68" spans="1:13" ht="21" x14ac:dyDescent="0.55000000000000004">
      <c r="A68" s="3"/>
      <c r="B68" s="10"/>
      <c r="C68" s="6"/>
      <c r="D68" s="6"/>
      <c r="E68" s="6"/>
      <c r="F68" s="6"/>
      <c r="G68" s="6"/>
      <c r="H68" s="6"/>
      <c r="I68" s="6"/>
      <c r="J68" s="10"/>
      <c r="K68" s="10"/>
      <c r="L68" s="10"/>
      <c r="M68" s="10"/>
    </row>
    <row r="69" spans="1:13" ht="21" x14ac:dyDescent="0.55000000000000004">
      <c r="A69" s="3"/>
      <c r="B69" s="10"/>
      <c r="C69" s="6"/>
      <c r="D69" s="6"/>
      <c r="E69" s="6"/>
      <c r="F69" s="6"/>
      <c r="G69" s="6"/>
      <c r="H69" s="6"/>
      <c r="I69" s="6"/>
      <c r="J69" s="10"/>
      <c r="K69" s="10"/>
      <c r="L69" s="10"/>
      <c r="M69" s="10"/>
    </row>
    <row r="70" spans="1:13" ht="21" x14ac:dyDescent="0.55000000000000004">
      <c r="A70" s="3"/>
      <c r="B70" s="10"/>
      <c r="C70" s="6"/>
      <c r="D70" s="6"/>
      <c r="E70" s="6"/>
      <c r="F70" s="6"/>
      <c r="G70" s="6"/>
      <c r="H70" s="6"/>
      <c r="I70" s="6"/>
      <c r="J70" s="10"/>
      <c r="K70" s="10"/>
      <c r="L70" s="10"/>
      <c r="M70" s="10"/>
    </row>
    <row r="71" spans="1:13" ht="21" x14ac:dyDescent="0.55000000000000004">
      <c r="A71" s="3"/>
      <c r="B71" s="10"/>
      <c r="C71" s="6"/>
      <c r="D71" s="6"/>
      <c r="E71" s="6"/>
      <c r="F71" s="6"/>
      <c r="G71" s="6"/>
      <c r="H71" s="6"/>
      <c r="I71" s="6"/>
      <c r="J71" s="10"/>
      <c r="K71" s="10"/>
      <c r="L71" s="10"/>
      <c r="M71" s="10"/>
    </row>
    <row r="72" spans="1:13" ht="21" x14ac:dyDescent="0.55000000000000004">
      <c r="A72" s="3"/>
      <c r="B72" s="10"/>
      <c r="C72" s="6"/>
      <c r="D72" s="6"/>
      <c r="E72" s="6"/>
      <c r="F72" s="6"/>
      <c r="G72" s="6"/>
      <c r="H72" s="6"/>
      <c r="I72" s="6"/>
      <c r="J72" s="10"/>
      <c r="K72" s="10"/>
      <c r="L72" s="10"/>
      <c r="M72" s="10"/>
    </row>
    <row r="73" spans="1:13" ht="21" x14ac:dyDescent="0.55000000000000004">
      <c r="A73" s="3"/>
      <c r="B73" s="10"/>
      <c r="C73" s="6"/>
      <c r="D73" s="6"/>
      <c r="E73" s="6"/>
      <c r="F73" s="6"/>
      <c r="G73" s="6"/>
      <c r="H73" s="6"/>
      <c r="I73" s="6"/>
      <c r="J73" s="10"/>
      <c r="K73" s="10"/>
      <c r="L73" s="10"/>
      <c r="M73" s="10"/>
    </row>
    <row r="74" spans="1:13" ht="21" x14ac:dyDescent="0.55000000000000004">
      <c r="A74" s="3"/>
      <c r="B74" s="10"/>
      <c r="C74" s="6"/>
      <c r="D74" s="6"/>
      <c r="E74" s="6"/>
      <c r="F74" s="6"/>
      <c r="G74" s="6"/>
      <c r="H74" s="6"/>
      <c r="I74" s="6"/>
      <c r="J74" s="10"/>
      <c r="K74" s="10"/>
      <c r="L74" s="10"/>
      <c r="M74" s="10"/>
    </row>
    <row r="75" spans="1:13" ht="21" x14ac:dyDescent="0.55000000000000004">
      <c r="A75" s="3"/>
      <c r="B75" s="10"/>
      <c r="C75" s="6"/>
      <c r="D75" s="6"/>
      <c r="E75" s="6"/>
      <c r="F75" s="6"/>
      <c r="G75" s="6"/>
      <c r="H75" s="6"/>
      <c r="I75" s="6"/>
      <c r="J75" s="10"/>
      <c r="K75" s="10"/>
      <c r="L75" s="10"/>
      <c r="M75" s="10"/>
    </row>
    <row r="76" spans="1:13" ht="21" x14ac:dyDescent="0.55000000000000004">
      <c r="A76" s="3"/>
      <c r="B76" s="10"/>
      <c r="C76" s="6"/>
      <c r="D76" s="6"/>
      <c r="E76" s="6"/>
      <c r="F76" s="6"/>
      <c r="G76" s="6"/>
      <c r="H76" s="6"/>
      <c r="I76" s="6"/>
      <c r="J76" s="10"/>
      <c r="K76" s="10"/>
      <c r="L76" s="10"/>
      <c r="M76" s="10"/>
    </row>
    <row r="77" spans="1:13" ht="21" x14ac:dyDescent="0.55000000000000004">
      <c r="A77" s="3"/>
      <c r="B77" s="10"/>
      <c r="C77" s="6"/>
      <c r="D77" s="6"/>
      <c r="E77" s="6"/>
      <c r="F77" s="6"/>
      <c r="G77" s="6"/>
      <c r="H77" s="6"/>
      <c r="I77" s="6"/>
      <c r="J77" s="10"/>
      <c r="K77" s="10"/>
      <c r="L77" s="10"/>
      <c r="M77" s="10"/>
    </row>
    <row r="78" spans="1:13" ht="21" x14ac:dyDescent="0.55000000000000004">
      <c r="A78" s="3"/>
      <c r="B78" s="10"/>
      <c r="C78" s="6"/>
      <c r="D78" s="6"/>
      <c r="E78" s="6"/>
      <c r="F78" s="6"/>
      <c r="G78" s="6"/>
      <c r="H78" s="6"/>
      <c r="I78" s="6"/>
      <c r="J78" s="10"/>
      <c r="K78" s="10"/>
      <c r="L78" s="10"/>
      <c r="M78" s="10"/>
    </row>
    <row r="79" spans="1:13" ht="21" x14ac:dyDescent="0.55000000000000004">
      <c r="A79" s="3"/>
      <c r="B79" s="10"/>
      <c r="C79" s="6"/>
      <c r="D79" s="6"/>
      <c r="E79" s="6"/>
      <c r="F79" s="6"/>
      <c r="G79" s="6"/>
      <c r="H79" s="6"/>
      <c r="I79" s="6"/>
      <c r="J79" s="10"/>
      <c r="K79" s="10"/>
      <c r="L79" s="10"/>
      <c r="M79" s="10"/>
    </row>
    <row r="80" spans="1:13" ht="21" x14ac:dyDescent="0.55000000000000004">
      <c r="A80" s="3"/>
      <c r="B80" s="10"/>
      <c r="C80" s="6"/>
      <c r="D80" s="6"/>
      <c r="E80" s="6"/>
      <c r="F80" s="6"/>
      <c r="G80" s="6"/>
      <c r="H80" s="6"/>
      <c r="I80" s="6"/>
      <c r="J80" s="10"/>
      <c r="K80" s="10"/>
      <c r="L80" s="10"/>
      <c r="M80" s="10"/>
    </row>
    <row r="81" spans="1:13" ht="21" x14ac:dyDescent="0.55000000000000004">
      <c r="A81" s="3"/>
      <c r="B81" s="10"/>
      <c r="C81" s="6"/>
      <c r="D81" s="6"/>
      <c r="E81" s="6"/>
      <c r="F81" s="6"/>
      <c r="G81" s="6"/>
      <c r="H81" s="6"/>
      <c r="I81" s="6"/>
      <c r="J81" s="10"/>
      <c r="K81" s="10"/>
      <c r="L81" s="10"/>
      <c r="M81" s="10"/>
    </row>
    <row r="82" spans="1:13" ht="21" x14ac:dyDescent="0.55000000000000004">
      <c r="A82" s="3"/>
      <c r="B82" s="10"/>
      <c r="C82" s="6"/>
      <c r="D82" s="6"/>
      <c r="E82" s="6"/>
      <c r="F82" s="6"/>
      <c r="G82" s="6"/>
      <c r="H82" s="6"/>
      <c r="I82" s="6"/>
      <c r="J82" s="10"/>
      <c r="K82" s="10"/>
      <c r="L82" s="10"/>
      <c r="M82" s="10"/>
    </row>
    <row r="83" spans="1:13" ht="21" x14ac:dyDescent="0.55000000000000004">
      <c r="A83" s="3"/>
      <c r="B83" s="10"/>
      <c r="C83" s="6"/>
      <c r="D83" s="6"/>
      <c r="E83" s="6"/>
      <c r="F83" s="6"/>
      <c r="G83" s="6"/>
      <c r="H83" s="6"/>
      <c r="I83" s="6"/>
      <c r="J83" s="10"/>
      <c r="K83" s="10"/>
      <c r="L83" s="10"/>
      <c r="M83" s="10"/>
    </row>
    <row r="84" spans="1:13" ht="21" x14ac:dyDescent="0.55000000000000004">
      <c r="A84" s="3"/>
      <c r="B84" s="10"/>
      <c r="C84" s="6"/>
      <c r="D84" s="6"/>
      <c r="E84" s="6"/>
      <c r="F84" s="6"/>
      <c r="G84" s="6"/>
      <c r="H84" s="6"/>
      <c r="I84" s="6"/>
      <c r="J84" s="10"/>
      <c r="K84" s="10"/>
      <c r="L84" s="10"/>
      <c r="M84" s="10"/>
    </row>
    <row r="85" spans="1:13" ht="21" x14ac:dyDescent="0.55000000000000004">
      <c r="A85" s="3"/>
      <c r="B85" s="10"/>
      <c r="C85" s="6"/>
      <c r="D85" s="6"/>
      <c r="E85" s="6"/>
      <c r="F85" s="6"/>
      <c r="G85" s="6"/>
      <c r="H85" s="6"/>
      <c r="I85" s="6"/>
      <c r="J85" s="10"/>
      <c r="K85" s="10"/>
      <c r="L85" s="10"/>
      <c r="M85" s="10"/>
    </row>
    <row r="86" spans="1:13" ht="21" x14ac:dyDescent="0.55000000000000004">
      <c r="A86" s="3"/>
      <c r="B86" s="10"/>
      <c r="C86" s="6"/>
      <c r="D86" s="6"/>
      <c r="E86" s="6"/>
      <c r="F86" s="6"/>
      <c r="G86" s="6"/>
      <c r="H86" s="6"/>
      <c r="I86" s="6"/>
      <c r="J86" s="10"/>
      <c r="K86" s="10"/>
      <c r="L86" s="10"/>
      <c r="M86" s="10"/>
    </row>
    <row r="87" spans="1:13" ht="21" x14ac:dyDescent="0.55000000000000004">
      <c r="A87" s="3"/>
      <c r="B87" s="10"/>
      <c r="C87" s="6"/>
      <c r="D87" s="6"/>
      <c r="E87" s="6"/>
      <c r="F87" s="6"/>
      <c r="G87" s="6"/>
      <c r="H87" s="6"/>
      <c r="I87" s="6"/>
      <c r="J87" s="10"/>
      <c r="K87" s="10"/>
      <c r="L87" s="10"/>
      <c r="M87" s="10"/>
    </row>
    <row r="88" spans="1:13" ht="21" x14ac:dyDescent="0.55000000000000004">
      <c r="A88" s="3"/>
      <c r="B88" s="10"/>
      <c r="C88" s="6"/>
      <c r="D88" s="6"/>
      <c r="E88" s="6"/>
      <c r="F88" s="6"/>
      <c r="G88" s="6"/>
      <c r="H88" s="6"/>
      <c r="I88" s="6"/>
      <c r="J88" s="10"/>
      <c r="K88" s="10"/>
      <c r="L88" s="10"/>
      <c r="M88" s="10"/>
    </row>
    <row r="89" spans="1:13" ht="21" x14ac:dyDescent="0.55000000000000004">
      <c r="A89" s="3"/>
      <c r="B89" s="10"/>
      <c r="C89" s="6"/>
      <c r="D89" s="6"/>
      <c r="E89" s="6"/>
      <c r="F89" s="6"/>
      <c r="G89" s="6"/>
      <c r="H89" s="6"/>
      <c r="I89" s="6"/>
      <c r="J89" s="10"/>
      <c r="K89" s="10"/>
      <c r="L89" s="10"/>
      <c r="M89" s="10"/>
    </row>
    <row r="90" spans="1:13" x14ac:dyDescent="0.45">
      <c r="A90" s="1" t="s">
        <v>67</v>
      </c>
      <c r="B90" s="10"/>
      <c r="L90" s="10"/>
      <c r="M90" s="10"/>
    </row>
    <row r="91" spans="1:13" x14ac:dyDescent="0.4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4" spans="1:13" x14ac:dyDescent="0.45">
      <c r="I94" s="4"/>
      <c r="K94" s="47"/>
    </row>
  </sheetData>
  <mergeCells count="6">
    <mergeCell ref="A2:K2"/>
    <mergeCell ref="A3:K3"/>
    <mergeCell ref="A4:K4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U19"/>
  <sheetViews>
    <sheetView rightToLeft="1" zoomScale="85" zoomScaleNormal="85" workbookViewId="0">
      <selection activeCell="I15" sqref="I15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  <c r="T2" s="69" t="s">
        <v>0</v>
      </c>
      <c r="U2" s="69" t="s">
        <v>0</v>
      </c>
    </row>
    <row r="3" spans="1:21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 t="s">
        <v>436</v>
      </c>
      <c r="G3" s="69" t="s">
        <v>436</v>
      </c>
      <c r="H3" s="69" t="s">
        <v>436</v>
      </c>
      <c r="I3" s="69" t="s">
        <v>436</v>
      </c>
      <c r="J3" s="69" t="s">
        <v>436</v>
      </c>
      <c r="K3" s="69" t="s">
        <v>436</v>
      </c>
      <c r="L3" s="69" t="s">
        <v>436</v>
      </c>
      <c r="M3" s="69" t="s">
        <v>436</v>
      </c>
      <c r="N3" s="69" t="s">
        <v>436</v>
      </c>
      <c r="O3" s="69" t="s">
        <v>436</v>
      </c>
      <c r="P3" s="69" t="s">
        <v>436</v>
      </c>
      <c r="Q3" s="69" t="s">
        <v>436</v>
      </c>
      <c r="R3" s="69" t="s">
        <v>436</v>
      </c>
      <c r="S3" s="69" t="s">
        <v>436</v>
      </c>
      <c r="T3" s="69" t="s">
        <v>436</v>
      </c>
      <c r="U3" s="69" t="s">
        <v>436</v>
      </c>
    </row>
    <row r="4" spans="1:21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  <c r="T4" s="69" t="s">
        <v>2</v>
      </c>
      <c r="U4" s="69" t="s">
        <v>2</v>
      </c>
    </row>
    <row r="6" spans="1:21" ht="26.25" x14ac:dyDescent="0.45">
      <c r="A6" s="67" t="s">
        <v>3</v>
      </c>
      <c r="C6" s="67" t="s">
        <v>438</v>
      </c>
      <c r="D6" s="67" t="s">
        <v>438</v>
      </c>
      <c r="E6" s="67" t="s">
        <v>438</v>
      </c>
      <c r="F6" s="67" t="s">
        <v>438</v>
      </c>
      <c r="G6" s="67" t="s">
        <v>438</v>
      </c>
      <c r="H6" s="67" t="s">
        <v>438</v>
      </c>
      <c r="I6" s="67" t="s">
        <v>438</v>
      </c>
      <c r="J6" s="67" t="s">
        <v>438</v>
      </c>
      <c r="K6" s="67" t="s">
        <v>438</v>
      </c>
      <c r="M6" s="67" t="s">
        <v>439</v>
      </c>
      <c r="N6" s="67" t="s">
        <v>439</v>
      </c>
      <c r="O6" s="67" t="s">
        <v>439</v>
      </c>
      <c r="P6" s="67" t="s">
        <v>439</v>
      </c>
      <c r="Q6" s="67" t="s">
        <v>439</v>
      </c>
      <c r="R6" s="67" t="s">
        <v>439</v>
      </c>
      <c r="S6" s="67" t="s">
        <v>439</v>
      </c>
      <c r="T6" s="67" t="s">
        <v>439</v>
      </c>
      <c r="U6" s="67" t="s">
        <v>439</v>
      </c>
    </row>
    <row r="7" spans="1:21" ht="27" thickBot="1" x14ac:dyDescent="0.5">
      <c r="A7" s="67" t="s">
        <v>3</v>
      </c>
      <c r="C7" s="67" t="s">
        <v>450</v>
      </c>
      <c r="E7" s="67" t="s">
        <v>451</v>
      </c>
      <c r="G7" s="67" t="s">
        <v>452</v>
      </c>
      <c r="I7" s="67" t="s">
        <v>392</v>
      </c>
      <c r="K7" s="67" t="s">
        <v>453</v>
      </c>
      <c r="M7" s="67" t="s">
        <v>450</v>
      </c>
      <c r="O7" s="67" t="s">
        <v>451</v>
      </c>
      <c r="Q7" s="67" t="s">
        <v>452</v>
      </c>
      <c r="S7" s="67" t="s">
        <v>392</v>
      </c>
      <c r="U7" s="67" t="s">
        <v>453</v>
      </c>
    </row>
    <row r="8" spans="1:21" s="7" customFormat="1" ht="21" x14ac:dyDescent="0.25">
      <c r="A8" s="35" t="s">
        <v>53</v>
      </c>
      <c r="C8" s="6">
        <v>0</v>
      </c>
      <c r="E8" s="6">
        <v>52595425901</v>
      </c>
      <c r="G8" s="6">
        <v>0</v>
      </c>
      <c r="I8" s="6">
        <v>52595425901</v>
      </c>
      <c r="K8" s="7" t="s">
        <v>233</v>
      </c>
      <c r="M8" s="6">
        <v>0</v>
      </c>
      <c r="O8" s="6">
        <v>52595425901</v>
      </c>
      <c r="Q8" s="6">
        <v>0</v>
      </c>
      <c r="S8" s="6">
        <v>52595425901</v>
      </c>
      <c r="U8" s="7" t="s">
        <v>233</v>
      </c>
    </row>
    <row r="9" spans="1:21" s="7" customFormat="1" ht="21" x14ac:dyDescent="0.25">
      <c r="A9" s="35" t="s">
        <v>57</v>
      </c>
      <c r="C9" s="6">
        <v>0</v>
      </c>
      <c r="E9" s="6">
        <v>32813659702</v>
      </c>
      <c r="G9" s="6">
        <v>0</v>
      </c>
      <c r="I9" s="6">
        <v>32813659702</v>
      </c>
      <c r="K9" s="7" t="s">
        <v>99</v>
      </c>
      <c r="M9" s="6">
        <v>0</v>
      </c>
      <c r="O9" s="6">
        <v>32813659702</v>
      </c>
      <c r="Q9" s="6">
        <v>0</v>
      </c>
      <c r="S9" s="6">
        <v>32813659702</v>
      </c>
      <c r="U9" s="7" t="s">
        <v>99</v>
      </c>
    </row>
    <row r="10" spans="1:21" s="7" customFormat="1" ht="21" x14ac:dyDescent="0.25">
      <c r="A10" s="35" t="s">
        <v>55</v>
      </c>
      <c r="C10" s="6">
        <v>0</v>
      </c>
      <c r="E10" s="6">
        <v>92728666752</v>
      </c>
      <c r="G10" s="6">
        <v>0</v>
      </c>
      <c r="I10" s="6">
        <v>92728666752</v>
      </c>
      <c r="K10" s="7" t="s">
        <v>118</v>
      </c>
      <c r="M10" s="6">
        <v>0</v>
      </c>
      <c r="O10" s="6">
        <v>92728666752</v>
      </c>
      <c r="Q10" s="6">
        <v>0</v>
      </c>
      <c r="S10" s="6">
        <v>92728666752</v>
      </c>
      <c r="U10" s="7" t="s">
        <v>118</v>
      </c>
    </row>
    <row r="11" spans="1:21" s="7" customFormat="1" ht="21" x14ac:dyDescent="0.25">
      <c r="A11" s="35" t="s">
        <v>15</v>
      </c>
      <c r="C11" s="6">
        <v>0</v>
      </c>
      <c r="E11" s="6">
        <v>1614407152</v>
      </c>
      <c r="G11" s="6">
        <v>0</v>
      </c>
      <c r="I11" s="6">
        <v>1614407152</v>
      </c>
      <c r="K11" s="7" t="s">
        <v>38</v>
      </c>
      <c r="M11" s="6">
        <v>0</v>
      </c>
      <c r="O11" s="6">
        <v>1614407152</v>
      </c>
      <c r="Q11" s="6">
        <v>0</v>
      </c>
      <c r="S11" s="6">
        <v>1614407152</v>
      </c>
      <c r="U11" s="7" t="s">
        <v>38</v>
      </c>
    </row>
    <row r="12" spans="1:21" s="7" customFormat="1" ht="21" x14ac:dyDescent="0.25">
      <c r="A12" s="35" t="s">
        <v>59</v>
      </c>
      <c r="C12" s="6">
        <v>0</v>
      </c>
      <c r="E12" s="6">
        <v>65151995277</v>
      </c>
      <c r="G12" s="6">
        <v>0</v>
      </c>
      <c r="I12" s="6">
        <v>65151995277</v>
      </c>
      <c r="K12" s="7" t="s">
        <v>54</v>
      </c>
      <c r="M12" s="6">
        <v>0</v>
      </c>
      <c r="O12" s="6">
        <v>65151995277</v>
      </c>
      <c r="Q12" s="6">
        <v>0</v>
      </c>
      <c r="S12" s="6">
        <v>65151995277</v>
      </c>
      <c r="U12" s="7" t="s">
        <v>54</v>
      </c>
    </row>
    <row r="13" spans="1:21" s="7" customFormat="1" ht="21" x14ac:dyDescent="0.25">
      <c r="A13" s="35" t="s">
        <v>21</v>
      </c>
      <c r="C13" s="6">
        <v>0</v>
      </c>
      <c r="E13" s="6">
        <v>3315899221</v>
      </c>
      <c r="G13" s="6">
        <v>0</v>
      </c>
      <c r="I13" s="6">
        <v>3315899221</v>
      </c>
      <c r="K13" s="7" t="s">
        <v>20</v>
      </c>
      <c r="M13" s="6">
        <v>0</v>
      </c>
      <c r="O13" s="6">
        <v>3315899221</v>
      </c>
      <c r="Q13" s="6">
        <v>0</v>
      </c>
      <c r="S13" s="6">
        <v>3315899221</v>
      </c>
      <c r="U13" s="7" t="s">
        <v>20</v>
      </c>
    </row>
    <row r="14" spans="1:21" s="7" customFormat="1" ht="21" x14ac:dyDescent="0.25">
      <c r="A14" s="35" t="s">
        <v>17</v>
      </c>
      <c r="C14" s="6">
        <v>0</v>
      </c>
      <c r="E14" s="6">
        <v>16244626760</v>
      </c>
      <c r="G14" s="6">
        <v>0</v>
      </c>
      <c r="I14" s="6">
        <v>16244626760</v>
      </c>
      <c r="K14" s="7" t="s">
        <v>454</v>
      </c>
      <c r="M14" s="6">
        <v>0</v>
      </c>
      <c r="O14" s="6">
        <v>16244626760</v>
      </c>
      <c r="Q14" s="6">
        <v>0</v>
      </c>
      <c r="S14" s="6">
        <v>16244626760</v>
      </c>
      <c r="U14" s="7" t="s">
        <v>454</v>
      </c>
    </row>
    <row r="15" spans="1:21" s="7" customFormat="1" ht="21" x14ac:dyDescent="0.25">
      <c r="A15" s="35" t="s">
        <v>63</v>
      </c>
      <c r="C15" s="6">
        <v>0</v>
      </c>
      <c r="E15" s="6">
        <v>3939297120</v>
      </c>
      <c r="G15" s="6">
        <v>0</v>
      </c>
      <c r="I15" s="6">
        <v>3939297120</v>
      </c>
      <c r="K15" s="7" t="s">
        <v>64</v>
      </c>
      <c r="M15" s="6">
        <v>0</v>
      </c>
      <c r="O15" s="6">
        <v>3939297120</v>
      </c>
      <c r="Q15" s="6">
        <v>0</v>
      </c>
      <c r="S15" s="6">
        <v>3939297120</v>
      </c>
      <c r="U15" s="7" t="s">
        <v>64</v>
      </c>
    </row>
    <row r="16" spans="1:21" s="7" customFormat="1" ht="21" x14ac:dyDescent="0.25">
      <c r="A16" s="35" t="s">
        <v>19</v>
      </c>
      <c r="C16" s="6">
        <v>0</v>
      </c>
      <c r="E16" s="6">
        <v>414432808</v>
      </c>
      <c r="G16" s="6">
        <v>0</v>
      </c>
      <c r="I16" s="6">
        <v>414432808</v>
      </c>
      <c r="K16" s="7" t="s">
        <v>28</v>
      </c>
      <c r="M16" s="6">
        <v>0</v>
      </c>
      <c r="O16" s="6">
        <v>414432808</v>
      </c>
      <c r="Q16" s="6">
        <v>0</v>
      </c>
      <c r="S16" s="6">
        <v>414432808</v>
      </c>
      <c r="U16" s="7" t="s">
        <v>28</v>
      </c>
    </row>
    <row r="17" spans="1:21" s="7" customFormat="1" ht="21.75" thickBot="1" x14ac:dyDescent="0.3">
      <c r="A17" s="35" t="s">
        <v>61</v>
      </c>
      <c r="C17" s="6">
        <v>0</v>
      </c>
      <c r="E17" s="6">
        <v>3568471004</v>
      </c>
      <c r="G17" s="6">
        <v>0</v>
      </c>
      <c r="I17" s="6">
        <v>3568471004</v>
      </c>
      <c r="K17" s="7" t="s">
        <v>64</v>
      </c>
      <c r="M17" s="6">
        <v>0</v>
      </c>
      <c r="O17" s="6">
        <v>3568471004</v>
      </c>
      <c r="Q17" s="6">
        <v>0</v>
      </c>
      <c r="S17" s="6">
        <v>3568471004</v>
      </c>
      <c r="U17" s="7" t="s">
        <v>64</v>
      </c>
    </row>
    <row r="18" spans="1:21" s="7" customFormat="1" ht="19.5" thickBot="1" x14ac:dyDescent="0.3">
      <c r="A18" s="7" t="s">
        <v>67</v>
      </c>
      <c r="C18" s="15">
        <f>SUM(C8:C17)</f>
        <v>0</v>
      </c>
      <c r="E18" s="15">
        <f>SUM(E8:E17)</f>
        <v>272386881697</v>
      </c>
      <c r="G18" s="15">
        <f>SUM(G8:G17)</f>
        <v>0</v>
      </c>
      <c r="I18" s="15">
        <f>SUM(I8:I17)</f>
        <v>272386881697</v>
      </c>
      <c r="K18" s="36" t="s">
        <v>455</v>
      </c>
      <c r="M18" s="15">
        <f>SUM(M8:M17)</f>
        <v>0</v>
      </c>
      <c r="O18" s="15">
        <f>SUM(O8:O17)</f>
        <v>272386881697</v>
      </c>
      <c r="Q18" s="46">
        <f>SUM(Q8:Q17)</f>
        <v>0</v>
      </c>
      <c r="S18" s="15">
        <f>SUM(S8:S17)</f>
        <v>272386881697</v>
      </c>
      <c r="U18" s="36" t="s">
        <v>455</v>
      </c>
    </row>
    <row r="19" spans="1:21" ht="19.5" thickTop="1" x14ac:dyDescent="0.45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2057-9939-4984-86A8-ADB87E3D08A2}">
  <sheetPr>
    <tabColor rgb="FF92D050"/>
  </sheetPr>
  <dimension ref="A2:U29"/>
  <sheetViews>
    <sheetView rightToLeft="1" topLeftCell="A7" zoomScale="70" zoomScaleNormal="70" workbookViewId="0">
      <selection activeCell="I29" sqref="I29"/>
    </sheetView>
  </sheetViews>
  <sheetFormatPr defaultRowHeight="18.75" x14ac:dyDescent="0.45"/>
  <cols>
    <col min="1" max="1" width="58.28515625" style="1" bestFit="1" customWidth="1"/>
    <col min="2" max="2" width="1" style="1" customWidth="1"/>
    <col min="3" max="3" width="22" style="1" bestFit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  <c r="T2" s="69" t="s">
        <v>0</v>
      </c>
      <c r="U2" s="69" t="s">
        <v>0</v>
      </c>
    </row>
    <row r="3" spans="1:21" ht="26.25" x14ac:dyDescent="0.45">
      <c r="A3" s="69" t="s">
        <v>436</v>
      </c>
      <c r="B3" s="69" t="s">
        <v>436</v>
      </c>
      <c r="C3" s="69" t="s">
        <v>436</v>
      </c>
      <c r="D3" s="69" t="s">
        <v>436</v>
      </c>
      <c r="E3" s="69" t="s">
        <v>436</v>
      </c>
      <c r="F3" s="69" t="s">
        <v>436</v>
      </c>
      <c r="G3" s="69" t="s">
        <v>436</v>
      </c>
      <c r="H3" s="69" t="s">
        <v>436</v>
      </c>
      <c r="I3" s="69" t="s">
        <v>436</v>
      </c>
      <c r="J3" s="69" t="s">
        <v>436</v>
      </c>
      <c r="K3" s="69" t="s">
        <v>436</v>
      </c>
      <c r="L3" s="69" t="s">
        <v>436</v>
      </c>
      <c r="M3" s="69" t="s">
        <v>436</v>
      </c>
      <c r="N3" s="69" t="s">
        <v>436</v>
      </c>
      <c r="O3" s="69" t="s">
        <v>436</v>
      </c>
      <c r="P3" s="69" t="s">
        <v>436</v>
      </c>
      <c r="Q3" s="69" t="s">
        <v>436</v>
      </c>
      <c r="R3" s="69" t="s">
        <v>436</v>
      </c>
      <c r="S3" s="69" t="s">
        <v>436</v>
      </c>
      <c r="T3" s="69" t="s">
        <v>436</v>
      </c>
      <c r="U3" s="69" t="s">
        <v>436</v>
      </c>
    </row>
    <row r="4" spans="1:21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  <c r="T4" s="69" t="s">
        <v>2</v>
      </c>
      <c r="U4" s="69" t="s">
        <v>2</v>
      </c>
    </row>
    <row r="6" spans="1:21" ht="27" thickBot="1" x14ac:dyDescent="0.5">
      <c r="A6" s="67" t="s">
        <v>3</v>
      </c>
      <c r="C6" s="67" t="s">
        <v>438</v>
      </c>
      <c r="D6" s="67" t="s">
        <v>438</v>
      </c>
      <c r="E6" s="67" t="s">
        <v>438</v>
      </c>
      <c r="F6" s="67" t="s">
        <v>438</v>
      </c>
      <c r="G6" s="67" t="s">
        <v>438</v>
      </c>
      <c r="H6" s="67" t="s">
        <v>438</v>
      </c>
      <c r="I6" s="67" t="s">
        <v>438</v>
      </c>
      <c r="J6" s="67" t="s">
        <v>438</v>
      </c>
      <c r="K6" s="67" t="s">
        <v>438</v>
      </c>
      <c r="M6" s="67" t="s">
        <v>439</v>
      </c>
      <c r="N6" s="67" t="s">
        <v>439</v>
      </c>
      <c r="O6" s="67" t="s">
        <v>439</v>
      </c>
      <c r="P6" s="67" t="s">
        <v>439</v>
      </c>
      <c r="Q6" s="67" t="s">
        <v>439</v>
      </c>
      <c r="R6" s="67" t="s">
        <v>439</v>
      </c>
      <c r="S6" s="67" t="s">
        <v>439</v>
      </c>
      <c r="T6" s="67" t="s">
        <v>439</v>
      </c>
      <c r="U6" s="67" t="s">
        <v>439</v>
      </c>
    </row>
    <row r="7" spans="1:21" ht="27" thickBot="1" x14ac:dyDescent="0.5">
      <c r="A7" s="67" t="s">
        <v>3</v>
      </c>
      <c r="C7" s="5" t="s">
        <v>487</v>
      </c>
      <c r="E7" s="5" t="s">
        <v>451</v>
      </c>
      <c r="G7" s="5" t="s">
        <v>452</v>
      </c>
      <c r="I7" s="5" t="s">
        <v>392</v>
      </c>
      <c r="K7" s="5" t="s">
        <v>453</v>
      </c>
      <c r="M7" s="5" t="s">
        <v>450</v>
      </c>
      <c r="O7" s="5" t="s">
        <v>451</v>
      </c>
      <c r="Q7" s="5" t="s">
        <v>452</v>
      </c>
      <c r="S7" s="5" t="s">
        <v>392</v>
      </c>
      <c r="U7" s="5" t="s">
        <v>453</v>
      </c>
    </row>
    <row r="8" spans="1:21" s="7" customFormat="1" ht="26.25" x14ac:dyDescent="0.25">
      <c r="A8" s="58" t="s">
        <v>27</v>
      </c>
      <c r="B8" s="59"/>
      <c r="C8" s="60">
        <v>0</v>
      </c>
      <c r="D8" s="59"/>
      <c r="E8" s="60">
        <v>0</v>
      </c>
      <c r="F8" s="59"/>
      <c r="G8" s="60">
        <v>21099162</v>
      </c>
      <c r="H8" s="59"/>
      <c r="I8" s="60">
        <v>21099162</v>
      </c>
      <c r="J8" s="59"/>
      <c r="K8" s="63">
        <f>I8/$I$28</f>
        <v>6.3747789865142176E-5</v>
      </c>
      <c r="L8" s="59"/>
      <c r="M8" s="60">
        <v>0</v>
      </c>
      <c r="N8" s="59"/>
      <c r="O8" s="60">
        <v>0</v>
      </c>
      <c r="P8" s="59"/>
      <c r="Q8" s="60">
        <v>21099162</v>
      </c>
      <c r="R8" s="59"/>
      <c r="S8" s="60">
        <v>21099162</v>
      </c>
      <c r="T8" s="59"/>
      <c r="U8" s="63">
        <f>S8/$S$28</f>
        <v>6.4218189239010544E-5</v>
      </c>
    </row>
    <row r="9" spans="1:21" s="7" customFormat="1" ht="26.25" x14ac:dyDescent="0.25">
      <c r="A9" s="58" t="s">
        <v>39</v>
      </c>
      <c r="B9" s="59"/>
      <c r="C9" s="60">
        <v>0</v>
      </c>
      <c r="D9" s="59"/>
      <c r="E9" s="60">
        <v>0</v>
      </c>
      <c r="F9" s="59"/>
      <c r="G9" s="60">
        <v>-86115996</v>
      </c>
      <c r="H9" s="59"/>
      <c r="I9" s="60">
        <v>-86115996</v>
      </c>
      <c r="J9" s="59"/>
      <c r="K9" s="63">
        <f t="shared" ref="K9:K27" si="0">I9/$I$28</f>
        <v>-2.6018589823782691E-4</v>
      </c>
      <c r="L9" s="59"/>
      <c r="M9" s="60">
        <v>0</v>
      </c>
      <c r="N9" s="59"/>
      <c r="O9" s="60">
        <v>0</v>
      </c>
      <c r="P9" s="59"/>
      <c r="Q9" s="60">
        <v>-86115996</v>
      </c>
      <c r="R9" s="59"/>
      <c r="S9" s="60">
        <v>-86115996</v>
      </c>
      <c r="T9" s="59"/>
      <c r="U9" s="63">
        <f t="shared" ref="U9:U27" si="1">S9/$S$28</f>
        <v>-2.6210582807193361E-4</v>
      </c>
    </row>
    <row r="10" spans="1:21" s="7" customFormat="1" ht="26.25" x14ac:dyDescent="0.25">
      <c r="A10" s="58" t="s">
        <v>29</v>
      </c>
      <c r="B10" s="59"/>
      <c r="C10" s="60">
        <v>0</v>
      </c>
      <c r="D10" s="59"/>
      <c r="E10" s="60">
        <v>12204178239</v>
      </c>
      <c r="F10" s="59"/>
      <c r="G10" s="60">
        <v>5896794938</v>
      </c>
      <c r="H10" s="59"/>
      <c r="I10" s="60">
        <v>18100973177</v>
      </c>
      <c r="J10" s="59"/>
      <c r="K10" s="63">
        <f t="shared" si="0"/>
        <v>5.4689235261664471E-2</v>
      </c>
      <c r="L10" s="59"/>
      <c r="M10" s="60">
        <v>0</v>
      </c>
      <c r="N10" s="59"/>
      <c r="O10" s="60">
        <v>12204178239</v>
      </c>
      <c r="P10" s="59"/>
      <c r="Q10" s="60">
        <v>5896794938</v>
      </c>
      <c r="R10" s="59"/>
      <c r="S10" s="60">
        <v>18100973177</v>
      </c>
      <c r="T10" s="59"/>
      <c r="U10" s="63">
        <f t="shared" si="1"/>
        <v>5.5092790931262577E-2</v>
      </c>
    </row>
    <row r="11" spans="1:21" s="7" customFormat="1" ht="26.25" x14ac:dyDescent="0.25">
      <c r="A11" s="58" t="s">
        <v>40</v>
      </c>
      <c r="B11" s="59"/>
      <c r="C11" s="60">
        <v>0</v>
      </c>
      <c r="D11" s="59"/>
      <c r="E11" s="60">
        <v>13519873062</v>
      </c>
      <c r="F11" s="59"/>
      <c r="G11" s="60">
        <v>-1181417648</v>
      </c>
      <c r="H11" s="59"/>
      <c r="I11" s="60">
        <v>12338455414</v>
      </c>
      <c r="J11" s="59"/>
      <c r="K11" s="63">
        <f t="shared" si="0"/>
        <v>3.7278696802844485E-2</v>
      </c>
      <c r="L11" s="59"/>
      <c r="M11" s="60">
        <v>0</v>
      </c>
      <c r="N11" s="59"/>
      <c r="O11" s="60">
        <v>13519873062</v>
      </c>
      <c r="P11" s="59"/>
      <c r="Q11" s="60">
        <v>-1181417648</v>
      </c>
      <c r="R11" s="59"/>
      <c r="S11" s="60">
        <v>12338455414</v>
      </c>
      <c r="T11" s="59"/>
      <c r="U11" s="63">
        <f t="shared" si="1"/>
        <v>3.7553778898581198E-2</v>
      </c>
    </row>
    <row r="12" spans="1:21" s="7" customFormat="1" ht="26.25" x14ac:dyDescent="0.25">
      <c r="A12" s="58" t="s">
        <v>65</v>
      </c>
      <c r="B12" s="59"/>
      <c r="C12" s="60">
        <v>0</v>
      </c>
      <c r="D12" s="59"/>
      <c r="E12" s="60">
        <v>0</v>
      </c>
      <c r="F12" s="59"/>
      <c r="G12" s="60">
        <v>509</v>
      </c>
      <c r="H12" s="59"/>
      <c r="I12" s="60">
        <v>509</v>
      </c>
      <c r="J12" s="59"/>
      <c r="K12" s="63">
        <f t="shared" si="0"/>
        <v>1.5378632118828876E-9</v>
      </c>
      <c r="L12" s="59"/>
      <c r="M12" s="60">
        <v>0</v>
      </c>
      <c r="N12" s="59"/>
      <c r="O12" s="60">
        <v>0</v>
      </c>
      <c r="P12" s="59"/>
      <c r="Q12" s="60">
        <v>509</v>
      </c>
      <c r="R12" s="59"/>
      <c r="S12" s="60">
        <v>509</v>
      </c>
      <c r="T12" s="59"/>
      <c r="U12" s="63">
        <f t="shared" si="1"/>
        <v>1.5492112114526808E-9</v>
      </c>
    </row>
    <row r="13" spans="1:21" s="7" customFormat="1" ht="26.25" x14ac:dyDescent="0.25">
      <c r="A13" s="58" t="s">
        <v>43</v>
      </c>
      <c r="B13" s="59"/>
      <c r="C13" s="60">
        <v>0</v>
      </c>
      <c r="D13" s="59"/>
      <c r="E13" s="60">
        <v>22665721963</v>
      </c>
      <c r="F13" s="59"/>
      <c r="G13" s="60">
        <v>0</v>
      </c>
      <c r="H13" s="59"/>
      <c r="I13" s="60">
        <v>22665721963</v>
      </c>
      <c r="J13" s="59"/>
      <c r="K13" s="63">
        <f t="shared" si="0"/>
        <v>6.8480903688926689E-2</v>
      </c>
      <c r="L13" s="59"/>
      <c r="M13" s="60">
        <v>0</v>
      </c>
      <c r="N13" s="59"/>
      <c r="O13" s="60">
        <v>22665721963</v>
      </c>
      <c r="P13" s="59"/>
      <c r="Q13" s="60">
        <v>0</v>
      </c>
      <c r="R13" s="59"/>
      <c r="S13" s="60">
        <v>22665721963</v>
      </c>
      <c r="T13" s="59"/>
      <c r="U13" s="63">
        <f t="shared" si="1"/>
        <v>6.8986229038799335E-2</v>
      </c>
    </row>
    <row r="14" spans="1:21" s="7" customFormat="1" ht="26.25" x14ac:dyDescent="0.25">
      <c r="A14" s="58" t="s">
        <v>34</v>
      </c>
      <c r="B14" s="59"/>
      <c r="C14" s="60">
        <v>0</v>
      </c>
      <c r="D14" s="59"/>
      <c r="E14" s="60">
        <v>1617254216</v>
      </c>
      <c r="F14" s="59"/>
      <c r="G14" s="60">
        <v>0</v>
      </c>
      <c r="H14" s="59"/>
      <c r="I14" s="60">
        <v>1617254216</v>
      </c>
      <c r="J14" s="59"/>
      <c r="K14" s="63">
        <f t="shared" si="0"/>
        <v>4.8862785128662104E-3</v>
      </c>
      <c r="L14" s="59"/>
      <c r="M14" s="60">
        <v>0</v>
      </c>
      <c r="N14" s="59"/>
      <c r="O14" s="60">
        <v>1617254216</v>
      </c>
      <c r="P14" s="59"/>
      <c r="Q14" s="60">
        <v>0</v>
      </c>
      <c r="R14" s="59"/>
      <c r="S14" s="60">
        <v>1617254216</v>
      </c>
      <c r="T14" s="59"/>
      <c r="U14" s="63">
        <f t="shared" si="1"/>
        <v>4.9223347017609345E-3</v>
      </c>
    </row>
    <row r="15" spans="1:21" s="7" customFormat="1" ht="26.25" x14ac:dyDescent="0.25">
      <c r="A15" s="58" t="s">
        <v>25</v>
      </c>
      <c r="B15" s="59"/>
      <c r="C15" s="60">
        <v>0</v>
      </c>
      <c r="D15" s="59"/>
      <c r="E15" s="60">
        <v>1175991261</v>
      </c>
      <c r="F15" s="59"/>
      <c r="G15" s="60">
        <v>0</v>
      </c>
      <c r="H15" s="59"/>
      <c r="I15" s="60">
        <v>1175991261</v>
      </c>
      <c r="J15" s="59"/>
      <c r="K15" s="63">
        <f t="shared" si="0"/>
        <v>3.55307209781467E-3</v>
      </c>
      <c r="L15" s="59"/>
      <c r="M15" s="60">
        <v>0</v>
      </c>
      <c r="N15" s="59"/>
      <c r="O15" s="60">
        <v>1175991261</v>
      </c>
      <c r="P15" s="59"/>
      <c r="Q15" s="60">
        <v>0</v>
      </c>
      <c r="R15" s="59"/>
      <c r="S15" s="60">
        <v>1175991261</v>
      </c>
      <c r="T15" s="59"/>
      <c r="U15" s="63">
        <f t="shared" si="1"/>
        <v>3.5792904638734298E-3</v>
      </c>
    </row>
    <row r="16" spans="1:21" s="7" customFormat="1" ht="26.25" x14ac:dyDescent="0.25">
      <c r="A16" s="58" t="s">
        <v>44</v>
      </c>
      <c r="B16" s="59"/>
      <c r="C16" s="60">
        <v>0</v>
      </c>
      <c r="D16" s="59"/>
      <c r="E16" s="60">
        <v>4890933204</v>
      </c>
      <c r="F16" s="59"/>
      <c r="G16" s="60">
        <v>0</v>
      </c>
      <c r="H16" s="59"/>
      <c r="I16" s="60">
        <v>4890933204</v>
      </c>
      <c r="J16" s="59"/>
      <c r="K16" s="63">
        <f t="shared" si="0"/>
        <v>1.4777183194907862E-2</v>
      </c>
      <c r="L16" s="59"/>
      <c r="M16" s="60">
        <v>0</v>
      </c>
      <c r="N16" s="59"/>
      <c r="O16" s="60">
        <v>4890933204</v>
      </c>
      <c r="P16" s="59"/>
      <c r="Q16" s="60">
        <v>0</v>
      </c>
      <c r="R16" s="59"/>
      <c r="S16" s="60">
        <v>4890933204</v>
      </c>
      <c r="T16" s="59"/>
      <c r="U16" s="63">
        <f t="shared" si="1"/>
        <v>1.4886225057176782E-2</v>
      </c>
    </row>
    <row r="17" spans="1:21" s="7" customFormat="1" ht="26.25" x14ac:dyDescent="0.25">
      <c r="A17" s="58" t="s">
        <v>47</v>
      </c>
      <c r="B17" s="59"/>
      <c r="C17" s="60">
        <v>0</v>
      </c>
      <c r="D17" s="59"/>
      <c r="E17" s="60">
        <v>25172503771</v>
      </c>
      <c r="F17" s="59"/>
      <c r="G17" s="60">
        <v>0</v>
      </c>
      <c r="H17" s="59"/>
      <c r="I17" s="60">
        <v>25172503771</v>
      </c>
      <c r="J17" s="59"/>
      <c r="K17" s="63">
        <f t="shared" si="0"/>
        <v>7.6054749509634895E-2</v>
      </c>
      <c r="L17" s="59"/>
      <c r="M17" s="60">
        <v>0</v>
      </c>
      <c r="N17" s="59"/>
      <c r="O17" s="60">
        <v>25172503771</v>
      </c>
      <c r="P17" s="59"/>
      <c r="Q17" s="60">
        <v>0</v>
      </c>
      <c r="R17" s="59"/>
      <c r="S17" s="60">
        <v>25172503771</v>
      </c>
      <c r="T17" s="59"/>
      <c r="U17" s="63">
        <f t="shared" si="1"/>
        <v>7.6615962794436318E-2</v>
      </c>
    </row>
    <row r="18" spans="1:21" s="7" customFormat="1" ht="26.25" x14ac:dyDescent="0.25">
      <c r="A18" s="58" t="s">
        <v>49</v>
      </c>
      <c r="B18" s="59"/>
      <c r="C18" s="60">
        <v>0</v>
      </c>
      <c r="D18" s="59"/>
      <c r="E18" s="60">
        <v>5201745039</v>
      </c>
      <c r="F18" s="59"/>
      <c r="G18" s="60">
        <v>0</v>
      </c>
      <c r="H18" s="59"/>
      <c r="I18" s="60">
        <v>5201745039</v>
      </c>
      <c r="J18" s="59"/>
      <c r="K18" s="63">
        <f t="shared" si="0"/>
        <v>1.5716252127843645E-2</v>
      </c>
      <c r="L18" s="59"/>
      <c r="M18" s="60">
        <v>0</v>
      </c>
      <c r="N18" s="59"/>
      <c r="O18" s="60">
        <v>5201745039</v>
      </c>
      <c r="P18" s="59"/>
      <c r="Q18" s="60">
        <v>0</v>
      </c>
      <c r="R18" s="59"/>
      <c r="S18" s="60">
        <v>5201745039</v>
      </c>
      <c r="T18" s="59"/>
      <c r="U18" s="63">
        <f t="shared" si="1"/>
        <v>1.5832223445063187E-2</v>
      </c>
    </row>
    <row r="19" spans="1:21" s="7" customFormat="1" ht="26.25" x14ac:dyDescent="0.25">
      <c r="A19" s="58" t="s">
        <v>51</v>
      </c>
      <c r="B19" s="59"/>
      <c r="C19" s="60">
        <v>0</v>
      </c>
      <c r="D19" s="59"/>
      <c r="E19" s="60">
        <v>167096761908</v>
      </c>
      <c r="F19" s="59"/>
      <c r="G19" s="60">
        <v>0</v>
      </c>
      <c r="H19" s="59"/>
      <c r="I19" s="60">
        <v>167096761908</v>
      </c>
      <c r="J19" s="59"/>
      <c r="K19" s="63">
        <f t="shared" si="0"/>
        <v>0.50485650876830457</v>
      </c>
      <c r="L19" s="59"/>
      <c r="M19" s="60">
        <v>0</v>
      </c>
      <c r="N19" s="59"/>
      <c r="O19" s="60">
        <v>167096761908</v>
      </c>
      <c r="P19" s="59"/>
      <c r="Q19" s="60">
        <v>0</v>
      </c>
      <c r="R19" s="59"/>
      <c r="S19" s="60">
        <v>167096761908</v>
      </c>
      <c r="T19" s="59"/>
      <c r="U19" s="63">
        <f t="shared" si="1"/>
        <v>0.50858188004973059</v>
      </c>
    </row>
    <row r="20" spans="1:21" s="7" customFormat="1" ht="26.25" x14ac:dyDescent="0.25">
      <c r="A20" s="58" t="s">
        <v>66</v>
      </c>
      <c r="B20" s="59"/>
      <c r="C20" s="60">
        <v>0</v>
      </c>
      <c r="D20" s="59"/>
      <c r="E20" s="60">
        <v>1345995030</v>
      </c>
      <c r="F20" s="59"/>
      <c r="G20" s="60">
        <v>0</v>
      </c>
      <c r="H20" s="59"/>
      <c r="I20" s="60">
        <v>1345995030</v>
      </c>
      <c r="J20" s="59"/>
      <c r="K20" s="63">
        <f t="shared" si="0"/>
        <v>4.0667116699689655E-3</v>
      </c>
      <c r="L20" s="59"/>
      <c r="M20" s="60">
        <v>0</v>
      </c>
      <c r="N20" s="59"/>
      <c r="O20" s="60">
        <v>1345995030</v>
      </c>
      <c r="P20" s="59"/>
      <c r="Q20" s="60">
        <v>0</v>
      </c>
      <c r="R20" s="59"/>
      <c r="S20" s="60">
        <v>1345995030</v>
      </c>
      <c r="T20" s="59"/>
      <c r="U20" s="63">
        <f t="shared" si="1"/>
        <v>4.0967202181445726E-3</v>
      </c>
    </row>
    <row r="21" spans="1:21" s="7" customFormat="1" ht="26.25" x14ac:dyDescent="0.25">
      <c r="A21" s="58" t="s">
        <v>33</v>
      </c>
      <c r="B21" s="59"/>
      <c r="C21" s="60">
        <v>0</v>
      </c>
      <c r="D21" s="59"/>
      <c r="E21" s="60">
        <v>8602755277</v>
      </c>
      <c r="F21" s="59"/>
      <c r="G21" s="60">
        <v>0</v>
      </c>
      <c r="H21" s="59"/>
      <c r="I21" s="60">
        <v>8602755277</v>
      </c>
      <c r="J21" s="59"/>
      <c r="K21" s="63">
        <f t="shared" si="0"/>
        <v>2.5991868096914891E-2</v>
      </c>
      <c r="L21" s="59"/>
      <c r="M21" s="60">
        <v>0</v>
      </c>
      <c r="N21" s="59"/>
      <c r="O21" s="60">
        <v>8602755277</v>
      </c>
      <c r="P21" s="59"/>
      <c r="Q21" s="60">
        <v>0</v>
      </c>
      <c r="R21" s="59"/>
      <c r="S21" s="60">
        <v>8602755277</v>
      </c>
      <c r="T21" s="59"/>
      <c r="U21" s="63">
        <f t="shared" si="1"/>
        <v>2.6183663898845015E-2</v>
      </c>
    </row>
    <row r="22" spans="1:21" s="7" customFormat="1" ht="26.25" x14ac:dyDescent="0.25">
      <c r="A22" s="58" t="s">
        <v>42</v>
      </c>
      <c r="B22" s="59"/>
      <c r="C22" s="60">
        <v>0</v>
      </c>
      <c r="D22" s="59"/>
      <c r="E22" s="60">
        <v>438388464</v>
      </c>
      <c r="F22" s="59"/>
      <c r="G22" s="60">
        <v>0</v>
      </c>
      <c r="H22" s="59"/>
      <c r="I22" s="60">
        <v>438388464</v>
      </c>
      <c r="J22" s="59"/>
      <c r="K22" s="63">
        <f t="shared" si="0"/>
        <v>1.3245215939085375E-3</v>
      </c>
      <c r="L22" s="59"/>
      <c r="M22" s="60">
        <v>0</v>
      </c>
      <c r="N22" s="59"/>
      <c r="O22" s="60">
        <v>438388464</v>
      </c>
      <c r="P22" s="59"/>
      <c r="Q22" s="60">
        <v>0</v>
      </c>
      <c r="R22" s="59"/>
      <c r="S22" s="60">
        <v>438388464</v>
      </c>
      <c r="T22" s="59"/>
      <c r="U22" s="63">
        <f t="shared" si="1"/>
        <v>1.3342953308454223E-3</v>
      </c>
    </row>
    <row r="23" spans="1:21" s="7" customFormat="1" ht="26.25" x14ac:dyDescent="0.25">
      <c r="A23" s="58" t="s">
        <v>23</v>
      </c>
      <c r="B23" s="59"/>
      <c r="C23" s="60">
        <v>0</v>
      </c>
      <c r="D23" s="59"/>
      <c r="E23" s="60">
        <v>29068673026</v>
      </c>
      <c r="F23" s="59"/>
      <c r="G23" s="60">
        <v>0</v>
      </c>
      <c r="H23" s="59"/>
      <c r="I23" s="60">
        <v>29068673026</v>
      </c>
      <c r="J23" s="59"/>
      <c r="K23" s="63">
        <f t="shared" si="0"/>
        <v>8.7826410343689224E-2</v>
      </c>
      <c r="L23" s="59"/>
      <c r="M23" s="60">
        <v>0</v>
      </c>
      <c r="N23" s="59"/>
      <c r="O23" s="60">
        <v>29068673026</v>
      </c>
      <c r="P23" s="59"/>
      <c r="Q23" s="60">
        <v>0</v>
      </c>
      <c r="R23" s="59"/>
      <c r="S23" s="60">
        <v>29068673026</v>
      </c>
      <c r="T23" s="59"/>
      <c r="U23" s="63">
        <f t="shared" si="1"/>
        <v>8.8474487532281584E-2</v>
      </c>
    </row>
    <row r="24" spans="1:21" s="7" customFormat="1" ht="26.25" x14ac:dyDescent="0.25">
      <c r="A24" s="58" t="s">
        <v>45</v>
      </c>
      <c r="B24" s="59"/>
      <c r="C24" s="60">
        <v>2424425000</v>
      </c>
      <c r="D24" s="59"/>
      <c r="E24" s="60">
        <v>4415813063</v>
      </c>
      <c r="F24" s="59"/>
      <c r="G24" s="60">
        <v>0</v>
      </c>
      <c r="H24" s="59"/>
      <c r="I24" s="60">
        <f>C24+E24+G24</f>
        <v>6840238063</v>
      </c>
      <c r="J24" s="59"/>
      <c r="K24" s="63">
        <f t="shared" si="0"/>
        <v>2.066670034893666E-2</v>
      </c>
      <c r="L24" s="59"/>
      <c r="M24" s="60">
        <v>0</v>
      </c>
      <c r="N24" s="59"/>
      <c r="O24" s="60">
        <v>4415813063</v>
      </c>
      <c r="P24" s="59"/>
      <c r="Q24" s="60">
        <v>0</v>
      </c>
      <c r="R24" s="59"/>
      <c r="S24" s="60">
        <v>4415813063</v>
      </c>
      <c r="T24" s="59"/>
      <c r="U24" s="63">
        <f t="shared" si="1"/>
        <v>1.344013183669706E-2</v>
      </c>
    </row>
    <row r="25" spans="1:21" s="7" customFormat="1" ht="26.25" x14ac:dyDescent="0.25">
      <c r="A25" s="58" t="s">
        <v>31</v>
      </c>
      <c r="B25" s="59"/>
      <c r="C25" s="60">
        <v>0</v>
      </c>
      <c r="D25" s="59"/>
      <c r="E25" s="60">
        <v>-2147467973</v>
      </c>
      <c r="F25" s="59"/>
      <c r="G25" s="60">
        <v>0</v>
      </c>
      <c r="H25" s="59"/>
      <c r="I25" s="60">
        <v>-2147467973</v>
      </c>
      <c r="J25" s="59"/>
      <c r="K25" s="63">
        <f t="shared" si="0"/>
        <v>-6.4882357453308719E-3</v>
      </c>
      <c r="L25" s="59"/>
      <c r="M25" s="60">
        <v>0</v>
      </c>
      <c r="N25" s="59"/>
      <c r="O25" s="60">
        <v>-2147467973</v>
      </c>
      <c r="P25" s="59"/>
      <c r="Q25" s="60">
        <v>0</v>
      </c>
      <c r="R25" s="59"/>
      <c r="S25" s="60">
        <v>-2147467973</v>
      </c>
      <c r="T25" s="59"/>
      <c r="U25" s="63">
        <f t="shared" si="1"/>
        <v>-6.5361128880297896E-3</v>
      </c>
    </row>
    <row r="26" spans="1:21" s="7" customFormat="1" ht="26.25" x14ac:dyDescent="0.25">
      <c r="A26" s="58" t="s">
        <v>35</v>
      </c>
      <c r="B26" s="59"/>
      <c r="C26" s="60">
        <v>0</v>
      </c>
      <c r="D26" s="59"/>
      <c r="E26" s="60">
        <v>28439718539</v>
      </c>
      <c r="F26" s="59"/>
      <c r="G26" s="60">
        <v>0</v>
      </c>
      <c r="H26" s="59"/>
      <c r="I26" s="60">
        <v>28439718539</v>
      </c>
      <c r="J26" s="59"/>
      <c r="K26" s="63">
        <f t="shared" si="0"/>
        <v>8.592612357059301E-2</v>
      </c>
      <c r="L26" s="59"/>
      <c r="M26" s="60">
        <v>0</v>
      </c>
      <c r="N26" s="59"/>
      <c r="O26" s="60">
        <v>28439718539</v>
      </c>
      <c r="P26" s="59"/>
      <c r="Q26" s="60">
        <v>0</v>
      </c>
      <c r="R26" s="59"/>
      <c r="S26" s="60">
        <v>28439718539</v>
      </c>
      <c r="T26" s="59"/>
      <c r="U26" s="63">
        <f t="shared" si="1"/>
        <v>8.6560178410957672E-2</v>
      </c>
    </row>
    <row r="27" spans="1:21" s="7" customFormat="1" ht="27" thickBot="1" x14ac:dyDescent="0.3">
      <c r="A27" s="58" t="s">
        <v>37</v>
      </c>
      <c r="B27" s="59"/>
      <c r="C27" s="60">
        <v>0</v>
      </c>
      <c r="D27" s="59"/>
      <c r="E27" s="60">
        <v>195097634</v>
      </c>
      <c r="F27" s="59"/>
      <c r="G27" s="60">
        <v>0</v>
      </c>
      <c r="H27" s="59"/>
      <c r="I27" s="60">
        <v>195097634</v>
      </c>
      <c r="J27" s="59"/>
      <c r="K27" s="63">
        <f t="shared" si="0"/>
        <v>5.8945672702159541E-4</v>
      </c>
      <c r="L27" s="59"/>
      <c r="M27" s="60">
        <v>0</v>
      </c>
      <c r="N27" s="59"/>
      <c r="O27" s="60">
        <v>195097634</v>
      </c>
      <c r="P27" s="59"/>
      <c r="Q27" s="60">
        <v>0</v>
      </c>
      <c r="R27" s="59"/>
      <c r="S27" s="60">
        <v>195097634</v>
      </c>
      <c r="T27" s="59"/>
      <c r="U27" s="63">
        <f t="shared" si="1"/>
        <v>5.9380636919585802E-4</v>
      </c>
    </row>
    <row r="28" spans="1:21" s="7" customFormat="1" ht="25.5" thickBot="1" x14ac:dyDescent="0.3">
      <c r="A28" s="59" t="s">
        <v>67</v>
      </c>
      <c r="B28" s="59"/>
      <c r="C28" s="61">
        <f>SUM(C8:C27)</f>
        <v>2424425000</v>
      </c>
      <c r="D28" s="59"/>
      <c r="E28" s="61">
        <f>SUM(E8:E27)</f>
        <v>323903935723</v>
      </c>
      <c r="F28" s="59"/>
      <c r="G28" s="61">
        <f>SUM(G8:G27)</f>
        <v>4650360965</v>
      </c>
      <c r="H28" s="59"/>
      <c r="I28" s="61">
        <f>SUM(I8:I27)</f>
        <v>330978721688</v>
      </c>
      <c r="J28" s="59"/>
      <c r="K28" s="64">
        <f>SUM(K8:K27)</f>
        <v>1</v>
      </c>
      <c r="L28" s="59"/>
      <c r="M28" s="61">
        <f>SUM(M8:M27)</f>
        <v>0</v>
      </c>
      <c r="N28" s="59"/>
      <c r="O28" s="61">
        <f>SUM(O8:O27)</f>
        <v>323903935723</v>
      </c>
      <c r="P28" s="59"/>
      <c r="Q28" s="62">
        <f>SUM(Q8:Q27)</f>
        <v>4650360965</v>
      </c>
      <c r="R28" s="59"/>
      <c r="S28" s="61">
        <f>SUM(S8:S27)</f>
        <v>328554296688</v>
      </c>
      <c r="T28" s="59"/>
      <c r="U28" s="64">
        <f>SUM(U8:U27)</f>
        <v>0.99999999999999989</v>
      </c>
    </row>
    <row r="29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سهام</vt:lpstr>
      <vt:lpstr>اوراق مشتقه</vt:lpstr>
      <vt:lpstr>واحد های صندوق</vt:lpstr>
      <vt:lpstr>اوراق مشارکت</vt:lpstr>
      <vt:lpstr>تعدیل قیمت</vt:lpstr>
      <vt:lpstr>سپرده</vt:lpstr>
      <vt:lpstr>جمع درآمدها</vt:lpstr>
      <vt:lpstr>درآمد سرمایه‌گذاری در سهام</vt:lpstr>
      <vt:lpstr>درآمد سرمایه‌گذاری در صندوق</vt:lpstr>
      <vt:lpstr>سرمایه‌گذاری در اوراق بهادار</vt:lpstr>
      <vt:lpstr>درآمد سپرده بانکی</vt:lpstr>
      <vt:lpstr>سایر درآمدها</vt:lpstr>
      <vt:lpstr>درآمد سود اوراق بهادار </vt:lpstr>
      <vt:lpstr>درآمد سود صندوق</vt:lpstr>
      <vt:lpstr>سودسپرده بانکی</vt:lpstr>
      <vt:lpstr>درآمد ناشی از تغییر قیمت اوراق</vt:lpstr>
      <vt:lpstr>درآمد ناشی از فروش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2024-11-27T11:06:35Z</dcterms:created>
  <dcterms:modified xsi:type="dcterms:W3CDTF">2024-11-30T07:13:20Z</dcterms:modified>
</cp:coreProperties>
</file>