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3\09\"/>
    </mc:Choice>
  </mc:AlternateContent>
  <xr:revisionPtr revIDLastSave="0" documentId="13_ncr:1_{70975A8D-FD72-4A9D-8B7E-B2D17EE0532C}" xr6:coauthVersionLast="47" xr6:coauthVersionMax="47" xr10:uidLastSave="{00000000-0000-0000-0000-000000000000}"/>
  <bookViews>
    <workbookView xWindow="28680" yWindow="-120" windowWidth="29040" windowHeight="15720" tabRatio="932" activeTab="6" xr2:uid="{00000000-000D-0000-FFFF-FFFF00000000}"/>
  </bookViews>
  <sheets>
    <sheet name="سهام" sheetId="1" r:id="rId1"/>
    <sheet name="واحدهای صندوق" sheetId="16" r:id="rId2"/>
    <sheet name="تبعی" sheetId="2" r:id="rId3"/>
    <sheet name="اوراق مشارکت" sheetId="3" r:id="rId4"/>
    <sheet name="تعدیل قیمت" sheetId="4" r:id="rId5"/>
    <sheet name="سپرده" sheetId="6" r:id="rId6"/>
    <sheet name=" درآمدها" sheetId="15" r:id="rId7"/>
    <sheet name="سرمایه‌گذاری در سهام" sheetId="11" r:id="rId8"/>
    <sheet name="سرمایه گذاری در صندوق" sheetId="18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درآمد سپرده " sheetId="17" r:id="rId13"/>
    <sheet name="سود اوراق بهادار" sheetId="7" r:id="rId14"/>
    <sheet name="درآمد ناشی از فروش" sheetId="10" r:id="rId15"/>
    <sheet name="درآمد ناشی از تغییر قیمت اوراق" sheetId="9" r:id="rId16"/>
  </sheets>
  <definedNames>
    <definedName name="_xlnm._FilterDatabase" localSheetId="15" hidden="1">'درآمد ناشی از تغییر قیمت اوراق'!$A$7:$Q$100</definedName>
    <definedName name="_xlnm._FilterDatabase" localSheetId="14" hidden="1">'درآمد ناشی از فروش'!$A$7:$Q$29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5" l="1"/>
  <c r="G12" i="15"/>
  <c r="E12" i="15"/>
  <c r="I97" i="13"/>
  <c r="E97" i="13"/>
  <c r="Q91" i="12"/>
  <c r="O91" i="12"/>
  <c r="M91" i="12"/>
  <c r="K91" i="12"/>
  <c r="I91" i="12"/>
  <c r="G91" i="12"/>
  <c r="E91" i="12"/>
  <c r="C91" i="12"/>
  <c r="Q86" i="12"/>
  <c r="Q87" i="12"/>
  <c r="Q88" i="12"/>
  <c r="Q89" i="12"/>
  <c r="Q90" i="12"/>
  <c r="I87" i="12"/>
  <c r="I88" i="12"/>
  <c r="I89" i="12"/>
  <c r="I90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" i="12"/>
  <c r="S62" i="7"/>
  <c r="K28" i="18"/>
  <c r="U28" i="18"/>
  <c r="I28" i="18"/>
  <c r="S9" i="18"/>
  <c r="S10" i="18"/>
  <c r="S11" i="18"/>
  <c r="S12" i="18"/>
  <c r="S13" i="18"/>
  <c r="S14" i="18"/>
  <c r="S15" i="18"/>
  <c r="S16" i="18"/>
  <c r="S17" i="18"/>
  <c r="S18" i="18"/>
  <c r="S19" i="18"/>
  <c r="S20" i="18"/>
  <c r="S21" i="18"/>
  <c r="S22" i="18"/>
  <c r="S23" i="18"/>
  <c r="S24" i="18"/>
  <c r="S25" i="18"/>
  <c r="S26" i="18"/>
  <c r="S27" i="18"/>
  <c r="S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8" i="18"/>
  <c r="O28" i="18"/>
  <c r="K21" i="11"/>
  <c r="U21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8" i="11"/>
  <c r="G101" i="9"/>
  <c r="Q28" i="18"/>
  <c r="M28" i="18"/>
  <c r="G28" i="18"/>
  <c r="E28" i="18"/>
  <c r="C28" i="18"/>
  <c r="O29" i="10"/>
  <c r="M29" i="10"/>
  <c r="Q26" i="10"/>
  <c r="Q25" i="10"/>
  <c r="Q27" i="10"/>
  <c r="M62" i="7"/>
  <c r="Q62" i="7"/>
  <c r="O62" i="7"/>
  <c r="K62" i="7"/>
  <c r="I62" i="7"/>
  <c r="M57" i="7"/>
  <c r="M58" i="7"/>
  <c r="M59" i="7"/>
  <c r="M60" i="7"/>
  <c r="M61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8" i="7"/>
  <c r="S58" i="7"/>
  <c r="S59" i="7"/>
  <c r="S60" i="7"/>
  <c r="S61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8" i="7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8" i="9"/>
  <c r="Q101" i="9" s="1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8" i="9"/>
  <c r="M97" i="17"/>
  <c r="K97" i="17"/>
  <c r="I97" i="17"/>
  <c r="G97" i="17"/>
  <c r="E97" i="17"/>
  <c r="C97" i="17"/>
  <c r="K92" i="6"/>
  <c r="AK82" i="3"/>
  <c r="Y27" i="16"/>
  <c r="Y23" i="1"/>
  <c r="W23" i="1"/>
  <c r="W27" i="16"/>
  <c r="U27" i="16"/>
  <c r="O27" i="16"/>
  <c r="K27" i="16"/>
  <c r="G27" i="16"/>
  <c r="E27" i="16"/>
  <c r="E10" i="14"/>
  <c r="C10" i="14"/>
  <c r="G97" i="13"/>
  <c r="C97" i="13"/>
  <c r="S21" i="11"/>
  <c r="Q21" i="11"/>
  <c r="O21" i="11"/>
  <c r="M21" i="11"/>
  <c r="I21" i="11"/>
  <c r="G21" i="11"/>
  <c r="E21" i="11"/>
  <c r="C21" i="11"/>
  <c r="G29" i="10"/>
  <c r="E29" i="10"/>
  <c r="O101" i="9"/>
  <c r="M101" i="9"/>
  <c r="E101" i="9"/>
  <c r="G62" i="7"/>
  <c r="I92" i="6"/>
  <c r="G92" i="6"/>
  <c r="E92" i="6"/>
  <c r="C92" i="6"/>
  <c r="AI82" i="3"/>
  <c r="AG82" i="3"/>
  <c r="AA82" i="3"/>
  <c r="W82" i="3"/>
  <c r="S82" i="3"/>
  <c r="Q82" i="3"/>
  <c r="U23" i="1"/>
  <c r="O23" i="1"/>
  <c r="K23" i="1"/>
  <c r="G23" i="1"/>
  <c r="E23" i="1"/>
  <c r="S28" i="18" l="1"/>
  <c r="Q29" i="10"/>
  <c r="I29" i="10"/>
  <c r="I101" i="9"/>
</calcChain>
</file>

<file path=xl/sharedStrings.xml><?xml version="1.0" encoding="utf-8"?>
<sst xmlns="http://schemas.openxmlformats.org/spreadsheetml/2006/main" count="2525" uniqueCount="419">
  <si>
    <t>صندوق سرمایه‌گذاری ثابت حامی یکم مفید</t>
  </si>
  <si>
    <t>صورت وضعیت پورتفوی</t>
  </si>
  <si>
    <t>برای ماه منتهی به 1403/09/30</t>
  </si>
  <si>
    <t>نام شرکت</t>
  </si>
  <si>
    <t>1403/08/30</t>
  </si>
  <si>
    <t>تغییرات طی دوره</t>
  </si>
  <si>
    <t>1403/09/30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</si>
  <si>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</si>
  <si>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</si>
  <si>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</si>
  <si>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</si>
  <si>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</si>
  <si>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</si>
  <si>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</si>
  <si>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</si>
  <si>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</si>
  <si>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سرمایه گذاری تامین اجتماعی</t>
  </si>
  <si>
    <t>سرمایه گذاری صدرتامین</t>
  </si>
  <si>
    <t>صبا فولاد خلیج فارس</t>
  </si>
  <si>
    <t>صندوق اهرمی شتاب آگاه</t>
  </si>
  <si>
    <t>صندوق س آوای سهام کیان-سهام</t>
  </si>
  <si>
    <t>صندوق س شاخصی آرام مفید</t>
  </si>
  <si>
    <t>صندوق س صنایع مفید- بخشی1 - استیل</t>
  </si>
  <si>
    <t>صندوق س صنایع مفید2-بخشی</t>
  </si>
  <si>
    <t>صندوق س صنایع مفید3- بخشی</t>
  </si>
  <si>
    <t>صندوق س صنایع مفید4-بخشی</t>
  </si>
  <si>
    <t>صندوق س. اهرمی موج فیروزه-س -واحد عادی</t>
  </si>
  <si>
    <t>صندوق س. سهامی ثروت هومان-س</t>
  </si>
  <si>
    <t>صندوق س.توسعه اندوخته آینده-س</t>
  </si>
  <si>
    <t>صندوق سرمایه‌گذاری بازنشستگی تکمیلی آتیه مفید</t>
  </si>
  <si>
    <t>صندوق سرمایه‌گذاری تضمین اصل سرمایه مفید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</si>
  <si>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</si>
  <si>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</si>
  <si>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</si>
  <si>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</si>
  <si>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صندوق طلای عیار مفید</t>
  </si>
  <si>
    <t>گروه انتخاب الکترونیک آرمان</t>
  </si>
  <si>
    <t>گروه توسعه مالی مهرآیندگان</t>
  </si>
  <si>
    <t>گروه صنعتی پاکشو</t>
  </si>
  <si>
    <t>گسترش نفت و گاز پارسیان</t>
  </si>
  <si>
    <t>مبین انرژی خلیج فارس</t>
  </si>
  <si>
    <t>کشتیرانی جمهوری اسلامی ایران</t>
  </si>
  <si>
    <t>امتیاز تسهیلات مسکن سال1403</t>
  </si>
  <si>
    <t>0.00%</t>
  </si>
  <si>
    <t>صندوق س مانا ثروت پویا-سهام</t>
  </si>
  <si>
    <t>گسترش سوخت سبززاگرس(سهامی عام)</t>
  </si>
  <si>
    <t>ح. گسترش سوخت سبززاگرس(س. عام)</t>
  </si>
  <si>
    <t/>
  </si>
  <si>
    <t>تعداد اوراق تبعی</t>
  </si>
  <si>
    <t>قیمت اعمال</t>
  </si>
  <si>
    <t>تاریخ اعمال</t>
  </si>
  <si>
    <t>نرخ موثر</t>
  </si>
  <si>
    <t>اختیارف ت حکشتی-10678-04/06/09</t>
  </si>
  <si>
    <t>1404/06/09</t>
  </si>
  <si>
    <t>اختیارف ت ومهان-6355-03/11/29</t>
  </si>
  <si>
    <t>1403/11/29</t>
  </si>
  <si>
    <t>اختیارف ت پاکشو-5612-04/07/09</t>
  </si>
  <si>
    <t>1404/07/09</t>
  </si>
  <si>
    <t>اختیارف ت پارسان49359-04/05/28</t>
  </si>
  <si>
    <t>1404/05/28</t>
  </si>
  <si>
    <t>اختیارف ت شستا-1350-04/05/22</t>
  </si>
  <si>
    <t>1404/05/22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</si>
  <si>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</si>
  <si>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</si>
  <si>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</si>
  <si>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</si>
  <si>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</si>
  <si>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</si>
  <si>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</si>
  <si>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</si>
  <si>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شیر فرادما کاله</t>
  </si>
  <si>
    <t>بله</t>
  </si>
  <si>
    <t>1402/11/08</t>
  </si>
  <si>
    <t>1404/05/08</t>
  </si>
  <si>
    <t>سلف شیرفرادما سولیکو کاله</t>
  </si>
  <si>
    <t>سلف موازی استاندارد سنگ آهن</t>
  </si>
  <si>
    <t>1402/10/19</t>
  </si>
  <si>
    <t>1404/10/19</t>
  </si>
  <si>
    <t>سلف موازی پلی اتیلن سبک فیلم</t>
  </si>
  <si>
    <t>1402/12/15</t>
  </si>
  <si>
    <t>1404/12/15</t>
  </si>
  <si>
    <t>اجاره انرژی پاسارگاد14040302</t>
  </si>
  <si>
    <t>1400/03/02</t>
  </si>
  <si>
    <t>1404/03/01</t>
  </si>
  <si>
    <t>اجاره اهداف مفید 14070531</t>
  </si>
  <si>
    <t>1403/05/31</t>
  </si>
  <si>
    <t>1407/05/31</t>
  </si>
  <si>
    <t>اجاره تابان سپهر14031126</t>
  </si>
  <si>
    <t>1399/12/03</t>
  </si>
  <si>
    <t>1403/12/03</t>
  </si>
  <si>
    <t>اجاره تابان نوین14041015</t>
  </si>
  <si>
    <t>1400/10/15</t>
  </si>
  <si>
    <t>1404/10/15</t>
  </si>
  <si>
    <t>اجاره تجاری شستان14030915</t>
  </si>
  <si>
    <t>1399/09/15</t>
  </si>
  <si>
    <t>1403/09/15</t>
  </si>
  <si>
    <t>اسناد خزانه-م10بودجه00-031115</t>
  </si>
  <si>
    <t>1400/06/07</t>
  </si>
  <si>
    <t>1403/11/15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</si>
  <si>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</si>
  <si>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</si>
  <si>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</si>
  <si>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</si>
  <si>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</si>
  <si>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</si>
  <si>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</si>
  <si>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</si>
  <si>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</si>
  <si>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</si>
  <si>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</si>
  <si>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</si>
  <si>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</si>
  <si>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اسناد خزانه-م7بودجه02-040910</t>
  </si>
  <si>
    <t>1402/12/20</t>
  </si>
  <si>
    <t>1404/09/10</t>
  </si>
  <si>
    <t>اسناد خزانه-م8بودجه02-041211</t>
  </si>
  <si>
    <t>1404/12/11</t>
  </si>
  <si>
    <t>اسناد خزانه-م9بودجه00-031101</t>
  </si>
  <si>
    <t>1400/06/01</t>
  </si>
  <si>
    <t>1403/11/01</t>
  </si>
  <si>
    <t>اسنادخزانه-م10بودجه02-051112</t>
  </si>
  <si>
    <t>1402/12/21</t>
  </si>
  <si>
    <t>1405/11/12</t>
  </si>
  <si>
    <t>اسنادخزانه-م1بودجه02-050325</t>
  </si>
  <si>
    <t>1402/06/19</t>
  </si>
  <si>
    <t>1405/03/25</t>
  </si>
  <si>
    <t>اسنادخزانه-م2بودجه00-031024</t>
  </si>
  <si>
    <t>1400/02/22</t>
  </si>
  <si>
    <t>1403/10/24</t>
  </si>
  <si>
    <t>اسنادخزانه-م2بودجه02-050923</t>
  </si>
  <si>
    <t>1405/09/23</t>
  </si>
  <si>
    <t>اسنادخزانه-م3بودجه02-050818</t>
  </si>
  <si>
    <t>1402/08/15</t>
  </si>
  <si>
    <t>1405/08/18</t>
  </si>
  <si>
    <t>اسنادخزانه-م4بودجه01-040917</t>
  </si>
  <si>
    <t>1401/12/08</t>
  </si>
  <si>
    <t>1404/09/16</t>
  </si>
  <si>
    <t>اسنادخزانه-م4بودجه02-051021</t>
  </si>
  <si>
    <t>اسنادخزانه-م5بودجه01-041015</t>
  </si>
  <si>
    <t>1404/10/14</t>
  </si>
  <si>
    <t>اسنادخزانه-م7بودجه00-030912</t>
  </si>
  <si>
    <t>1400/04/14</t>
  </si>
  <si>
    <t>1403/09/12</t>
  </si>
  <si>
    <t>اسنادخزانه-م7بودجه01-040714</t>
  </si>
  <si>
    <t>1401/12/10</t>
  </si>
  <si>
    <t>1404/07/13</t>
  </si>
  <si>
    <t>اسنادخزانه-م8بودجه00-030919</t>
  </si>
  <si>
    <t>1400/06/16</t>
  </si>
  <si>
    <t>1403/09/19</t>
  </si>
  <si>
    <t>اسنادخزانه-م8بودجه01-040728</t>
  </si>
  <si>
    <t>1401/12/28</t>
  </si>
  <si>
    <t>1404/07/27</t>
  </si>
  <si>
    <t>اسنادخزانه-م9بودجه01-040826</t>
  </si>
  <si>
    <t>1404/08/25</t>
  </si>
  <si>
    <t>1.02%</t>
  </si>
  <si>
    <t>صکوک اجاره شستا311-بدون ضامن</t>
  </si>
  <si>
    <t>1399/11/25</t>
  </si>
  <si>
    <t>1403/11/25</t>
  </si>
  <si>
    <t>صکوک اجاره صملی404-6ماهه18%</t>
  </si>
  <si>
    <t>1400/05/05</t>
  </si>
  <si>
    <t>1404/05/04</t>
  </si>
  <si>
    <t>صکوک اجاره صند412-بدون ضامن</t>
  </si>
  <si>
    <t>1400/12/23</t>
  </si>
  <si>
    <t>1404/12/22</t>
  </si>
  <si>
    <t>صکوک اجاره گل گهر039-3ماهه20%</t>
  </si>
  <si>
    <t>1399/09/10</t>
  </si>
  <si>
    <t>1403/09/10</t>
  </si>
  <si>
    <t>صکوک اجاره گل گهر309-3ماهه20%</t>
  </si>
  <si>
    <t>صکوک اجاره گل گهر504-3ماهه23%</t>
  </si>
  <si>
    <t>1403/04/18</t>
  </si>
  <si>
    <t>1405/04/18</t>
  </si>
  <si>
    <t>صکوک اجاره معادن407-3ماهه18%</t>
  </si>
  <si>
    <t>1400/07/19</t>
  </si>
  <si>
    <t>1404/07/18</t>
  </si>
  <si>
    <t>صکوک اجاره وکغدیر707-بدون ضامن</t>
  </si>
  <si>
    <t>1403/07/14</t>
  </si>
  <si>
    <t>1407/07/14</t>
  </si>
  <si>
    <t>صکوک مرابحه خزامیا601-3ماهه18%</t>
  </si>
  <si>
    <t>1402/01/07</t>
  </si>
  <si>
    <t>1406/01/07</t>
  </si>
  <si>
    <t>صکوک مرابحه دعبید12-3ماهه18%</t>
  </si>
  <si>
    <t>1400/12/25</t>
  </si>
  <si>
    <t>1404/12/24</t>
  </si>
  <si>
    <t>صکوک مرابحه دعبید602-3ماهه18%</t>
  </si>
  <si>
    <t>1402/02/09</t>
  </si>
  <si>
    <t>1406/02/09</t>
  </si>
  <si>
    <t>صکوک مرابحه دعبید69-3ماهه23%</t>
  </si>
  <si>
    <t>1402/09/07</t>
  </si>
  <si>
    <t>1406/09/07</t>
  </si>
  <si>
    <t>صکوک مرابحه سفار606-3ماهه23%</t>
  </si>
  <si>
    <t>1402/06/12</t>
  </si>
  <si>
    <t>1406/06/12</t>
  </si>
  <si>
    <t>صکوک مرابحه صایپا409-3ماهه 18%</t>
  </si>
  <si>
    <t>1400/09/24</t>
  </si>
  <si>
    <t>1404/09/23</t>
  </si>
  <si>
    <t>صکوک مرابحه غکورش505-بدون ضامن</t>
  </si>
  <si>
    <t>1403/05/28</t>
  </si>
  <si>
    <t>1405/05/28</t>
  </si>
  <si>
    <t>صکوک مرابحه فخوز412-بدون ضامن</t>
  </si>
  <si>
    <t>1404/12/07</t>
  </si>
  <si>
    <t>صکوک منفعت نفت0312-6ماهه 18/5%</t>
  </si>
  <si>
    <t>1399/12/17</t>
  </si>
  <si>
    <t>1403/12/17</t>
  </si>
  <si>
    <t>صکوک منفعت نفت1312-6ماهه 18/5%</t>
  </si>
  <si>
    <t>مرابحه اورند پیشرو-مفید051118</t>
  </si>
  <si>
    <t>1402/11/18</t>
  </si>
  <si>
    <t>1405/11/18</t>
  </si>
  <si>
    <t>مرابحه تجارت کوشش سپاهان060604</t>
  </si>
  <si>
    <t>1402/06/04</t>
  </si>
  <si>
    <t>1406/06/04</t>
  </si>
  <si>
    <t>مرابحه شهر فرش-مفید060921</t>
  </si>
  <si>
    <t>1402/09/21</t>
  </si>
  <si>
    <t>1406/09/21</t>
  </si>
  <si>
    <t>مرابحه عام دولت112-ش.خ 040408</t>
  </si>
  <si>
    <t>1401/06/08</t>
  </si>
  <si>
    <t>1404/04/07</t>
  </si>
  <si>
    <t>مرابحه عام دولت126-ش.خ031223</t>
  </si>
  <si>
    <t>1401/12/23</t>
  </si>
  <si>
    <t>1403/12/23</t>
  </si>
  <si>
    <t>مرابحه عام دولت127-ش.خ040623</t>
  </si>
  <si>
    <t>1404/06/22</t>
  </si>
  <si>
    <t>مرابحه عام دولت130-ش.خ031110</t>
  </si>
  <si>
    <t>1402/05/10</t>
  </si>
  <si>
    <t>1403/11/10</t>
  </si>
  <si>
    <t>مرابحه عام دولت132-ش.خ041110</t>
  </si>
  <si>
    <t>1404/11/09</t>
  </si>
  <si>
    <t>مرابحه عام دولت139-ش.خ040804</t>
  </si>
  <si>
    <t>1402/07/04</t>
  </si>
  <si>
    <t>1404/08/03</t>
  </si>
  <si>
    <t>مرابحه عام دولت142-ش.خ031009</t>
  </si>
  <si>
    <t>1402/08/09</t>
  </si>
  <si>
    <t>1403/10/09</t>
  </si>
  <si>
    <t>مرابحه عام دولت143-ش.خ041009</t>
  </si>
  <si>
    <t>1404/10/08</t>
  </si>
  <si>
    <t>مرابحه عام دولت172-ش.خ050623</t>
  </si>
  <si>
    <t>1403/05/23</t>
  </si>
  <si>
    <t>1405/06/23</t>
  </si>
  <si>
    <t>مرابحه عام دولت174-ش.خ041027</t>
  </si>
  <si>
    <t>1403/06/27</t>
  </si>
  <si>
    <t>1404/10/27</t>
  </si>
  <si>
    <t>مرابحه عام دولت175-ش.خ060327</t>
  </si>
  <si>
    <t>1406/03/27</t>
  </si>
  <si>
    <t>مرابحه عام دولت179-ش.خ060417</t>
  </si>
  <si>
    <t>1403/07/17</t>
  </si>
  <si>
    <t>1406/04/17</t>
  </si>
  <si>
    <t>مرابحه عام دولت5-ش.خ 0309</t>
  </si>
  <si>
    <t>1399/09/05</t>
  </si>
  <si>
    <t>1403/09/05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</si>
  <si>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</si>
  <si>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</si>
  <si>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</si>
  <si>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</si>
  <si>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</si>
  <si>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</si>
  <si>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مرابحه ماموت خودرو050722</t>
  </si>
  <si>
    <t>1402/07/22</t>
  </si>
  <si>
    <t>1405/07/22</t>
  </si>
  <si>
    <t>مرابحه کارون-آرمان070520</t>
  </si>
  <si>
    <t>1403/05/21</t>
  </si>
  <si>
    <t>1407/05/21</t>
  </si>
  <si>
    <t>مرابحه کاسپین تامین 070625</t>
  </si>
  <si>
    <t>1403/06/25</t>
  </si>
  <si>
    <t>1407/06/25</t>
  </si>
  <si>
    <t>مرابحه کرمان موتور14030915</t>
  </si>
  <si>
    <t>1400/09/15</t>
  </si>
  <si>
    <t>مشارکت ش قم612-3 ماهه 20.5%</t>
  </si>
  <si>
    <t>1402/12/28</t>
  </si>
  <si>
    <t>1406/12/28</t>
  </si>
  <si>
    <t>شهرداری قم</t>
  </si>
  <si>
    <t>خیر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</si>
  <si>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</si>
  <si>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</si>
  <si>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</si>
  <si>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</si>
  <si>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</si>
  <si>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-8.93%</t>
  </si>
  <si>
    <t>-9.19%</t>
  </si>
  <si>
    <t>-2.88%</t>
  </si>
  <si>
    <t>-1.51%</t>
  </si>
  <si>
    <t>4.40%</t>
  </si>
  <si>
    <t>-2.68%</t>
  </si>
  <si>
    <t>3.27%</t>
  </si>
  <si>
    <t>-2.13%</t>
  </si>
  <si>
    <t>-3.45%</t>
  </si>
  <si>
    <t>-3.46%</t>
  </si>
  <si>
    <t>-7.20%</t>
  </si>
  <si>
    <t>-8.00%</t>
  </si>
  <si>
    <t>-10.00%</t>
  </si>
  <si>
    <t>-9.16%</t>
  </si>
  <si>
    <t>-7.31%</t>
  </si>
  <si>
    <t>-8.55%</t>
  </si>
  <si>
    <t>-9.65%</t>
  </si>
  <si>
    <t>-9.99%</t>
  </si>
  <si>
    <t>-6.88%</t>
  </si>
  <si>
    <t>-2.85%</t>
  </si>
  <si>
    <t>-0.28%</t>
  </si>
  <si>
    <t>-2.22%</t>
  </si>
  <si>
    <t>-9.84%</t>
  </si>
  <si>
    <t>-5.75%</t>
  </si>
  <si>
    <t>1.90%</t>
  </si>
  <si>
    <t>-9.67%</t>
  </si>
  <si>
    <t>-7.25%</t>
  </si>
  <si>
    <t>6.84%</t>
  </si>
  <si>
    <t>-4.65%</t>
  </si>
  <si>
    <t>-3.33%</t>
  </si>
  <si>
    <t>-2.92%</t>
  </si>
  <si>
    <t>-7.18%</t>
  </si>
  <si>
    <t>-6.58%</t>
  </si>
  <si>
    <t>-7.67%</t>
  </si>
  <si>
    <t>-8.08%</t>
  </si>
  <si>
    <t>-6.95%</t>
  </si>
  <si>
    <t>درصد به کل دارایی‌ها</t>
  </si>
  <si>
    <t>سپرده</t>
  </si>
  <si>
    <t>مبلغ</t>
  </si>
  <si>
    <t>افزایش</t>
  </si>
  <si>
    <t>کاهش</t>
  </si>
  <si>
    <t>بانک ملت باجه کارگزاری مفید</t>
  </si>
  <si>
    <t>بانک خاورمیانه ظفر</t>
  </si>
  <si>
    <t>بانک پاسارگاد هفت تیر</t>
  </si>
  <si>
    <t>بانک مسکن شهرک راه آهن</t>
  </si>
  <si>
    <t>بانک تجارت کار</t>
  </si>
  <si>
    <t>بانک ملت مستقل مرکزی</t>
  </si>
  <si>
    <t>بانک اقتصاد نوین اقدسیه</t>
  </si>
  <si>
    <t>بانک ملت چهار راه جهان کودک</t>
  </si>
  <si>
    <t>بانک ملت جهان کودک</t>
  </si>
  <si>
    <t>بانک صادرات بورس کالا</t>
  </si>
  <si>
    <t>بانک خاورمیانه آفریقا</t>
  </si>
  <si>
    <t>بانک صادرات دکتر شریعتی</t>
  </si>
  <si>
    <t>بانک صادرات طالقانی</t>
  </si>
  <si>
    <t>بانک صادرات  بورس کالا</t>
  </si>
  <si>
    <t>بانک صادرات سپهبد قرنی</t>
  </si>
  <si>
    <t xml:space="preserve">بانک مسکن امیر کبیر </t>
  </si>
  <si>
    <t>بانک ملی بورس کالا</t>
  </si>
  <si>
    <t>بانک اقتصاد نوین حافظ</t>
  </si>
  <si>
    <t>بانک مسکن نیاوران</t>
  </si>
  <si>
    <t>بانک مسکن شهید قندی</t>
  </si>
  <si>
    <t>بانک مسکن سعادت آباد</t>
  </si>
  <si>
    <t>بانک ملت باقرشهر</t>
  </si>
  <si>
    <t>بانک مسکن کریم خان زند</t>
  </si>
  <si>
    <t>بانک مسکن دولت</t>
  </si>
  <si>
    <t xml:space="preserve">بانک مسکن شهرک راه آهن </t>
  </si>
  <si>
    <t>بانک مسکن ونک</t>
  </si>
  <si>
    <t>بانک مسکن شهید خدامی</t>
  </si>
  <si>
    <t>بانک مسکن امیر کبیر</t>
  </si>
  <si>
    <t>بانک مسکن دانشگاه امیر کبیر</t>
  </si>
  <si>
    <t xml:space="preserve">بانک ملی بورس کالا	</t>
  </si>
  <si>
    <t>بانک ملت فردوسی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</si>
  <si>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</si>
  <si>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</si>
  <si>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</si>
  <si>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</si>
  <si>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</si>
  <si>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</si>
  <si>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</si>
  <si>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</si>
  <si>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</si>
  <si>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دولت94-ش.خ030816</t>
  </si>
  <si>
    <t>1403/08/16</t>
  </si>
  <si>
    <t>صکوک مرابحه سایپا308-3ماهه 18%</t>
  </si>
  <si>
    <t>1403/08/21</t>
  </si>
  <si>
    <t>بانک صادرات طاللقانی</t>
  </si>
  <si>
    <t>بهای فروش</t>
  </si>
  <si>
    <t>ارزش دفتری</t>
  </si>
  <si>
    <t>سود و زیان ناشی از تغییر قیمت</t>
  </si>
  <si>
    <t>سود و زیان ناشی از فروش</t>
  </si>
  <si>
    <t>صندوق س.بخشی گستره فیروزه-ب</t>
  </si>
  <si>
    <t>صندوق س جاویدان سهام مانی-سهام</t>
  </si>
  <si>
    <t>سلف آهن اسفنجی فولاد شادگان</t>
  </si>
  <si>
    <t>اسنادخزانه-م1بودجه00-030821</t>
  </si>
  <si>
    <t>اسنادخزانه-م6بودجه01-030814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</si>
  <si>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</si>
  <si>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</si>
  <si>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</si>
  <si>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</si>
  <si>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</si>
  <si>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</si>
  <si>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</si>
  <si>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</si>
  <si>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</si>
  <si>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</si>
  <si>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</si>
  <si>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</si>
  <si>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</si>
  <si>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1- سرمایه گذاری ها</t>
  </si>
  <si>
    <t>1-1-سرمایه‌گذاری در سهام و حق تقدم سهام</t>
  </si>
  <si>
    <t>1403/09/01</t>
  </si>
  <si>
    <t>اختیار ف.ت.انتخاب-2382-031123</t>
  </si>
  <si>
    <t>1403/11/23</t>
  </si>
  <si>
    <t>جلوگیری از نوسانات ناگهانی</t>
  </si>
  <si>
    <t>نرخ ترجیحی گروه صنعتی پاکشو</t>
  </si>
  <si>
    <t>نرخ ترجیحی صکوک اجاره گل گهر504-3ماهه23%</t>
  </si>
  <si>
    <t>نرخ ترجیحی اختیارف ت ومهان-7025-(همهان311)</t>
  </si>
  <si>
    <t>سود اوراق مشارکت فرابورسی سلف موازی پلی اتیلن سبک فیلم</t>
  </si>
  <si>
    <t xml:space="preserve"> اصلاح سود اوراق مشارکت قطار شهری قم</t>
  </si>
  <si>
    <t>اوراق مشارکت شهرداری قم</t>
  </si>
  <si>
    <t>درآمد سود صندوق</t>
  </si>
  <si>
    <t>2-1-سرمایه‌گذاری در واحدهای صندوق های سرمایه گذاری</t>
  </si>
  <si>
    <t>3-1-سرمایه‌گذاری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</si>
  <si>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</si>
  <si>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</si>
  <si>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 سپرده‌ بانکی</t>
  </si>
  <si>
    <t>2- درآمد حاصل از سرمایه گذاری ها</t>
  </si>
  <si>
    <t>درآمد حاصل از سرمایه گذاری در سهام و حق تقدم سهام</t>
  </si>
  <si>
    <t>درآمد حاصل از سرمایه گذاری در واحدهای صندوق های سرمایه گذاری</t>
  </si>
  <si>
    <t>یادداشت</t>
  </si>
  <si>
    <t>2-2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</si>
  <si>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</si>
  <si>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</si>
  <si>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2-3</t>
  </si>
  <si>
    <t>2-2-درآمد حاصل از سرمایه­گذاری در واحدهای صندوق:</t>
  </si>
  <si>
    <t>سود اوراق بهادار با درآمد ثابت</t>
  </si>
  <si>
    <t>سود سپرده بانکی</t>
  </si>
  <si>
    <t>2-1</t>
  </si>
  <si>
    <t>2-4</t>
  </si>
  <si>
    <t>2-5</t>
  </si>
  <si>
    <t>2-1-درآمد حاصل از سرمایه­گذاری در سهام و حق تقدم سهام:</t>
  </si>
  <si>
    <t>2-3-درآمد حاصل از سرمایه­گذاری در اوراق بهادار با درآمد ثابت:</t>
  </si>
  <si>
    <t>2-4-درآمد حاصل از سرمایه­گذاری در سپرده بانکی و گواهی سپرده:</t>
  </si>
  <si>
    <t>2-5-سایر درآمدها: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</si>
</sst>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name val="Calibri"/>
      <family val="2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2"/>
      <color rgb="FF0062AC"/>
      <name val="B Titr"/>
      <charset val="178"/>
    </font>
    <font>
      <b/>
      <sz val="10"/>
      <color rgb="FF000000"/>
      <name val="IRANSans"/>
      <family val="2"/>
    </font>
    <font>
      <b/>
      <sz val="10"/>
      <color rgb="FF0062AC"/>
      <name val="B Titr"/>
      <charset val="178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3" fontId="6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9" fontId="2" fillId="0" borderId="2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0" fontId="7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right" vertical="center" readingOrder="2"/>
    </xf>
    <xf numFmtId="0" fontId="3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49" fontId="9" fillId="0" borderId="0" xfId="0" applyNumberFormat="1" applyFont="1" applyAlignment="1">
      <alignment horizontal="center" vertical="center" readingOrder="2"/>
    </xf>
    <xf numFmtId="3" fontId="2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5"/>
  <sheetViews>
    <sheetView rightToLeft="1" topLeftCell="A2" workbookViewId="0">
      <selection activeCell="Y13" sqref="Y13"/>
    </sheetView>
  </sheetViews>
  <sheetFormatPr defaultRowHeight="22.5"/>
  <cols>
    <col min="1" max="1" width="51.42578125" style="1" bestFit="1" customWidth="1"/>
    <col min="2" max="2" width="1" style="1" customWidth="1"/>
    <col min="3" max="3" width="16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14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1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0.855468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  <c r="R2" s="14" t="s">
        <v>0</v>
      </c>
      <c r="S2" s="14" t="s">
        <v>0</v>
      </c>
      <c r="T2" s="14" t="s">
        <v>0</v>
      </c>
      <c r="U2" s="14" t="s">
        <v>0</v>
      </c>
      <c r="V2" s="14" t="s">
        <v>0</v>
      </c>
      <c r="W2" s="14" t="s">
        <v>0</v>
      </c>
      <c r="X2" s="14" t="s">
        <v>0</v>
      </c>
      <c r="Y2" s="14" t="s">
        <v>0</v>
      </c>
    </row>
    <row r="3" spans="1:25" ht="24">
      <c r="A3" s="14" t="s">
        <v>1</v>
      </c>
      <c r="B3" s="14" t="s">
        <v>1</v>
      </c>
      <c r="C3" s="14" t="s">
        <v>1</v>
      </c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  <c r="I3" s="14" t="s">
        <v>1</v>
      </c>
      <c r="J3" s="14" t="s">
        <v>1</v>
      </c>
      <c r="K3" s="14" t="s">
        <v>1</v>
      </c>
      <c r="L3" s="14" t="s">
        <v>1</v>
      </c>
      <c r="M3" s="14" t="s">
        <v>1</v>
      </c>
      <c r="N3" s="14" t="s">
        <v>1</v>
      </c>
      <c r="O3" s="14" t="s">
        <v>1</v>
      </c>
      <c r="P3" s="14" t="s">
        <v>1</v>
      </c>
      <c r="Q3" s="14" t="s">
        <v>1</v>
      </c>
      <c r="R3" s="14" t="s">
        <v>1</v>
      </c>
      <c r="S3" s="14" t="s">
        <v>1</v>
      </c>
      <c r="T3" s="14" t="s">
        <v>1</v>
      </c>
      <c r="U3" s="14" t="s">
        <v>1</v>
      </c>
      <c r="V3" s="14" t="s">
        <v>1</v>
      </c>
      <c r="W3" s="14" t="s">
        <v>1</v>
      </c>
      <c r="X3" s="14" t="s">
        <v>1</v>
      </c>
      <c r="Y3" s="14" t="s">
        <v>1</v>
      </c>
    </row>
    <row r="4" spans="1:25" ht="24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  <c r="R4" s="14" t="s">
        <v>2</v>
      </c>
      <c r="S4" s="14" t="s">
        <v>2</v>
      </c>
      <c r="T4" s="14" t="s">
        <v>2</v>
      </c>
      <c r="U4" s="14" t="s">
        <v>2</v>
      </c>
      <c r="V4" s="14" t="s">
        <v>2</v>
      </c>
      <c r="W4" s="14" t="s">
        <v>2</v>
      </c>
      <c r="X4" s="14" t="s">
        <v>2</v>
      </c>
      <c r="Y4" s="14" t="s">
        <v>2</v>
      </c>
    </row>
    <row r="5" spans="1:25" ht="25.5">
      <c r="A5" s="15" t="s">
        <v>383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6"/>
      <c r="Y5" s="6"/>
    </row>
    <row r="6" spans="1:25" ht="25.5">
      <c r="A6" s="15" t="s">
        <v>384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Y6" s="3"/>
    </row>
    <row r="7" spans="1:25" ht="24.75" thickBot="1">
      <c r="A7" s="13" t="s">
        <v>3</v>
      </c>
      <c r="C7" s="13" t="s">
        <v>385</v>
      </c>
      <c r="D7" s="13" t="s">
        <v>4</v>
      </c>
      <c r="E7" s="13" t="s">
        <v>4</v>
      </c>
      <c r="F7" s="13" t="s">
        <v>4</v>
      </c>
      <c r="G7" s="13" t="s">
        <v>4</v>
      </c>
      <c r="I7" s="13" t="s">
        <v>5</v>
      </c>
      <c r="J7" s="13" t="s">
        <v>5</v>
      </c>
      <c r="K7" s="13" t="s">
        <v>5</v>
      </c>
      <c r="L7" s="13" t="s">
        <v>5</v>
      </c>
      <c r="M7" s="13" t="s">
        <v>5</v>
      </c>
      <c r="N7" s="13" t="s">
        <v>5</v>
      </c>
      <c r="O7" s="13" t="s">
        <v>5</v>
      </c>
      <c r="Q7" s="13" t="s">
        <v>6</v>
      </c>
      <c r="R7" s="13" t="s">
        <v>6</v>
      </c>
      <c r="S7" s="13" t="s">
        <v>6</v>
      </c>
      <c r="T7" s="13" t="s">
        <v>6</v>
      </c>
      <c r="U7" s="13" t="s">
        <v>6</v>
      </c>
      <c r="V7" s="13" t="s">
        <v>6</v>
      </c>
      <c r="W7" s="13" t="s">
        <v>6</v>
      </c>
      <c r="X7" s="13" t="s">
        <v>6</v>
      </c>
      <c r="Y7" s="13" t="s">
        <v>6</v>
      </c>
    </row>
    <row r="8" spans="1:25" ht="24.75" thickBot="1">
      <c r="A8" s="13" t="s">
        <v>3</v>
      </c>
      <c r="C8" s="13" t="s">
        <v>7</v>
      </c>
      <c r="E8" s="13" t="s">
        <v>8</v>
      </c>
      <c r="G8" s="13" t="s">
        <v>9</v>
      </c>
      <c r="I8" s="13" t="s">
        <v>10</v>
      </c>
      <c r="J8" s="13" t="s">
        <v>10</v>
      </c>
      <c r="K8" s="13" t="s">
        <v>10</v>
      </c>
      <c r="M8" s="13" t="s">
        <v>11</v>
      </c>
      <c r="N8" s="13" t="s">
        <v>11</v>
      </c>
      <c r="O8" s="13" t="s">
        <v>11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 ht="24.75" thickBot="1">
      <c r="A9" s="13" t="s">
        <v>3</v>
      </c>
      <c r="C9" s="13" t="s">
        <v>7</v>
      </c>
      <c r="E9" s="13" t="s">
        <v>8</v>
      </c>
      <c r="G9" s="13" t="s">
        <v>9</v>
      </c>
      <c r="I9" s="13" t="s">
        <v>7</v>
      </c>
      <c r="K9" s="13" t="s">
        <v>8</v>
      </c>
      <c r="M9" s="13" t="s">
        <v>7</v>
      </c>
      <c r="O9" s="13" t="s">
        <v>14</v>
      </c>
      <c r="Q9" s="13" t="s">
        <v>7</v>
      </c>
      <c r="S9" s="13" t="s">
        <v>12</v>
      </c>
      <c r="U9" s="13" t="s">
        <v>8</v>
      </c>
      <c r="W9" s="13" t="s">
        <v>9</v>
      </c>
      <c r="Y9" s="13" t="s">
        <v>13</v>
      </c>
    </row>
    <row r="10" spans="1:25" ht="24">
      <c r="A10" s="2" t="s">
        <v>15</v>
      </c>
      <c r="C10" s="3">
        <v>24102426</v>
      </c>
      <c r="E10" s="3">
        <v>164422979376</v>
      </c>
      <c r="G10" s="3">
        <v>372593543752.19098</v>
      </c>
      <c r="I10" s="3">
        <v>16068284</v>
      </c>
      <c r="K10" s="3">
        <v>0</v>
      </c>
      <c r="M10" s="3">
        <v>0</v>
      </c>
      <c r="O10" s="3">
        <v>0</v>
      </c>
      <c r="Q10" s="3">
        <v>40170710</v>
      </c>
      <c r="R10" s="3"/>
      <c r="S10" s="3">
        <v>11214</v>
      </c>
      <c r="U10" s="3">
        <v>164422979376</v>
      </c>
      <c r="W10" s="3">
        <v>448119262080.33801</v>
      </c>
      <c r="Y10" s="7">
        <v>7.2187839909629444E-4</v>
      </c>
    </row>
    <row r="11" spans="1:25" ht="24">
      <c r="A11" s="2" t="s">
        <v>16</v>
      </c>
      <c r="C11" s="3">
        <v>710000000</v>
      </c>
      <c r="E11" s="3">
        <v>830107037435</v>
      </c>
      <c r="G11" s="3">
        <v>792455270640</v>
      </c>
      <c r="I11" s="3">
        <v>0</v>
      </c>
      <c r="K11" s="3">
        <v>0</v>
      </c>
      <c r="M11" s="3">
        <v>0</v>
      </c>
      <c r="O11" s="3">
        <v>0</v>
      </c>
      <c r="Q11" s="3">
        <v>710000000</v>
      </c>
      <c r="R11" s="3"/>
      <c r="S11" s="3">
        <v>1146</v>
      </c>
      <c r="U11" s="3">
        <v>830107037435</v>
      </c>
      <c r="W11" s="3">
        <v>809406185520</v>
      </c>
      <c r="Y11" s="7">
        <v>1.3038779870994809E-3</v>
      </c>
    </row>
    <row r="12" spans="1:25" ht="24">
      <c r="A12" s="2" t="s">
        <v>17</v>
      </c>
      <c r="C12" s="3">
        <v>15399728</v>
      </c>
      <c r="E12" s="3">
        <v>86565941070</v>
      </c>
      <c r="G12" s="3">
        <v>154724104042.362</v>
      </c>
      <c r="I12" s="3">
        <v>0</v>
      </c>
      <c r="K12" s="3">
        <v>0</v>
      </c>
      <c r="M12" s="3">
        <v>0</v>
      </c>
      <c r="O12" s="3">
        <v>0</v>
      </c>
      <c r="Q12" s="3">
        <v>15399728</v>
      </c>
      <c r="R12" s="3"/>
      <c r="S12" s="3">
        <v>11330</v>
      </c>
      <c r="U12" s="3">
        <v>86565941070</v>
      </c>
      <c r="W12" s="3">
        <v>173566742455.44101</v>
      </c>
      <c r="Y12" s="7">
        <v>2.7959985830207427E-4</v>
      </c>
    </row>
    <row r="13" spans="1:25" ht="24">
      <c r="A13" s="2" t="s">
        <v>18</v>
      </c>
      <c r="C13" s="3">
        <v>144200000</v>
      </c>
      <c r="E13" s="3">
        <v>697783800000</v>
      </c>
      <c r="G13" s="3">
        <v>558005416136</v>
      </c>
      <c r="I13" s="3">
        <v>0</v>
      </c>
      <c r="K13" s="3">
        <v>0</v>
      </c>
      <c r="M13" s="3">
        <v>0</v>
      </c>
      <c r="O13" s="3">
        <v>0</v>
      </c>
      <c r="Q13" s="3">
        <v>144200000</v>
      </c>
      <c r="R13" s="3"/>
      <c r="S13" s="3">
        <v>4902</v>
      </c>
      <c r="U13" s="3">
        <v>697783800000</v>
      </c>
      <c r="W13" s="3">
        <v>703172892004.80005</v>
      </c>
      <c r="Y13" s="7">
        <v>1.1327460444611149E-3</v>
      </c>
    </row>
    <row r="14" spans="1:25" ht="24">
      <c r="A14" s="2" t="s">
        <v>36</v>
      </c>
      <c r="C14" s="3">
        <v>1321795997</v>
      </c>
      <c r="E14" s="3">
        <v>2500104953904</v>
      </c>
      <c r="G14" s="3">
        <v>2982160648592.79</v>
      </c>
      <c r="I14" s="3">
        <v>0</v>
      </c>
      <c r="K14" s="3">
        <v>0</v>
      </c>
      <c r="M14" s="3">
        <v>0</v>
      </c>
      <c r="O14" s="3">
        <v>0</v>
      </c>
      <c r="Q14" s="3">
        <v>1321795997</v>
      </c>
      <c r="R14" s="3"/>
      <c r="S14" s="3">
        <v>2309</v>
      </c>
      <c r="U14" s="3">
        <v>2500104953904</v>
      </c>
      <c r="W14" s="3">
        <v>3036070960141.4199</v>
      </c>
      <c r="Y14" s="7">
        <v>4.8908275758445712E-3</v>
      </c>
    </row>
    <row r="15" spans="1:25" ht="24">
      <c r="A15" s="2" t="s">
        <v>37</v>
      </c>
      <c r="C15" s="3">
        <v>971000000</v>
      </c>
      <c r="E15" s="3">
        <v>5720981463369</v>
      </c>
      <c r="G15" s="3">
        <v>5855428935944</v>
      </c>
      <c r="I15" s="3">
        <v>0</v>
      </c>
      <c r="K15" s="3">
        <v>0</v>
      </c>
      <c r="M15" s="3">
        <v>0</v>
      </c>
      <c r="O15" s="3">
        <v>0</v>
      </c>
      <c r="Q15" s="3">
        <v>971000000</v>
      </c>
      <c r="R15" s="3"/>
      <c r="S15" s="3">
        <v>6159</v>
      </c>
      <c r="U15" s="3">
        <v>5720981463369</v>
      </c>
      <c r="W15" s="3">
        <v>5949123526308</v>
      </c>
      <c r="Y15" s="7">
        <v>9.5834839753605652E-3</v>
      </c>
    </row>
    <row r="16" spans="1:25" ht="24">
      <c r="A16" s="2" t="s">
        <v>38</v>
      </c>
      <c r="C16" s="3">
        <v>347222222</v>
      </c>
      <c r="E16" s="3">
        <v>1500458547725</v>
      </c>
      <c r="G16" s="3">
        <v>1548113924009.21</v>
      </c>
      <c r="I16" s="3">
        <v>0</v>
      </c>
      <c r="K16" s="3">
        <v>0</v>
      </c>
      <c r="M16" s="3">
        <v>0</v>
      </c>
      <c r="O16" s="3">
        <v>0</v>
      </c>
      <c r="Q16" s="3">
        <v>347222222</v>
      </c>
      <c r="R16" s="3"/>
      <c r="S16" s="3">
        <v>4579</v>
      </c>
      <c r="U16" s="3">
        <v>1500458547725</v>
      </c>
      <c r="W16" s="3">
        <v>1581618397598.8799</v>
      </c>
      <c r="Y16" s="7">
        <v>2.5478399467578285E-3</v>
      </c>
    </row>
    <row r="17" spans="1:25" ht="24">
      <c r="A17" s="2" t="s">
        <v>39</v>
      </c>
      <c r="C17" s="3">
        <v>77600000</v>
      </c>
      <c r="E17" s="3">
        <v>2971529273600</v>
      </c>
      <c r="G17" s="3">
        <v>3153464643427.2002</v>
      </c>
      <c r="I17" s="3">
        <v>0</v>
      </c>
      <c r="K17" s="3">
        <v>0</v>
      </c>
      <c r="M17" s="3">
        <v>0</v>
      </c>
      <c r="O17" s="3">
        <v>0</v>
      </c>
      <c r="Q17" s="3">
        <v>77600000</v>
      </c>
      <c r="R17" s="3"/>
      <c r="S17" s="3">
        <v>41712</v>
      </c>
      <c r="U17" s="3">
        <v>2971529273600</v>
      </c>
      <c r="W17" s="3">
        <v>3219928941926.3999</v>
      </c>
      <c r="Y17" s="7">
        <v>5.1870056623117018E-3</v>
      </c>
    </row>
    <row r="18" spans="1:25" ht="24">
      <c r="A18" s="2" t="s">
        <v>40</v>
      </c>
      <c r="C18" s="3">
        <v>31836093</v>
      </c>
      <c r="E18" s="3">
        <v>290771311057</v>
      </c>
      <c r="G18" s="3">
        <v>287560457464.62799</v>
      </c>
      <c r="I18" s="3">
        <v>0</v>
      </c>
      <c r="K18" s="3">
        <v>0</v>
      </c>
      <c r="M18" s="3">
        <v>0</v>
      </c>
      <c r="O18" s="3">
        <v>0</v>
      </c>
      <c r="Q18" s="3">
        <v>31836093</v>
      </c>
      <c r="R18" s="3"/>
      <c r="S18" s="3">
        <v>9520</v>
      </c>
      <c r="U18" s="3">
        <v>290771311057</v>
      </c>
      <c r="W18" s="3">
        <v>301495105183.17798</v>
      </c>
      <c r="Y18" s="7">
        <v>4.8568053703967494E-4</v>
      </c>
    </row>
    <row r="19" spans="1:25" ht="24">
      <c r="A19" s="2" t="s">
        <v>41</v>
      </c>
      <c r="C19" s="3">
        <v>22000000</v>
      </c>
      <c r="E19" s="3">
        <v>199378065415</v>
      </c>
      <c r="G19" s="3">
        <v>191821884760</v>
      </c>
      <c r="I19" s="3">
        <v>0</v>
      </c>
      <c r="K19" s="3">
        <v>0</v>
      </c>
      <c r="M19" s="3">
        <v>0</v>
      </c>
      <c r="O19" s="3">
        <v>0</v>
      </c>
      <c r="Q19" s="3">
        <v>22000000</v>
      </c>
      <c r="R19" s="3"/>
      <c r="S19" s="3">
        <v>8950</v>
      </c>
      <c r="U19" s="3">
        <v>199378065415</v>
      </c>
      <c r="W19" s="3">
        <v>195870606800</v>
      </c>
      <c r="Y19" s="7">
        <v>3.1552930666357913E-4</v>
      </c>
    </row>
    <row r="20" spans="1:25" ht="24">
      <c r="A20" s="2" t="s">
        <v>42</v>
      </c>
      <c r="C20" s="3">
        <v>0</v>
      </c>
      <c r="E20" s="3">
        <v>0</v>
      </c>
      <c r="G20" s="3">
        <v>0</v>
      </c>
      <c r="I20" s="3">
        <v>311402</v>
      </c>
      <c r="K20" s="3">
        <v>332128684195.48798</v>
      </c>
      <c r="M20" s="3">
        <v>-311402</v>
      </c>
      <c r="O20" s="3">
        <v>332128686021</v>
      </c>
      <c r="Q20" s="3">
        <v>0</v>
      </c>
      <c r="R20" s="3"/>
      <c r="S20" s="3">
        <v>0</v>
      </c>
      <c r="U20" s="3">
        <v>0</v>
      </c>
      <c r="W20" s="3">
        <v>0</v>
      </c>
      <c r="Y20" s="7">
        <v>0</v>
      </c>
    </row>
    <row r="21" spans="1:25" ht="24">
      <c r="A21" s="2" t="s">
        <v>45</v>
      </c>
      <c r="C21" s="3">
        <v>0</v>
      </c>
      <c r="E21" s="3">
        <v>0</v>
      </c>
      <c r="G21" s="3">
        <v>0</v>
      </c>
      <c r="I21" s="3">
        <v>259509671</v>
      </c>
      <c r="K21" s="3">
        <v>0</v>
      </c>
      <c r="M21" s="3">
        <v>0</v>
      </c>
      <c r="O21" s="3">
        <v>0</v>
      </c>
      <c r="Q21" s="3">
        <v>259509671</v>
      </c>
      <c r="R21" s="3"/>
      <c r="S21" s="3">
        <v>1515</v>
      </c>
      <c r="U21" s="3">
        <v>386997673518</v>
      </c>
      <c r="W21" s="3">
        <v>391101725976.61798</v>
      </c>
      <c r="Y21" s="7">
        <v>6.3002845831961439E-4</v>
      </c>
    </row>
    <row r="22" spans="1:25" ht="24.75" thickBot="1">
      <c r="A22" s="2" t="s">
        <v>46</v>
      </c>
      <c r="C22" s="3">
        <v>0</v>
      </c>
      <c r="E22" s="3">
        <v>0</v>
      </c>
      <c r="G22" s="3">
        <v>0</v>
      </c>
      <c r="I22" s="3">
        <v>259509671</v>
      </c>
      <c r="K22" s="3">
        <v>386997673518</v>
      </c>
      <c r="M22" s="3">
        <v>-259509671</v>
      </c>
      <c r="O22" s="3">
        <v>0</v>
      </c>
      <c r="Q22" s="3">
        <v>0</v>
      </c>
      <c r="R22" s="3"/>
      <c r="S22" s="3">
        <v>0</v>
      </c>
      <c r="U22" s="3">
        <v>0</v>
      </c>
      <c r="W22" s="3">
        <v>0</v>
      </c>
      <c r="Y22" s="7">
        <v>0</v>
      </c>
    </row>
    <row r="23" spans="1:25" ht="23.25" thickBot="1">
      <c r="A23" s="1" t="s">
        <v>47</v>
      </c>
      <c r="C23" s="1" t="s">
        <v>47</v>
      </c>
      <c r="E23" s="4">
        <f>SUM(E10:E22)</f>
        <v>14962103372951</v>
      </c>
      <c r="G23" s="4">
        <f>SUM(G10:G22)</f>
        <v>15896328828768.383</v>
      </c>
      <c r="I23" s="1" t="s">
        <v>47</v>
      </c>
      <c r="K23" s="4">
        <f>SUM(K10:K22)</f>
        <v>719126357713.48804</v>
      </c>
      <c r="M23" s="1" t="s">
        <v>47</v>
      </c>
      <c r="O23" s="4">
        <f>SUM(O10:O22)</f>
        <v>332128686021</v>
      </c>
      <c r="Q23" s="1" t="s">
        <v>47</v>
      </c>
      <c r="S23" s="1" t="s">
        <v>47</v>
      </c>
      <c r="U23" s="4">
        <f>SUM(U10:U22)</f>
        <v>15349101046469</v>
      </c>
      <c r="W23" s="4">
        <f>SUM(W10:W22)</f>
        <v>16809474345995.074</v>
      </c>
      <c r="Y23" s="8">
        <f>SUM(Y10:Y22)</f>
        <v>2.7078497751256494E-2</v>
      </c>
    </row>
    <row r="24" spans="1:25" ht="23.25" thickTop="1">
      <c r="W24" s="3"/>
    </row>
    <row r="25" spans="1:25">
      <c r="W25" s="3"/>
    </row>
  </sheetData>
  <mergeCells count="23">
    <mergeCell ref="Y8:Y9"/>
    <mergeCell ref="Q7:Y7"/>
    <mergeCell ref="A2:Y2"/>
    <mergeCell ref="A3:Y3"/>
    <mergeCell ref="A4:Y4"/>
    <mergeCell ref="A5:W5"/>
    <mergeCell ref="A6:W6"/>
    <mergeCell ref="I7:O7"/>
    <mergeCell ref="Q8:Q9"/>
    <mergeCell ref="S8:S9"/>
    <mergeCell ref="U8:U9"/>
    <mergeCell ref="W8:W9"/>
    <mergeCell ref="I9"/>
    <mergeCell ref="K9"/>
    <mergeCell ref="I8:K8"/>
    <mergeCell ref="M9"/>
    <mergeCell ref="O9"/>
    <mergeCell ref="M8:O8"/>
    <mergeCell ref="A7:A9"/>
    <mergeCell ref="C8:C9"/>
    <mergeCell ref="E8:E9"/>
    <mergeCell ref="G8:G9"/>
    <mergeCell ref="C7:G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1"/>
  <sheetViews>
    <sheetView rightToLeft="1" topLeftCell="A76" workbookViewId="0">
      <selection activeCell="I91" sqref="I91"/>
    </sheetView>
  </sheetViews>
  <sheetFormatPr defaultRowHeight="22.5"/>
  <cols>
    <col min="1" max="1" width="62.28515625" style="1" bestFit="1" customWidth="1"/>
    <col min="2" max="2" width="1" style="1" customWidth="1"/>
    <col min="3" max="3" width="20.14062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20.425781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1.710937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</row>
    <row r="3" spans="1:17" ht="24">
      <c r="A3" s="14" t="s">
        <v>347</v>
      </c>
      <c r="B3" s="14" t="s">
        <v>347</v>
      </c>
      <c r="C3" s="14" t="s">
        <v>347</v>
      </c>
      <c r="D3" s="14" t="s">
        <v>347</v>
      </c>
      <c r="E3" s="14" t="s">
        <v>347</v>
      </c>
      <c r="F3" s="14" t="s">
        <v>347</v>
      </c>
      <c r="G3" s="14" t="s">
        <v>347</v>
      </c>
      <c r="H3" s="14" t="s">
        <v>347</v>
      </c>
      <c r="I3" s="14" t="s">
        <v>347</v>
      </c>
      <c r="J3" s="14" t="s">
        <v>347</v>
      </c>
      <c r="K3" s="14" t="s">
        <v>347</v>
      </c>
      <c r="L3" s="14" t="s">
        <v>347</v>
      </c>
      <c r="M3" s="14" t="s">
        <v>347</v>
      </c>
      <c r="N3" s="14" t="s">
        <v>347</v>
      </c>
      <c r="O3" s="14" t="s">
        <v>347</v>
      </c>
      <c r="P3" s="14" t="s">
        <v>347</v>
      </c>
      <c r="Q3" s="14" t="s">
        <v>347</v>
      </c>
    </row>
    <row r="4" spans="1:17" ht="24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</row>
    <row r="5" spans="1:17" ht="25.5">
      <c r="A5" s="15" t="s">
        <v>416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ht="24">
      <c r="A6" s="13" t="s">
        <v>351</v>
      </c>
      <c r="C6" s="13" t="s">
        <v>349</v>
      </c>
      <c r="D6" s="13" t="s">
        <v>349</v>
      </c>
      <c r="E6" s="13" t="s">
        <v>349</v>
      </c>
      <c r="F6" s="13" t="s">
        <v>349</v>
      </c>
      <c r="G6" s="13" t="s">
        <v>349</v>
      </c>
      <c r="H6" s="13" t="s">
        <v>349</v>
      </c>
      <c r="I6" s="13" t="s">
        <v>349</v>
      </c>
      <c r="K6" s="13" t="s">
        <v>350</v>
      </c>
      <c r="L6" s="13" t="s">
        <v>350</v>
      </c>
      <c r="M6" s="13" t="s">
        <v>350</v>
      </c>
      <c r="N6" s="13" t="s">
        <v>350</v>
      </c>
      <c r="O6" s="13" t="s">
        <v>350</v>
      </c>
      <c r="P6" s="13" t="s">
        <v>350</v>
      </c>
      <c r="Q6" s="13" t="s">
        <v>350</v>
      </c>
    </row>
    <row r="7" spans="1:17" ht="24">
      <c r="A7" s="13" t="s">
        <v>351</v>
      </c>
      <c r="C7" s="13" t="s">
        <v>374</v>
      </c>
      <c r="E7" s="13" t="s">
        <v>371</v>
      </c>
      <c r="G7" s="13" t="s">
        <v>372</v>
      </c>
      <c r="I7" s="13" t="s">
        <v>375</v>
      </c>
      <c r="K7" s="13" t="s">
        <v>374</v>
      </c>
      <c r="M7" s="13" t="s">
        <v>371</v>
      </c>
      <c r="O7" s="13" t="s">
        <v>372</v>
      </c>
      <c r="Q7" s="13" t="s">
        <v>375</v>
      </c>
    </row>
    <row r="8" spans="1:17" ht="24">
      <c r="A8" s="2" t="s">
        <v>245</v>
      </c>
      <c r="C8" s="3">
        <v>2784716781</v>
      </c>
      <c r="E8" s="3">
        <v>0</v>
      </c>
      <c r="G8" s="3">
        <v>103578966156</v>
      </c>
      <c r="I8" s="3">
        <f>C8+E8+G8</f>
        <v>106363682937</v>
      </c>
      <c r="K8" s="3">
        <v>19228685439</v>
      </c>
      <c r="M8" s="3">
        <v>0</v>
      </c>
      <c r="O8" s="3">
        <v>103578966156</v>
      </c>
      <c r="Q8" s="3">
        <f>K8+M8+O8</f>
        <v>122807651595</v>
      </c>
    </row>
    <row r="9" spans="1:17" ht="24">
      <c r="A9" s="2" t="s">
        <v>167</v>
      </c>
      <c r="C9" s="3">
        <v>11452054794</v>
      </c>
      <c r="E9" s="3">
        <v>0</v>
      </c>
      <c r="G9" s="3">
        <v>11916267630</v>
      </c>
      <c r="I9" s="3">
        <f t="shared" ref="I9:I72" si="0">C9+E9+G9</f>
        <v>23368322424</v>
      </c>
      <c r="K9" s="3">
        <v>45077625564</v>
      </c>
      <c r="M9" s="3">
        <v>0</v>
      </c>
      <c r="O9" s="3">
        <v>11916267630</v>
      </c>
      <c r="Q9" s="3">
        <f t="shared" ref="Q9:Q72" si="1">K9+M9+O9</f>
        <v>56993893194</v>
      </c>
    </row>
    <row r="10" spans="1:17" ht="24">
      <c r="A10" s="2" t="s">
        <v>164</v>
      </c>
      <c r="C10" s="3">
        <v>8302739726</v>
      </c>
      <c r="E10" s="3">
        <v>0</v>
      </c>
      <c r="G10" s="3">
        <v>7123050959</v>
      </c>
      <c r="I10" s="3">
        <f t="shared" si="0"/>
        <v>15425790685</v>
      </c>
      <c r="K10" s="3">
        <v>32681278539</v>
      </c>
      <c r="M10" s="3">
        <v>0</v>
      </c>
      <c r="O10" s="3">
        <v>7123050959</v>
      </c>
      <c r="Q10" s="3">
        <f t="shared" si="1"/>
        <v>39804329498</v>
      </c>
    </row>
    <row r="11" spans="1:17" ht="24">
      <c r="A11" s="2" t="s">
        <v>93</v>
      </c>
      <c r="C11" s="3">
        <v>38391780823</v>
      </c>
      <c r="E11" s="3">
        <v>0</v>
      </c>
      <c r="G11" s="3">
        <v>51516995148</v>
      </c>
      <c r="I11" s="3">
        <f t="shared" si="0"/>
        <v>89908775971</v>
      </c>
      <c r="K11" s="3">
        <v>113510958905</v>
      </c>
      <c r="M11" s="3">
        <v>0</v>
      </c>
      <c r="O11" s="3">
        <v>51516995148</v>
      </c>
      <c r="Q11" s="3">
        <f t="shared" si="1"/>
        <v>165027954053</v>
      </c>
    </row>
    <row r="12" spans="1:17" ht="24">
      <c r="A12" s="2" t="s">
        <v>146</v>
      </c>
      <c r="C12" s="3">
        <v>0</v>
      </c>
      <c r="E12" s="3">
        <v>0</v>
      </c>
      <c r="G12" s="3">
        <v>78018318022</v>
      </c>
      <c r="I12" s="3">
        <f t="shared" si="0"/>
        <v>78018318022</v>
      </c>
      <c r="K12" s="3">
        <v>0</v>
      </c>
      <c r="M12" s="3">
        <v>0</v>
      </c>
      <c r="O12" s="3">
        <v>78018318022</v>
      </c>
      <c r="Q12" s="3">
        <f t="shared" si="1"/>
        <v>78018318022</v>
      </c>
    </row>
    <row r="13" spans="1:17" ht="24">
      <c r="A13" s="2" t="s">
        <v>140</v>
      </c>
      <c r="C13" s="3">
        <v>0</v>
      </c>
      <c r="E13" s="3">
        <v>0</v>
      </c>
      <c r="G13" s="3">
        <v>73085777862</v>
      </c>
      <c r="I13" s="3">
        <f t="shared" si="0"/>
        <v>73085777862</v>
      </c>
      <c r="K13" s="3">
        <v>0</v>
      </c>
      <c r="M13" s="3">
        <v>0</v>
      </c>
      <c r="O13" s="3">
        <v>73085777862</v>
      </c>
      <c r="Q13" s="3">
        <f t="shared" si="1"/>
        <v>73085777862</v>
      </c>
    </row>
    <row r="14" spans="1:17" ht="24">
      <c r="A14" s="2" t="s">
        <v>263</v>
      </c>
      <c r="C14" s="3">
        <v>66414669371</v>
      </c>
      <c r="E14" s="3">
        <v>0</v>
      </c>
      <c r="G14" s="3">
        <v>111522832124</v>
      </c>
      <c r="I14" s="3">
        <f t="shared" si="0"/>
        <v>177937501495</v>
      </c>
      <c r="K14" s="3">
        <v>196529922940</v>
      </c>
      <c r="M14" s="3">
        <v>0</v>
      </c>
      <c r="O14" s="3">
        <v>111522832124</v>
      </c>
      <c r="Q14" s="3">
        <f t="shared" si="1"/>
        <v>308052755064</v>
      </c>
    </row>
    <row r="15" spans="1:17" ht="24">
      <c r="A15" s="2" t="s">
        <v>207</v>
      </c>
      <c r="C15" s="3">
        <v>24389253834</v>
      </c>
      <c r="E15" s="3">
        <v>0</v>
      </c>
      <c r="G15" s="3">
        <v>57982210877</v>
      </c>
      <c r="I15" s="3">
        <f t="shared" si="0"/>
        <v>82371464711</v>
      </c>
      <c r="K15" s="3">
        <v>53235673688</v>
      </c>
      <c r="M15" s="3">
        <v>0</v>
      </c>
      <c r="O15" s="3">
        <v>57982210877</v>
      </c>
      <c r="Q15" s="3">
        <f t="shared" si="1"/>
        <v>111217884565</v>
      </c>
    </row>
    <row r="16" spans="1:17" ht="24">
      <c r="A16" s="2" t="s">
        <v>367</v>
      </c>
      <c r="C16" s="3">
        <v>0</v>
      </c>
      <c r="E16" s="3">
        <v>0</v>
      </c>
      <c r="G16" s="3">
        <v>0</v>
      </c>
      <c r="I16" s="3">
        <f t="shared" si="0"/>
        <v>0</v>
      </c>
      <c r="K16" s="3">
        <v>0</v>
      </c>
      <c r="M16" s="3">
        <v>0</v>
      </c>
      <c r="O16" s="3">
        <v>141825002414</v>
      </c>
      <c r="Q16" s="3">
        <f t="shared" si="1"/>
        <v>141825002414</v>
      </c>
    </row>
    <row r="17" spans="1:17" ht="24">
      <c r="A17" s="2" t="s">
        <v>358</v>
      </c>
      <c r="C17" s="3">
        <v>0</v>
      </c>
      <c r="E17" s="3">
        <v>0</v>
      </c>
      <c r="G17" s="3">
        <v>0</v>
      </c>
      <c r="I17" s="3">
        <f t="shared" si="0"/>
        <v>0</v>
      </c>
      <c r="K17" s="3">
        <v>35782328902</v>
      </c>
      <c r="M17" s="3">
        <v>0</v>
      </c>
      <c r="O17" s="3">
        <v>25439657292</v>
      </c>
      <c r="Q17" s="3">
        <f t="shared" si="1"/>
        <v>61221986194</v>
      </c>
    </row>
    <row r="18" spans="1:17" ht="24">
      <c r="A18" s="2" t="s">
        <v>368</v>
      </c>
      <c r="C18" s="3">
        <v>0</v>
      </c>
      <c r="E18" s="3">
        <v>0</v>
      </c>
      <c r="G18" s="3">
        <v>0</v>
      </c>
      <c r="I18" s="3">
        <f t="shared" si="0"/>
        <v>0</v>
      </c>
      <c r="K18" s="3">
        <v>0</v>
      </c>
      <c r="M18" s="3">
        <v>0</v>
      </c>
      <c r="O18" s="3">
        <v>305980226967</v>
      </c>
      <c r="Q18" s="3">
        <f t="shared" si="1"/>
        <v>305980226967</v>
      </c>
    </row>
    <row r="19" spans="1:17" ht="24">
      <c r="A19" s="2" t="s">
        <v>356</v>
      </c>
      <c r="C19" s="3">
        <v>0</v>
      </c>
      <c r="E19" s="3">
        <v>0</v>
      </c>
      <c r="G19" s="3">
        <v>0</v>
      </c>
      <c r="I19" s="3">
        <f t="shared" si="0"/>
        <v>0</v>
      </c>
      <c r="K19" s="3">
        <v>47293255995</v>
      </c>
      <c r="M19" s="3">
        <v>0</v>
      </c>
      <c r="O19" s="3">
        <v>649335926817</v>
      </c>
      <c r="Q19" s="3">
        <f t="shared" si="1"/>
        <v>696629182812</v>
      </c>
    </row>
    <row r="20" spans="1:17" ht="24">
      <c r="A20" s="2" t="s">
        <v>369</v>
      </c>
      <c r="C20" s="3">
        <v>0</v>
      </c>
      <c r="E20" s="3">
        <v>0</v>
      </c>
      <c r="G20" s="3">
        <v>0</v>
      </c>
      <c r="I20" s="3">
        <f t="shared" si="0"/>
        <v>0</v>
      </c>
      <c r="K20" s="3">
        <v>0</v>
      </c>
      <c r="M20" s="3">
        <v>0</v>
      </c>
      <c r="O20" s="3">
        <v>102805684704</v>
      </c>
      <c r="Q20" s="3">
        <f t="shared" si="1"/>
        <v>102805684704</v>
      </c>
    </row>
    <row r="21" spans="1:17" ht="24">
      <c r="A21" s="2" t="s">
        <v>265</v>
      </c>
      <c r="C21" s="3">
        <v>208703820225</v>
      </c>
      <c r="E21" s="3">
        <v>-155000000</v>
      </c>
      <c r="G21" s="3">
        <v>0</v>
      </c>
      <c r="I21" s="3">
        <f t="shared" si="0"/>
        <v>208548820225</v>
      </c>
      <c r="K21" s="3">
        <v>208703820225</v>
      </c>
      <c r="M21" s="3">
        <v>-155000000</v>
      </c>
      <c r="O21" s="3">
        <v>0</v>
      </c>
      <c r="Q21" s="3">
        <f t="shared" si="1"/>
        <v>208548820225</v>
      </c>
    </row>
    <row r="22" spans="1:17" ht="24">
      <c r="A22" s="2" t="s">
        <v>242</v>
      </c>
      <c r="C22" s="3">
        <v>108463776895</v>
      </c>
      <c r="E22" s="3">
        <v>114583559715</v>
      </c>
      <c r="G22" s="3">
        <v>0</v>
      </c>
      <c r="I22" s="3">
        <f t="shared" si="0"/>
        <v>223047336610</v>
      </c>
      <c r="K22" s="3">
        <v>212567271122</v>
      </c>
      <c r="M22" s="3">
        <v>-116275494150</v>
      </c>
      <c r="O22" s="3">
        <v>0</v>
      </c>
      <c r="Q22" s="3">
        <f t="shared" si="1"/>
        <v>96291776972</v>
      </c>
    </row>
    <row r="23" spans="1:17" ht="24">
      <c r="A23" s="2" t="s">
        <v>174</v>
      </c>
      <c r="C23" s="3">
        <v>38484437452</v>
      </c>
      <c r="E23" s="3">
        <v>13391781849</v>
      </c>
      <c r="G23" s="3">
        <v>0</v>
      </c>
      <c r="I23" s="3">
        <f t="shared" si="0"/>
        <v>51876219301</v>
      </c>
      <c r="K23" s="3">
        <v>241287274739</v>
      </c>
      <c r="M23" s="3">
        <v>-138990613905</v>
      </c>
      <c r="O23" s="3">
        <v>0</v>
      </c>
      <c r="Q23" s="3">
        <f t="shared" si="1"/>
        <v>102296660834</v>
      </c>
    </row>
    <row r="24" spans="1:17" ht="24">
      <c r="A24" s="2" t="s">
        <v>268</v>
      </c>
      <c r="C24" s="3">
        <v>60657534234</v>
      </c>
      <c r="E24" s="3">
        <v>0</v>
      </c>
      <c r="G24" s="3">
        <v>-202191780781</v>
      </c>
      <c r="I24" s="3">
        <f t="shared" si="0"/>
        <v>-141534246547</v>
      </c>
      <c r="K24" s="3">
        <v>128054794494</v>
      </c>
      <c r="M24" s="3">
        <v>0</v>
      </c>
      <c r="O24" s="3">
        <v>-202191780781</v>
      </c>
      <c r="Q24" s="3">
        <f t="shared" si="1"/>
        <v>-74136986287</v>
      </c>
    </row>
    <row r="25" spans="1:17" ht="24">
      <c r="A25" s="2" t="s">
        <v>237</v>
      </c>
      <c r="C25" s="3">
        <v>39008410845</v>
      </c>
      <c r="E25" s="3">
        <v>36362190911</v>
      </c>
      <c r="G25" s="3">
        <v>0</v>
      </c>
      <c r="I25" s="3">
        <f t="shared" si="0"/>
        <v>75370601756</v>
      </c>
      <c r="K25" s="3">
        <v>76499194882</v>
      </c>
      <c r="M25" s="3">
        <v>19226854931</v>
      </c>
      <c r="O25" s="3">
        <v>0</v>
      </c>
      <c r="Q25" s="3">
        <f t="shared" si="1"/>
        <v>95726049813</v>
      </c>
    </row>
    <row r="26" spans="1:17" ht="24">
      <c r="A26" s="2" t="s">
        <v>240</v>
      </c>
      <c r="C26" s="3">
        <v>18575433568</v>
      </c>
      <c r="E26" s="3">
        <v>17879307150</v>
      </c>
      <c r="G26" s="3">
        <v>0</v>
      </c>
      <c r="I26" s="3">
        <f t="shared" si="0"/>
        <v>36454740718</v>
      </c>
      <c r="K26" s="3">
        <v>36428188081</v>
      </c>
      <c r="M26" s="3">
        <v>16212371747</v>
      </c>
      <c r="O26" s="3">
        <v>0</v>
      </c>
      <c r="Q26" s="3">
        <f t="shared" si="1"/>
        <v>52640559828</v>
      </c>
    </row>
    <row r="27" spans="1:17" ht="24">
      <c r="A27" s="2" t="s">
        <v>260</v>
      </c>
      <c r="C27" s="3">
        <v>8704063824</v>
      </c>
      <c r="E27" s="3">
        <v>3169153435</v>
      </c>
      <c r="G27" s="3">
        <v>0</v>
      </c>
      <c r="I27" s="3">
        <f t="shared" si="0"/>
        <v>11873217259</v>
      </c>
      <c r="K27" s="3">
        <v>17247291282</v>
      </c>
      <c r="M27" s="3">
        <v>6447719006</v>
      </c>
      <c r="O27" s="3">
        <v>0</v>
      </c>
      <c r="Q27" s="3">
        <f t="shared" si="1"/>
        <v>23695010288</v>
      </c>
    </row>
    <row r="28" spans="1:17" ht="24">
      <c r="A28" s="2" t="s">
        <v>84</v>
      </c>
      <c r="C28" s="3">
        <v>-175937787764</v>
      </c>
      <c r="E28" s="3">
        <v>214210160555</v>
      </c>
      <c r="G28" s="3">
        <v>0</v>
      </c>
      <c r="I28" s="3">
        <f t="shared" si="0"/>
        <v>38272372791</v>
      </c>
      <c r="K28" s="3">
        <v>126714608497</v>
      </c>
      <c r="M28" s="3">
        <v>0</v>
      </c>
      <c r="O28" s="3">
        <v>0</v>
      </c>
      <c r="Q28" s="3">
        <f t="shared" si="1"/>
        <v>126714608497</v>
      </c>
    </row>
    <row r="29" spans="1:17" ht="24">
      <c r="A29" s="2" t="s">
        <v>234</v>
      </c>
      <c r="C29" s="3">
        <v>50351954760</v>
      </c>
      <c r="E29" s="3">
        <v>-6671486469</v>
      </c>
      <c r="G29" s="3">
        <v>0</v>
      </c>
      <c r="I29" s="3">
        <f t="shared" si="0"/>
        <v>43680468291</v>
      </c>
      <c r="K29" s="3">
        <v>98838922200</v>
      </c>
      <c r="M29" s="3">
        <v>64480656278</v>
      </c>
      <c r="O29" s="3">
        <v>0</v>
      </c>
      <c r="Q29" s="3">
        <f t="shared" si="1"/>
        <v>163319578478</v>
      </c>
    </row>
    <row r="30" spans="1:17" ht="24">
      <c r="A30" s="2" t="s">
        <v>257</v>
      </c>
      <c r="C30" s="3">
        <v>25570449279</v>
      </c>
      <c r="E30" s="3">
        <v>0</v>
      </c>
      <c r="G30" s="3">
        <v>0</v>
      </c>
      <c r="I30" s="3">
        <f t="shared" si="0"/>
        <v>25570449279</v>
      </c>
      <c r="K30" s="3">
        <v>51948523562</v>
      </c>
      <c r="M30" s="3">
        <v>0</v>
      </c>
      <c r="O30" s="3">
        <v>0</v>
      </c>
      <c r="Q30" s="3">
        <f t="shared" si="1"/>
        <v>51948523562</v>
      </c>
    </row>
    <row r="31" spans="1:17" ht="24">
      <c r="A31" s="2" t="s">
        <v>195</v>
      </c>
      <c r="C31" s="3">
        <v>71539510039</v>
      </c>
      <c r="E31" s="3">
        <v>-74338802409</v>
      </c>
      <c r="G31" s="3">
        <v>0</v>
      </c>
      <c r="I31" s="3">
        <f t="shared" si="0"/>
        <v>-2799292370</v>
      </c>
      <c r="K31" s="3">
        <v>344724835759</v>
      </c>
      <c r="M31" s="3">
        <v>-251206265380</v>
      </c>
      <c r="O31" s="3">
        <v>0</v>
      </c>
      <c r="Q31" s="3">
        <f t="shared" si="1"/>
        <v>93518570379</v>
      </c>
    </row>
    <row r="32" spans="1:17" ht="24">
      <c r="A32" s="2" t="s">
        <v>168</v>
      </c>
      <c r="C32" s="3">
        <v>153158224351</v>
      </c>
      <c r="E32" s="3">
        <v>-151559781230</v>
      </c>
      <c r="G32" s="3">
        <v>0</v>
      </c>
      <c r="I32" s="3">
        <f t="shared" si="0"/>
        <v>1598443121</v>
      </c>
      <c r="K32" s="3">
        <v>300470068153</v>
      </c>
      <c r="M32" s="3">
        <v>-500196616630</v>
      </c>
      <c r="O32" s="3">
        <v>0</v>
      </c>
      <c r="Q32" s="3">
        <f t="shared" si="1"/>
        <v>-199726548477</v>
      </c>
    </row>
    <row r="33" spans="1:17" ht="24">
      <c r="A33" s="2" t="s">
        <v>204</v>
      </c>
      <c r="C33" s="3">
        <v>36836537325</v>
      </c>
      <c r="E33" s="3">
        <v>-77840901409</v>
      </c>
      <c r="G33" s="3">
        <v>0</v>
      </c>
      <c r="I33" s="3">
        <f t="shared" si="0"/>
        <v>-41004364084</v>
      </c>
      <c r="K33" s="3">
        <v>74848085231</v>
      </c>
      <c r="M33" s="3">
        <v>-72025966683</v>
      </c>
      <c r="O33" s="3">
        <v>0</v>
      </c>
      <c r="Q33" s="3">
        <f t="shared" si="1"/>
        <v>2822118548</v>
      </c>
    </row>
    <row r="34" spans="1:17" ht="24">
      <c r="A34" s="2" t="s">
        <v>210</v>
      </c>
      <c r="C34" s="3">
        <v>37985201208</v>
      </c>
      <c r="E34" s="3">
        <v>5269774480</v>
      </c>
      <c r="G34" s="3">
        <v>0</v>
      </c>
      <c r="I34" s="3">
        <f t="shared" si="0"/>
        <v>43254975688</v>
      </c>
      <c r="K34" s="3">
        <v>75869698469</v>
      </c>
      <c r="M34" s="3">
        <v>9377452002</v>
      </c>
      <c r="O34" s="3">
        <v>0</v>
      </c>
      <c r="Q34" s="3">
        <f t="shared" si="1"/>
        <v>85247150471</v>
      </c>
    </row>
    <row r="35" spans="1:17" ht="24">
      <c r="A35" s="2" t="s">
        <v>186</v>
      </c>
      <c r="C35" s="3">
        <v>27540912925</v>
      </c>
      <c r="E35" s="3">
        <v>1828336504</v>
      </c>
      <c r="G35" s="3">
        <v>0</v>
      </c>
      <c r="I35" s="3">
        <f t="shared" si="0"/>
        <v>29369249429</v>
      </c>
      <c r="K35" s="3">
        <v>56566781050</v>
      </c>
      <c r="M35" s="3">
        <v>9664064481</v>
      </c>
      <c r="O35" s="3">
        <v>0</v>
      </c>
      <c r="Q35" s="3">
        <f t="shared" si="1"/>
        <v>66230845531</v>
      </c>
    </row>
    <row r="36" spans="1:17" ht="24">
      <c r="A36" s="2" t="s">
        <v>229</v>
      </c>
      <c r="C36" s="3">
        <v>2544960530</v>
      </c>
      <c r="E36" s="3">
        <v>787319490</v>
      </c>
      <c r="G36" s="3">
        <v>0</v>
      </c>
      <c r="I36" s="3">
        <f t="shared" si="0"/>
        <v>3332280020</v>
      </c>
      <c r="K36" s="3">
        <v>5106739796</v>
      </c>
      <c r="M36" s="3">
        <v>-8780509741</v>
      </c>
      <c r="O36" s="3">
        <v>0</v>
      </c>
      <c r="Q36" s="3">
        <f t="shared" si="1"/>
        <v>-3673769945</v>
      </c>
    </row>
    <row r="37" spans="1:17" ht="24">
      <c r="A37" s="2" t="s">
        <v>232</v>
      </c>
      <c r="C37" s="3">
        <v>41134405226</v>
      </c>
      <c r="E37" s="3">
        <v>23162852405</v>
      </c>
      <c r="G37" s="3">
        <v>0</v>
      </c>
      <c r="I37" s="3">
        <f t="shared" si="0"/>
        <v>64297257631</v>
      </c>
      <c r="K37" s="3">
        <v>83523424271</v>
      </c>
      <c r="M37" s="3">
        <v>27336080686</v>
      </c>
      <c r="O37" s="3">
        <v>0</v>
      </c>
      <c r="Q37" s="3">
        <f t="shared" si="1"/>
        <v>110859504957</v>
      </c>
    </row>
    <row r="38" spans="1:17" ht="24">
      <c r="A38" s="2" t="s">
        <v>180</v>
      </c>
      <c r="C38" s="3">
        <v>15841095435</v>
      </c>
      <c r="E38" s="3">
        <v>6111462948</v>
      </c>
      <c r="G38" s="3">
        <v>0</v>
      </c>
      <c r="I38" s="3">
        <f t="shared" si="0"/>
        <v>21952558383</v>
      </c>
      <c r="K38" s="3">
        <v>31451839955</v>
      </c>
      <c r="M38" s="3">
        <v>8830350396</v>
      </c>
      <c r="O38" s="3">
        <v>0</v>
      </c>
      <c r="Q38" s="3">
        <f t="shared" si="1"/>
        <v>40282190351</v>
      </c>
    </row>
    <row r="39" spans="1:17" ht="24">
      <c r="A39" s="2" t="s">
        <v>161</v>
      </c>
      <c r="C39" s="3">
        <v>59744916336</v>
      </c>
      <c r="E39" s="3">
        <v>-49875451451</v>
      </c>
      <c r="G39" s="3">
        <v>0</v>
      </c>
      <c r="I39" s="3">
        <f t="shared" si="0"/>
        <v>9869464885</v>
      </c>
      <c r="K39" s="3">
        <v>117582813082</v>
      </c>
      <c r="M39" s="3">
        <v>-142425064891</v>
      </c>
      <c r="O39" s="3">
        <v>0</v>
      </c>
      <c r="Q39" s="3">
        <f t="shared" si="1"/>
        <v>-24842251809</v>
      </c>
    </row>
    <row r="40" spans="1:17" ht="24">
      <c r="A40" s="2" t="s">
        <v>254</v>
      </c>
      <c r="C40" s="3">
        <v>46665979002</v>
      </c>
      <c r="E40" s="3">
        <v>3540733131</v>
      </c>
      <c r="G40" s="3">
        <v>0</v>
      </c>
      <c r="I40" s="3">
        <f t="shared" si="0"/>
        <v>50206712133</v>
      </c>
      <c r="K40" s="3">
        <v>91541503960</v>
      </c>
      <c r="M40" s="3">
        <v>7203496278</v>
      </c>
      <c r="O40" s="3">
        <v>0</v>
      </c>
      <c r="Q40" s="3">
        <f t="shared" si="1"/>
        <v>98745000238</v>
      </c>
    </row>
    <row r="41" spans="1:17" ht="24">
      <c r="A41" s="2" t="s">
        <v>226</v>
      </c>
      <c r="C41" s="3">
        <v>152682609503</v>
      </c>
      <c r="E41" s="3">
        <v>0</v>
      </c>
      <c r="G41" s="3">
        <v>0</v>
      </c>
      <c r="I41" s="3">
        <f t="shared" si="0"/>
        <v>152682609503</v>
      </c>
      <c r="K41" s="3">
        <v>300002733363</v>
      </c>
      <c r="M41" s="3">
        <v>0</v>
      </c>
      <c r="O41" s="3">
        <v>0</v>
      </c>
      <c r="Q41" s="3">
        <f t="shared" si="1"/>
        <v>300002733363</v>
      </c>
    </row>
    <row r="42" spans="1:17" ht="24">
      <c r="A42" s="2" t="s">
        <v>189</v>
      </c>
      <c r="C42" s="3">
        <v>56117673091</v>
      </c>
      <c r="E42" s="3">
        <v>-73049248558</v>
      </c>
      <c r="G42" s="3">
        <v>0</v>
      </c>
      <c r="I42" s="3">
        <f t="shared" si="0"/>
        <v>-16931575467</v>
      </c>
      <c r="K42" s="3">
        <v>114008896696</v>
      </c>
      <c r="M42" s="3">
        <v>-143921346937</v>
      </c>
      <c r="O42" s="3">
        <v>0</v>
      </c>
      <c r="Q42" s="3">
        <f t="shared" si="1"/>
        <v>-29912450241</v>
      </c>
    </row>
    <row r="43" spans="1:17" ht="24">
      <c r="A43" s="2" t="s">
        <v>224</v>
      </c>
      <c r="C43" s="3">
        <v>199866764820</v>
      </c>
      <c r="E43" s="3">
        <v>-15427916294</v>
      </c>
      <c r="G43" s="3">
        <v>0</v>
      </c>
      <c r="I43" s="3">
        <f t="shared" si="0"/>
        <v>184438848526</v>
      </c>
      <c r="K43" s="3">
        <v>393208523775</v>
      </c>
      <c r="M43" s="3">
        <v>156004803959</v>
      </c>
      <c r="O43" s="3">
        <v>0</v>
      </c>
      <c r="Q43" s="3">
        <f t="shared" si="1"/>
        <v>549213327734</v>
      </c>
    </row>
    <row r="44" spans="1:17" ht="24">
      <c r="A44" s="2" t="s">
        <v>221</v>
      </c>
      <c r="C44" s="3">
        <v>441362496083</v>
      </c>
      <c r="E44" s="3">
        <v>352957060322</v>
      </c>
      <c r="G44" s="3">
        <v>0</v>
      </c>
      <c r="I44" s="3">
        <f t="shared" si="0"/>
        <v>794319556405</v>
      </c>
      <c r="K44" s="3">
        <v>868315928832</v>
      </c>
      <c r="M44" s="3">
        <v>352957060322</v>
      </c>
      <c r="O44" s="3">
        <v>0</v>
      </c>
      <c r="Q44" s="3">
        <f t="shared" si="1"/>
        <v>1221272989154</v>
      </c>
    </row>
    <row r="45" spans="1:17" ht="24">
      <c r="A45" s="2" t="s">
        <v>183</v>
      </c>
      <c r="C45" s="3">
        <v>87718463713</v>
      </c>
      <c r="E45" s="3">
        <v>97415112885</v>
      </c>
      <c r="G45" s="3">
        <v>0</v>
      </c>
      <c r="I45" s="3">
        <f t="shared" si="0"/>
        <v>185133576598</v>
      </c>
      <c r="K45" s="3">
        <v>175170732021</v>
      </c>
      <c r="M45" s="3">
        <v>58245369957</v>
      </c>
      <c r="O45" s="3">
        <v>0</v>
      </c>
      <c r="Q45" s="3">
        <f t="shared" si="1"/>
        <v>233416101978</v>
      </c>
    </row>
    <row r="46" spans="1:17" ht="24">
      <c r="A46" s="2" t="s">
        <v>177</v>
      </c>
      <c r="C46" s="3">
        <v>39252864248</v>
      </c>
      <c r="E46" s="3">
        <v>-21057912833</v>
      </c>
      <c r="G46" s="3">
        <v>0</v>
      </c>
      <c r="I46" s="3">
        <f t="shared" si="0"/>
        <v>18194951415</v>
      </c>
      <c r="K46" s="3">
        <v>77341978265</v>
      </c>
      <c r="M46" s="3">
        <v>-10552586510</v>
      </c>
      <c r="O46" s="3">
        <v>0</v>
      </c>
      <c r="Q46" s="3">
        <f t="shared" si="1"/>
        <v>66789391755</v>
      </c>
    </row>
    <row r="47" spans="1:17" ht="24">
      <c r="A47" s="2" t="s">
        <v>219</v>
      </c>
      <c r="C47" s="3">
        <v>218962824660</v>
      </c>
      <c r="E47" s="3">
        <v>-542132003557</v>
      </c>
      <c r="G47" s="3">
        <v>0</v>
      </c>
      <c r="I47" s="3">
        <f t="shared" si="0"/>
        <v>-323169178897</v>
      </c>
      <c r="K47" s="3">
        <v>292568641650</v>
      </c>
      <c r="M47" s="3">
        <v>-1143553913512</v>
      </c>
      <c r="O47" s="3">
        <v>0</v>
      </c>
      <c r="Q47" s="3">
        <f t="shared" si="1"/>
        <v>-850985271862</v>
      </c>
    </row>
    <row r="48" spans="1:17" ht="24">
      <c r="A48" s="2" t="s">
        <v>216</v>
      </c>
      <c r="C48" s="3">
        <v>122000324833</v>
      </c>
      <c r="E48" s="3">
        <v>97506338371</v>
      </c>
      <c r="G48" s="3">
        <v>0</v>
      </c>
      <c r="I48" s="3">
        <f t="shared" si="0"/>
        <v>219506663204</v>
      </c>
      <c r="K48" s="3">
        <v>240312982413</v>
      </c>
      <c r="M48" s="3">
        <v>-128903445792</v>
      </c>
      <c r="O48" s="3">
        <v>0</v>
      </c>
      <c r="Q48" s="3">
        <f t="shared" si="1"/>
        <v>111409536621</v>
      </c>
    </row>
    <row r="49" spans="1:17" ht="24">
      <c r="A49" s="2" t="s">
        <v>198</v>
      </c>
      <c r="C49" s="3">
        <v>37177738986</v>
      </c>
      <c r="E49" s="3">
        <v>-11918662133</v>
      </c>
      <c r="G49" s="3">
        <v>0</v>
      </c>
      <c r="I49" s="3">
        <f t="shared" si="0"/>
        <v>25259076853</v>
      </c>
      <c r="K49" s="3">
        <v>75737474602</v>
      </c>
      <c r="M49" s="3">
        <v>-73381347667</v>
      </c>
      <c r="O49" s="3">
        <v>0</v>
      </c>
      <c r="Q49" s="3">
        <f t="shared" si="1"/>
        <v>2356126935</v>
      </c>
    </row>
    <row r="50" spans="1:17" ht="24">
      <c r="A50" s="2" t="s">
        <v>213</v>
      </c>
      <c r="C50" s="3">
        <v>2900113525</v>
      </c>
      <c r="E50" s="3">
        <v>-5699625630</v>
      </c>
      <c r="G50" s="3">
        <v>0</v>
      </c>
      <c r="I50" s="3">
        <f t="shared" si="0"/>
        <v>-2799512105</v>
      </c>
      <c r="K50" s="3">
        <v>5713871311</v>
      </c>
      <c r="M50" s="3">
        <v>-4587013445</v>
      </c>
      <c r="O50" s="3">
        <v>0</v>
      </c>
      <c r="Q50" s="3">
        <f t="shared" si="1"/>
        <v>1126857866</v>
      </c>
    </row>
    <row r="51" spans="1:17" ht="24">
      <c r="A51" s="2" t="s">
        <v>90</v>
      </c>
      <c r="C51" s="3">
        <v>103555534863</v>
      </c>
      <c r="E51" s="3">
        <v>0</v>
      </c>
      <c r="G51" s="3">
        <v>0</v>
      </c>
      <c r="I51" s="3">
        <f t="shared" si="0"/>
        <v>103555534863</v>
      </c>
      <c r="K51" s="3">
        <v>204016438357</v>
      </c>
      <c r="M51" s="3">
        <v>0</v>
      </c>
      <c r="O51" s="3">
        <v>0</v>
      </c>
      <c r="Q51" s="3">
        <f t="shared" si="1"/>
        <v>204016438357</v>
      </c>
    </row>
    <row r="52" spans="1:17" ht="24">
      <c r="A52" s="2" t="s">
        <v>192</v>
      </c>
      <c r="C52" s="3">
        <v>37644005783</v>
      </c>
      <c r="E52" s="3">
        <v>25436514297</v>
      </c>
      <c r="G52" s="3">
        <v>0</v>
      </c>
      <c r="I52" s="3">
        <f t="shared" si="0"/>
        <v>63080520080</v>
      </c>
      <c r="K52" s="3">
        <v>74870718111</v>
      </c>
      <c r="M52" s="3">
        <v>-42075869496</v>
      </c>
      <c r="O52" s="3">
        <v>0</v>
      </c>
      <c r="Q52" s="3">
        <f t="shared" si="1"/>
        <v>32794848615</v>
      </c>
    </row>
    <row r="53" spans="1:17" ht="24">
      <c r="A53" s="2" t="s">
        <v>171</v>
      </c>
      <c r="C53" s="3">
        <v>68034528551</v>
      </c>
      <c r="E53" s="3">
        <v>-46186954186</v>
      </c>
      <c r="G53" s="3">
        <v>0</v>
      </c>
      <c r="I53" s="3">
        <f t="shared" si="0"/>
        <v>21847574365</v>
      </c>
      <c r="K53" s="3">
        <v>134027794438</v>
      </c>
      <c r="M53" s="3">
        <v>-154420791346</v>
      </c>
      <c r="O53" s="3">
        <v>0</v>
      </c>
      <c r="Q53" s="3">
        <f t="shared" si="1"/>
        <v>-20392996908</v>
      </c>
    </row>
    <row r="54" spans="1:17" ht="24">
      <c r="A54" s="2" t="s">
        <v>158</v>
      </c>
      <c r="C54" s="3">
        <v>29029625872</v>
      </c>
      <c r="E54" s="3">
        <v>5675007049</v>
      </c>
      <c r="G54" s="3">
        <v>0</v>
      </c>
      <c r="I54" s="3">
        <f t="shared" si="0"/>
        <v>34704632921</v>
      </c>
      <c r="K54" s="3">
        <v>57227104064</v>
      </c>
      <c r="M54" s="3">
        <v>-41303144225</v>
      </c>
      <c r="O54" s="3">
        <v>0</v>
      </c>
      <c r="Q54" s="3">
        <f t="shared" si="1"/>
        <v>15923959839</v>
      </c>
    </row>
    <row r="55" spans="1:17" ht="24">
      <c r="A55" s="2" t="s">
        <v>81</v>
      </c>
      <c r="C55" s="3">
        <v>32234115428</v>
      </c>
      <c r="E55" s="3">
        <v>18516159839</v>
      </c>
      <c r="G55" s="3">
        <v>0</v>
      </c>
      <c r="I55" s="3">
        <f t="shared" si="0"/>
        <v>50750275267</v>
      </c>
      <c r="K55" s="3">
        <v>63527444869</v>
      </c>
      <c r="M55" s="3">
        <v>37670973141</v>
      </c>
      <c r="O55" s="3">
        <v>0</v>
      </c>
      <c r="Q55" s="3">
        <f t="shared" si="1"/>
        <v>101198418010</v>
      </c>
    </row>
    <row r="56" spans="1:17" ht="24">
      <c r="A56" s="2" t="s">
        <v>203</v>
      </c>
      <c r="C56" s="3">
        <v>151726248079</v>
      </c>
      <c r="E56" s="3">
        <v>107963288899</v>
      </c>
      <c r="G56" s="3">
        <v>0</v>
      </c>
      <c r="I56" s="3">
        <f t="shared" si="0"/>
        <v>259689536978</v>
      </c>
      <c r="K56" s="3">
        <v>298767046774</v>
      </c>
      <c r="M56" s="3">
        <v>29484264148</v>
      </c>
      <c r="O56" s="3">
        <v>0</v>
      </c>
      <c r="Q56" s="3">
        <f t="shared" si="1"/>
        <v>328251310922</v>
      </c>
    </row>
    <row r="57" spans="1:17" ht="24">
      <c r="A57" s="2" t="s">
        <v>200</v>
      </c>
      <c r="C57" s="3">
        <v>41755082298</v>
      </c>
      <c r="E57" s="3">
        <v>29711510501</v>
      </c>
      <c r="G57" s="3">
        <v>0</v>
      </c>
      <c r="I57" s="3">
        <f t="shared" si="0"/>
        <v>71466592799</v>
      </c>
      <c r="K57" s="3">
        <v>82220728341</v>
      </c>
      <c r="M57" s="3">
        <v>8114073151</v>
      </c>
      <c r="O57" s="3">
        <v>0</v>
      </c>
      <c r="Q57" s="3">
        <f t="shared" si="1"/>
        <v>90334801492</v>
      </c>
    </row>
    <row r="58" spans="1:17" ht="24">
      <c r="A58" s="2" t="s">
        <v>87</v>
      </c>
      <c r="C58" s="3">
        <v>62505624695</v>
      </c>
      <c r="E58" s="3">
        <v>27490916127</v>
      </c>
      <c r="G58" s="3">
        <v>0</v>
      </c>
      <c r="I58" s="3">
        <f t="shared" si="0"/>
        <v>89996540822</v>
      </c>
      <c r="K58" s="3">
        <v>128327556202</v>
      </c>
      <c r="M58" s="3">
        <v>55930209693</v>
      </c>
      <c r="O58" s="3">
        <v>0</v>
      </c>
      <c r="Q58" s="3">
        <f t="shared" si="1"/>
        <v>184257765895</v>
      </c>
    </row>
    <row r="59" spans="1:17" ht="24">
      <c r="A59" s="2" t="s">
        <v>155</v>
      </c>
      <c r="C59" s="3">
        <v>110270573103</v>
      </c>
      <c r="E59" s="3">
        <v>110791119553</v>
      </c>
      <c r="G59" s="3">
        <v>0</v>
      </c>
      <c r="I59" s="3">
        <f t="shared" si="0"/>
        <v>221061692656</v>
      </c>
      <c r="K59" s="3">
        <v>217318605375</v>
      </c>
      <c r="M59" s="3">
        <v>80537431255</v>
      </c>
      <c r="O59" s="3">
        <v>0</v>
      </c>
      <c r="Q59" s="3">
        <f t="shared" si="1"/>
        <v>297856036630</v>
      </c>
    </row>
    <row r="60" spans="1:17" ht="24">
      <c r="A60" s="2" t="s">
        <v>251</v>
      </c>
      <c r="C60" s="3">
        <v>2610113070</v>
      </c>
      <c r="E60" s="3">
        <v>977292129</v>
      </c>
      <c r="G60" s="3">
        <v>0</v>
      </c>
      <c r="I60" s="3">
        <f t="shared" si="0"/>
        <v>3587405199</v>
      </c>
      <c r="K60" s="3">
        <v>5145190948</v>
      </c>
      <c r="M60" s="3">
        <v>7935122502</v>
      </c>
      <c r="O60" s="3">
        <v>0</v>
      </c>
      <c r="Q60" s="3">
        <f t="shared" si="1"/>
        <v>13080313450</v>
      </c>
    </row>
    <row r="61" spans="1:17" ht="24">
      <c r="A61" s="2" t="s">
        <v>248</v>
      </c>
      <c r="C61" s="3">
        <v>1950824175</v>
      </c>
      <c r="E61" s="3">
        <v>721222052</v>
      </c>
      <c r="G61" s="3">
        <v>0</v>
      </c>
      <c r="I61" s="3">
        <f t="shared" si="0"/>
        <v>2672046227</v>
      </c>
      <c r="K61" s="3">
        <v>3846778564</v>
      </c>
      <c r="M61" s="3">
        <v>496355766</v>
      </c>
      <c r="O61" s="3">
        <v>0</v>
      </c>
      <c r="Q61" s="3">
        <f t="shared" si="1"/>
        <v>4343134330</v>
      </c>
    </row>
    <row r="62" spans="1:17" ht="24">
      <c r="A62" s="2" t="s">
        <v>126</v>
      </c>
      <c r="C62" s="3">
        <v>0</v>
      </c>
      <c r="E62" s="3">
        <v>298163080913</v>
      </c>
      <c r="G62" s="3">
        <v>0</v>
      </c>
      <c r="I62" s="3">
        <f t="shared" si="0"/>
        <v>298163080913</v>
      </c>
      <c r="K62" s="3">
        <v>0</v>
      </c>
      <c r="M62" s="3">
        <v>525526885459</v>
      </c>
      <c r="O62" s="3">
        <v>0</v>
      </c>
      <c r="Q62" s="3">
        <f t="shared" si="1"/>
        <v>525526885459</v>
      </c>
    </row>
    <row r="63" spans="1:17" ht="24">
      <c r="A63" s="2" t="s">
        <v>96</v>
      </c>
      <c r="C63" s="3">
        <v>0</v>
      </c>
      <c r="E63" s="3">
        <v>188316873898</v>
      </c>
      <c r="G63" s="3">
        <v>0</v>
      </c>
      <c r="I63" s="3">
        <f t="shared" si="0"/>
        <v>188316873898</v>
      </c>
      <c r="K63" s="3">
        <v>0</v>
      </c>
      <c r="M63" s="3">
        <v>237286145005</v>
      </c>
      <c r="O63" s="3">
        <v>0</v>
      </c>
      <c r="Q63" s="3">
        <f t="shared" si="1"/>
        <v>237286145005</v>
      </c>
    </row>
    <row r="64" spans="1:17" ht="24">
      <c r="A64" s="2" t="s">
        <v>117</v>
      </c>
      <c r="C64" s="3">
        <v>0</v>
      </c>
      <c r="E64" s="3">
        <v>63029254052</v>
      </c>
      <c r="G64" s="3">
        <v>0</v>
      </c>
      <c r="I64" s="3">
        <f t="shared" si="0"/>
        <v>63029254052</v>
      </c>
      <c r="K64" s="3">
        <v>0</v>
      </c>
      <c r="M64" s="3">
        <v>137917472231</v>
      </c>
      <c r="O64" s="3">
        <v>0</v>
      </c>
      <c r="Q64" s="3">
        <f t="shared" si="1"/>
        <v>137917472231</v>
      </c>
    </row>
    <row r="65" spans="1:17" ht="24">
      <c r="A65" s="2" t="s">
        <v>106</v>
      </c>
      <c r="C65" s="3">
        <v>0</v>
      </c>
      <c r="E65" s="3">
        <v>-148790249246</v>
      </c>
      <c r="G65" s="3">
        <v>0</v>
      </c>
      <c r="I65" s="3">
        <f t="shared" si="0"/>
        <v>-148790249246</v>
      </c>
      <c r="K65" s="3">
        <v>0</v>
      </c>
      <c r="M65" s="3">
        <v>-63453236683</v>
      </c>
      <c r="O65" s="3">
        <v>0</v>
      </c>
      <c r="Q65" s="3">
        <f t="shared" si="1"/>
        <v>-63453236683</v>
      </c>
    </row>
    <row r="66" spans="1:17" ht="24">
      <c r="A66" s="2" t="s">
        <v>109</v>
      </c>
      <c r="C66" s="3">
        <v>0</v>
      </c>
      <c r="E66" s="3">
        <v>-119112454604</v>
      </c>
      <c r="G66" s="3">
        <v>0</v>
      </c>
      <c r="I66" s="3">
        <f t="shared" si="0"/>
        <v>-119112454604</v>
      </c>
      <c r="K66" s="3">
        <v>0</v>
      </c>
      <c r="M66" s="3">
        <v>-45714001844</v>
      </c>
      <c r="O66" s="3">
        <v>0</v>
      </c>
      <c r="Q66" s="3">
        <f t="shared" si="1"/>
        <v>-45714001844</v>
      </c>
    </row>
    <row r="67" spans="1:17" ht="24">
      <c r="A67" s="2" t="s">
        <v>138</v>
      </c>
      <c r="C67" s="3">
        <v>0</v>
      </c>
      <c r="E67" s="3">
        <v>10221763511</v>
      </c>
      <c r="G67" s="3">
        <v>0</v>
      </c>
      <c r="I67" s="3">
        <f t="shared" si="0"/>
        <v>10221763511</v>
      </c>
      <c r="K67" s="3">
        <v>0</v>
      </c>
      <c r="M67" s="3">
        <v>236004142065</v>
      </c>
      <c r="O67" s="3">
        <v>0</v>
      </c>
      <c r="Q67" s="3">
        <f t="shared" si="1"/>
        <v>236004142065</v>
      </c>
    </row>
    <row r="68" spans="1:17" ht="24">
      <c r="A68" s="2" t="s">
        <v>134</v>
      </c>
      <c r="C68" s="3">
        <v>0</v>
      </c>
      <c r="E68" s="3">
        <v>0</v>
      </c>
      <c r="G68" s="3">
        <v>0</v>
      </c>
      <c r="I68" s="3">
        <f t="shared" si="0"/>
        <v>0</v>
      </c>
      <c r="K68" s="3">
        <v>0</v>
      </c>
      <c r="M68" s="3">
        <v>214059218164</v>
      </c>
      <c r="O68" s="3">
        <v>0</v>
      </c>
      <c r="Q68" s="3">
        <f t="shared" si="1"/>
        <v>214059218164</v>
      </c>
    </row>
    <row r="69" spans="1:17" ht="24">
      <c r="A69" s="2" t="s">
        <v>143</v>
      </c>
      <c r="C69" s="3">
        <v>0</v>
      </c>
      <c r="E69" s="3">
        <v>20235669387</v>
      </c>
      <c r="G69" s="3">
        <v>0</v>
      </c>
      <c r="I69" s="3">
        <f t="shared" si="0"/>
        <v>20235669387</v>
      </c>
      <c r="K69" s="3">
        <v>0</v>
      </c>
      <c r="M69" s="3">
        <v>74023642923</v>
      </c>
      <c r="O69" s="3">
        <v>0</v>
      </c>
      <c r="Q69" s="3">
        <f t="shared" si="1"/>
        <v>74023642923</v>
      </c>
    </row>
    <row r="70" spans="1:17" ht="24">
      <c r="A70" s="2" t="s">
        <v>152</v>
      </c>
      <c r="C70" s="3">
        <v>0</v>
      </c>
      <c r="E70" s="3">
        <v>0</v>
      </c>
      <c r="G70" s="3">
        <v>0</v>
      </c>
      <c r="I70" s="3">
        <f t="shared" si="0"/>
        <v>0</v>
      </c>
      <c r="K70" s="3">
        <v>0</v>
      </c>
      <c r="M70" s="3">
        <v>95635865967</v>
      </c>
      <c r="O70" s="3">
        <v>0</v>
      </c>
      <c r="Q70" s="3">
        <f t="shared" si="1"/>
        <v>95635865967</v>
      </c>
    </row>
    <row r="71" spans="1:17" ht="24">
      <c r="A71" s="2" t="s">
        <v>149</v>
      </c>
      <c r="C71" s="3">
        <v>0</v>
      </c>
      <c r="E71" s="3">
        <v>4171644342</v>
      </c>
      <c r="G71" s="3">
        <v>0</v>
      </c>
      <c r="I71" s="3">
        <f t="shared" si="0"/>
        <v>4171644342</v>
      </c>
      <c r="K71" s="3">
        <v>0</v>
      </c>
      <c r="M71" s="3">
        <v>16282079045</v>
      </c>
      <c r="O71" s="3">
        <v>0</v>
      </c>
      <c r="Q71" s="3">
        <f t="shared" si="1"/>
        <v>16282079045</v>
      </c>
    </row>
    <row r="72" spans="1:17" ht="24">
      <c r="A72" s="2" t="s">
        <v>123</v>
      </c>
      <c r="C72" s="3">
        <v>0</v>
      </c>
      <c r="E72" s="3">
        <v>20018808231</v>
      </c>
      <c r="G72" s="3">
        <v>0</v>
      </c>
      <c r="I72" s="3">
        <f t="shared" si="0"/>
        <v>20018808231</v>
      </c>
      <c r="K72" s="3">
        <v>0</v>
      </c>
      <c r="M72" s="3">
        <v>136480623041</v>
      </c>
      <c r="O72" s="3">
        <v>0</v>
      </c>
      <c r="Q72" s="3">
        <f t="shared" si="1"/>
        <v>136480623041</v>
      </c>
    </row>
    <row r="73" spans="1:17" ht="24">
      <c r="A73" s="2" t="s">
        <v>129</v>
      </c>
      <c r="C73" s="3">
        <v>0</v>
      </c>
      <c r="E73" s="3">
        <v>8386941803</v>
      </c>
      <c r="G73" s="3">
        <v>0</v>
      </c>
      <c r="I73" s="3">
        <f t="shared" ref="I73:I90" si="2">C73+E73+G73</f>
        <v>8386941803</v>
      </c>
      <c r="K73" s="3">
        <v>0</v>
      </c>
      <c r="M73" s="3">
        <v>96029710129</v>
      </c>
      <c r="O73" s="3">
        <v>0</v>
      </c>
      <c r="Q73" s="3">
        <f t="shared" ref="Q73:Q90" si="3">K73+M73+O73</f>
        <v>96029710129</v>
      </c>
    </row>
    <row r="74" spans="1:17" ht="24">
      <c r="A74" s="2" t="s">
        <v>75</v>
      </c>
      <c r="C74" s="3">
        <v>0</v>
      </c>
      <c r="E74" s="3">
        <v>-33258066328</v>
      </c>
      <c r="G74" s="3">
        <v>0</v>
      </c>
      <c r="I74" s="3">
        <f t="shared" si="2"/>
        <v>-33258066328</v>
      </c>
      <c r="K74" s="3">
        <v>0</v>
      </c>
      <c r="M74" s="3">
        <v>-4894415985</v>
      </c>
      <c r="O74" s="3">
        <v>0</v>
      </c>
      <c r="Q74" s="3">
        <f t="shared" si="3"/>
        <v>-4894415985</v>
      </c>
    </row>
    <row r="75" spans="1:17" ht="24">
      <c r="A75" s="2" t="s">
        <v>70</v>
      </c>
      <c r="C75" s="3">
        <v>0</v>
      </c>
      <c r="E75" s="3">
        <v>3817499472</v>
      </c>
      <c r="G75" s="3">
        <v>0</v>
      </c>
      <c r="I75" s="3">
        <f t="shared" si="2"/>
        <v>3817499472</v>
      </c>
      <c r="K75" s="3">
        <v>0</v>
      </c>
      <c r="M75" s="3">
        <v>7675089039</v>
      </c>
      <c r="O75" s="3">
        <v>0</v>
      </c>
      <c r="Q75" s="3">
        <f t="shared" si="3"/>
        <v>7675089039</v>
      </c>
    </row>
    <row r="76" spans="1:17" ht="24">
      <c r="A76" s="2" t="s">
        <v>74</v>
      </c>
      <c r="C76" s="3">
        <v>0</v>
      </c>
      <c r="E76" s="3">
        <v>34357495254</v>
      </c>
      <c r="G76" s="3">
        <v>0</v>
      </c>
      <c r="I76" s="3">
        <f t="shared" si="2"/>
        <v>34357495254</v>
      </c>
      <c r="K76" s="3">
        <v>0</v>
      </c>
      <c r="M76" s="3">
        <v>69075801352</v>
      </c>
      <c r="O76" s="3">
        <v>0</v>
      </c>
      <c r="Q76" s="3">
        <f t="shared" si="3"/>
        <v>69075801352</v>
      </c>
    </row>
    <row r="77" spans="1:17" ht="24">
      <c r="A77" s="2" t="s">
        <v>131</v>
      </c>
      <c r="C77" s="3">
        <v>0</v>
      </c>
      <c r="E77" s="3">
        <v>1903344433</v>
      </c>
      <c r="G77" s="3">
        <v>0</v>
      </c>
      <c r="I77" s="3">
        <f t="shared" si="2"/>
        <v>1903344433</v>
      </c>
      <c r="K77" s="3">
        <v>0</v>
      </c>
      <c r="M77" s="3">
        <v>30717850170</v>
      </c>
      <c r="O77" s="3">
        <v>0</v>
      </c>
      <c r="Q77" s="3">
        <f t="shared" si="3"/>
        <v>30717850170</v>
      </c>
    </row>
    <row r="78" spans="1:17" ht="24">
      <c r="A78" s="2" t="s">
        <v>137</v>
      </c>
      <c r="C78" s="3">
        <v>0</v>
      </c>
      <c r="E78" s="3">
        <v>0</v>
      </c>
      <c r="G78" s="3">
        <v>0</v>
      </c>
      <c r="I78" s="3">
        <f t="shared" si="2"/>
        <v>0</v>
      </c>
      <c r="K78" s="3">
        <v>0</v>
      </c>
      <c r="M78" s="3">
        <v>230451216045</v>
      </c>
      <c r="O78" s="3">
        <v>0</v>
      </c>
      <c r="Q78" s="3">
        <f t="shared" si="3"/>
        <v>230451216045</v>
      </c>
    </row>
    <row r="79" spans="1:17" ht="24">
      <c r="A79" s="2" t="s">
        <v>78</v>
      </c>
      <c r="C79" s="3">
        <v>0</v>
      </c>
      <c r="E79" s="3">
        <v>55785048407</v>
      </c>
      <c r="G79" s="3">
        <v>0</v>
      </c>
      <c r="I79" s="3">
        <f t="shared" si="2"/>
        <v>55785048407</v>
      </c>
      <c r="K79" s="3">
        <v>0</v>
      </c>
      <c r="M79" s="3">
        <v>112592400077</v>
      </c>
      <c r="O79" s="3">
        <v>0</v>
      </c>
      <c r="Q79" s="3">
        <f t="shared" si="3"/>
        <v>112592400077</v>
      </c>
    </row>
    <row r="80" spans="1:17" ht="24">
      <c r="A80" s="2" t="s">
        <v>120</v>
      </c>
      <c r="C80" s="3">
        <v>0</v>
      </c>
      <c r="E80" s="3">
        <v>615113663</v>
      </c>
      <c r="G80" s="3">
        <v>0</v>
      </c>
      <c r="I80" s="3">
        <f t="shared" si="2"/>
        <v>615113663</v>
      </c>
      <c r="K80" s="3">
        <v>0</v>
      </c>
      <c r="M80" s="3">
        <v>10278669396</v>
      </c>
      <c r="O80" s="3">
        <v>0</v>
      </c>
      <c r="Q80" s="3">
        <f t="shared" si="3"/>
        <v>10278669396</v>
      </c>
    </row>
    <row r="81" spans="1:17" ht="24">
      <c r="A81" s="2" t="s">
        <v>102</v>
      </c>
      <c r="C81" s="3">
        <v>0</v>
      </c>
      <c r="E81" s="3">
        <v>348986476</v>
      </c>
      <c r="G81" s="3">
        <v>0</v>
      </c>
      <c r="I81" s="3">
        <f t="shared" si="2"/>
        <v>348986476</v>
      </c>
      <c r="K81" s="3">
        <v>0</v>
      </c>
      <c r="M81" s="3">
        <v>4296833491</v>
      </c>
      <c r="O81" s="3">
        <v>0</v>
      </c>
      <c r="Q81" s="3">
        <f t="shared" si="3"/>
        <v>4296833491</v>
      </c>
    </row>
    <row r="82" spans="1:17" ht="24">
      <c r="A82" s="2" t="s">
        <v>104</v>
      </c>
      <c r="C82" s="3">
        <v>0</v>
      </c>
      <c r="E82" s="3">
        <v>104761920</v>
      </c>
      <c r="G82" s="3">
        <v>0</v>
      </c>
      <c r="I82" s="3">
        <f t="shared" si="2"/>
        <v>104761920</v>
      </c>
      <c r="K82" s="3">
        <v>0</v>
      </c>
      <c r="M82" s="3">
        <v>1379416638</v>
      </c>
      <c r="O82" s="3">
        <v>0</v>
      </c>
      <c r="Q82" s="3">
        <f t="shared" si="3"/>
        <v>1379416638</v>
      </c>
    </row>
    <row r="83" spans="1:17" ht="24">
      <c r="A83" s="2" t="s">
        <v>99</v>
      </c>
      <c r="C83" s="3">
        <v>0</v>
      </c>
      <c r="E83" s="3">
        <v>387984965</v>
      </c>
      <c r="G83" s="3">
        <v>0</v>
      </c>
      <c r="I83" s="3">
        <f t="shared" si="2"/>
        <v>387984965</v>
      </c>
      <c r="K83" s="3">
        <v>0</v>
      </c>
      <c r="M83" s="3">
        <v>4267834615</v>
      </c>
      <c r="O83" s="3">
        <v>0</v>
      </c>
      <c r="Q83" s="3">
        <f t="shared" si="3"/>
        <v>4267834615</v>
      </c>
    </row>
    <row r="84" spans="1:17" ht="24">
      <c r="A84" s="2" t="s">
        <v>112</v>
      </c>
      <c r="C84" s="3">
        <v>0</v>
      </c>
      <c r="E84" s="3">
        <v>56730753458</v>
      </c>
      <c r="G84" s="3">
        <v>0</v>
      </c>
      <c r="I84" s="3">
        <f t="shared" si="2"/>
        <v>56730753458</v>
      </c>
      <c r="K84" s="3">
        <v>0</v>
      </c>
      <c r="M84" s="3">
        <v>245423508730</v>
      </c>
      <c r="O84" s="3">
        <v>0</v>
      </c>
      <c r="Q84" s="3">
        <f t="shared" si="3"/>
        <v>245423508730</v>
      </c>
    </row>
    <row r="85" spans="1:17" ht="24">
      <c r="A85" s="2" t="s">
        <v>115</v>
      </c>
      <c r="C85" s="3">
        <v>0</v>
      </c>
      <c r="E85" s="3">
        <v>345409615</v>
      </c>
      <c r="G85" s="3">
        <v>0</v>
      </c>
      <c r="I85" s="3">
        <f t="shared" si="2"/>
        <v>345409615</v>
      </c>
      <c r="K85" s="3">
        <v>0</v>
      </c>
      <c r="M85" s="3">
        <v>2078709447</v>
      </c>
      <c r="O85" s="3">
        <v>0</v>
      </c>
      <c r="Q85" s="3">
        <f t="shared" si="3"/>
        <v>2078709447</v>
      </c>
    </row>
    <row r="86" spans="1:17" ht="24">
      <c r="A86" s="2" t="s">
        <v>393</v>
      </c>
      <c r="C86" s="3">
        <v>-67752808980</v>
      </c>
      <c r="E86" s="3">
        <v>0</v>
      </c>
      <c r="G86" s="3">
        <v>0</v>
      </c>
      <c r="I86" s="3">
        <f t="shared" si="2"/>
        <v>-67752808980</v>
      </c>
      <c r="K86" s="3">
        <v>0</v>
      </c>
      <c r="M86" s="3">
        <v>0</v>
      </c>
      <c r="O86" s="3">
        <v>0</v>
      </c>
      <c r="Q86" s="3">
        <f t="shared" si="3"/>
        <v>0</v>
      </c>
    </row>
    <row r="87" spans="1:17" ht="24">
      <c r="A87" s="2" t="s">
        <v>392</v>
      </c>
      <c r="C87" s="3">
        <v>37292465730</v>
      </c>
      <c r="E87" s="3">
        <v>0</v>
      </c>
      <c r="G87" s="3">
        <v>0</v>
      </c>
      <c r="I87" s="3">
        <f t="shared" si="2"/>
        <v>37292465730</v>
      </c>
      <c r="K87" s="3">
        <v>74584931460</v>
      </c>
      <c r="M87" s="3">
        <v>0</v>
      </c>
      <c r="O87" s="3">
        <v>0</v>
      </c>
      <c r="Q87" s="3">
        <f t="shared" si="3"/>
        <v>74584931460</v>
      </c>
    </row>
    <row r="88" spans="1:17" ht="24">
      <c r="A88" s="2" t="s">
        <v>389</v>
      </c>
      <c r="C88" s="3">
        <v>5646666660</v>
      </c>
      <c r="E88" s="3">
        <v>0</v>
      </c>
      <c r="G88" s="3">
        <v>0</v>
      </c>
      <c r="I88" s="3">
        <f t="shared" si="2"/>
        <v>5646666660</v>
      </c>
      <c r="K88" s="3">
        <v>11293333320</v>
      </c>
      <c r="M88" s="3">
        <v>0</v>
      </c>
      <c r="O88" s="3">
        <v>0</v>
      </c>
      <c r="Q88" s="3">
        <f t="shared" si="3"/>
        <v>11293333320</v>
      </c>
    </row>
    <row r="89" spans="1:17" ht="24">
      <c r="A89" s="2" t="s">
        <v>390</v>
      </c>
      <c r="C89" s="3">
        <v>0</v>
      </c>
      <c r="E89" s="3">
        <v>0</v>
      </c>
      <c r="G89" s="3">
        <v>0</v>
      </c>
      <c r="I89" s="3">
        <f t="shared" si="2"/>
        <v>0</v>
      </c>
      <c r="K89" s="3">
        <v>481081114736</v>
      </c>
      <c r="M89" s="3">
        <v>0</v>
      </c>
      <c r="O89" s="3">
        <v>0</v>
      </c>
      <c r="Q89" s="3">
        <f t="shared" si="3"/>
        <v>481081114736</v>
      </c>
    </row>
    <row r="90" spans="1:17" ht="24">
      <c r="A90" s="2" t="s">
        <v>391</v>
      </c>
      <c r="C90" s="3">
        <v>44492886690</v>
      </c>
      <c r="E90" s="3">
        <v>0</v>
      </c>
      <c r="G90" s="3">
        <v>0</v>
      </c>
      <c r="I90" s="3">
        <f t="shared" si="2"/>
        <v>44492886690</v>
      </c>
      <c r="K90" s="3">
        <v>88985773380</v>
      </c>
      <c r="M90" s="3">
        <v>0</v>
      </c>
      <c r="O90" s="3">
        <v>0</v>
      </c>
      <c r="Q90" s="3">
        <f t="shared" si="3"/>
        <v>88985773380</v>
      </c>
    </row>
    <row r="91" spans="1:17">
      <c r="A91" s="1" t="s">
        <v>47</v>
      </c>
      <c r="C91" s="4">
        <f>SUM(C8:C90)</f>
        <v>3046346410503</v>
      </c>
      <c r="E91" s="4">
        <f>SUM(E8:E90)</f>
        <v>705324092060</v>
      </c>
      <c r="G91" s="4">
        <f>SUM(G8:G90)</f>
        <v>292552637997</v>
      </c>
      <c r="I91" s="4">
        <f>SUM(I8:I90)</f>
        <v>4044223140560</v>
      </c>
      <c r="K91" s="4">
        <f>SUM(K8:K90)</f>
        <v>7390937730649</v>
      </c>
      <c r="M91" s="4">
        <f>SUM(M8:M90)</f>
        <v>356821177906</v>
      </c>
      <c r="O91" s="4">
        <f>SUM(O8:O90)</f>
        <v>1517939136191</v>
      </c>
      <c r="Q91" s="4">
        <f>SUM(Q8:Q90)</f>
        <v>9265698044746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Q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98"/>
  <sheetViews>
    <sheetView rightToLeft="1" topLeftCell="A91" workbookViewId="0">
      <selection activeCell="C12" sqref="C12"/>
    </sheetView>
  </sheetViews>
  <sheetFormatPr defaultRowHeight="22.5"/>
  <cols>
    <col min="1" max="1" width="31.140625" style="1" bestFit="1" customWidth="1"/>
    <col min="2" max="2" width="1" style="1" customWidth="1"/>
    <col min="3" max="3" width="32.5703125" style="1" bestFit="1" customWidth="1"/>
    <col min="4" max="4" width="1" style="1" customWidth="1"/>
    <col min="5" max="5" width="28.7109375" style="1" bestFit="1" customWidth="1"/>
    <col min="6" max="6" width="1" style="1" customWidth="1"/>
    <col min="7" max="7" width="32.5703125" style="1" bestFit="1" customWidth="1"/>
    <col min="8" max="8" width="1" style="1" customWidth="1"/>
    <col min="9" max="9" width="28.7109375" style="1" bestFit="1" customWidth="1"/>
    <col min="10" max="10" width="1" style="1" customWidth="1"/>
    <col min="11" max="11" width="9.140625" style="1" customWidth="1"/>
    <col min="12" max="16384" width="9.140625" style="1"/>
  </cols>
  <sheetData>
    <row r="2" spans="1:10" ht="24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</row>
    <row r="3" spans="1:10" ht="24">
      <c r="A3" s="14" t="s">
        <v>347</v>
      </c>
      <c r="B3" s="14" t="s">
        <v>347</v>
      </c>
      <c r="C3" s="14" t="s">
        <v>347</v>
      </c>
      <c r="D3" s="14" t="s">
        <v>347</v>
      </c>
      <c r="E3" s="14" t="s">
        <v>347</v>
      </c>
      <c r="F3" s="14" t="s">
        <v>347</v>
      </c>
      <c r="G3" s="14" t="s">
        <v>347</v>
      </c>
      <c r="H3" s="14" t="s">
        <v>347</v>
      </c>
      <c r="I3" s="14" t="s">
        <v>347</v>
      </c>
    </row>
    <row r="4" spans="1:10" ht="24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</row>
    <row r="5" spans="1:10" ht="25.5">
      <c r="A5" s="15" t="s">
        <v>417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24.75" thickBot="1">
      <c r="A6" s="5" t="s">
        <v>376</v>
      </c>
      <c r="C6" s="13" t="s">
        <v>349</v>
      </c>
      <c r="D6" s="13" t="s">
        <v>349</v>
      </c>
      <c r="E6" s="13" t="s">
        <v>349</v>
      </c>
      <c r="G6" s="13" t="s">
        <v>350</v>
      </c>
      <c r="H6" s="13" t="s">
        <v>350</v>
      </c>
      <c r="I6" s="13" t="s">
        <v>350</v>
      </c>
    </row>
    <row r="7" spans="1:10" ht="24.75" thickBot="1">
      <c r="A7" s="13" t="s">
        <v>377</v>
      </c>
      <c r="C7" s="13" t="s">
        <v>378</v>
      </c>
      <c r="E7" s="13" t="s">
        <v>379</v>
      </c>
      <c r="G7" s="13" t="s">
        <v>378</v>
      </c>
      <c r="I7" s="13" t="s">
        <v>379</v>
      </c>
    </row>
    <row r="8" spans="1:10" ht="24">
      <c r="A8" s="2" t="s">
        <v>316</v>
      </c>
      <c r="C8" s="3">
        <v>228561</v>
      </c>
      <c r="E8" s="7">
        <v>2.962863302751513E-8</v>
      </c>
      <c r="G8" s="3">
        <v>290754</v>
      </c>
      <c r="I8" s="7">
        <v>1.9096611388439913E-8</v>
      </c>
    </row>
    <row r="9" spans="1:10" ht="24">
      <c r="A9" s="2" t="s">
        <v>317</v>
      </c>
      <c r="C9" s="3">
        <v>50141654760</v>
      </c>
      <c r="E9" s="7">
        <v>6.4999220701536884E-3</v>
      </c>
      <c r="G9" s="3">
        <v>103404583003</v>
      </c>
      <c r="I9" s="7">
        <v>6.7915734173630291E-3</v>
      </c>
    </row>
    <row r="10" spans="1:10" ht="24">
      <c r="A10" s="2" t="s">
        <v>318</v>
      </c>
      <c r="C10" s="3">
        <v>3646</v>
      </c>
      <c r="E10" s="7">
        <v>4.7263529656555652E-10</v>
      </c>
      <c r="G10" s="3">
        <v>153680079</v>
      </c>
      <c r="I10" s="7">
        <v>1.0093648743638077E-5</v>
      </c>
    </row>
    <row r="11" spans="1:10" ht="24">
      <c r="A11" s="2" t="s">
        <v>319</v>
      </c>
      <c r="C11" s="3">
        <v>571605</v>
      </c>
      <c r="E11" s="7">
        <v>7.4097832883531245E-8</v>
      </c>
      <c r="G11" s="3">
        <v>605563</v>
      </c>
      <c r="I11" s="7">
        <v>3.9773145966066982E-8</v>
      </c>
    </row>
    <row r="12" spans="1:10" ht="24">
      <c r="A12" s="2" t="s">
        <v>318</v>
      </c>
      <c r="C12" s="3">
        <v>68378246893</v>
      </c>
      <c r="E12" s="7">
        <v>8.8639530989868074E-3</v>
      </c>
      <c r="G12" s="3">
        <v>319063178399</v>
      </c>
      <c r="I12" s="7">
        <v>2.095594738592136E-2</v>
      </c>
    </row>
    <row r="13" spans="1:10" ht="24">
      <c r="A13" s="2" t="s">
        <v>321</v>
      </c>
      <c r="C13" s="3">
        <v>122909836065</v>
      </c>
      <c r="E13" s="7">
        <v>1.5932947564291061E-2</v>
      </c>
      <c r="G13" s="3">
        <v>245374316939</v>
      </c>
      <c r="I13" s="7">
        <v>1.6116091181163361E-2</v>
      </c>
    </row>
    <row r="14" spans="1:10" ht="24">
      <c r="A14" s="2" t="s">
        <v>322</v>
      </c>
      <c r="C14" s="3">
        <v>1350856</v>
      </c>
      <c r="E14" s="7">
        <v>1.7511306258292964E-7</v>
      </c>
      <c r="G14" s="3">
        <v>1355968</v>
      </c>
      <c r="I14" s="7">
        <v>8.9059459031208824E-8</v>
      </c>
    </row>
    <row r="15" spans="1:10" ht="24">
      <c r="A15" s="2" t="s">
        <v>320</v>
      </c>
      <c r="C15" s="3">
        <v>230621584689</v>
      </c>
      <c r="E15" s="7">
        <v>2.9895749060313802E-2</v>
      </c>
      <c r="G15" s="3">
        <v>471106557368</v>
      </c>
      <c r="I15" s="7">
        <v>3.0942098298226233E-2</v>
      </c>
    </row>
    <row r="16" spans="1:10" ht="24">
      <c r="A16" s="2" t="s">
        <v>320</v>
      </c>
      <c r="C16" s="3">
        <v>87239344263</v>
      </c>
      <c r="E16" s="7">
        <v>1.1308939481055318E-2</v>
      </c>
      <c r="G16" s="3">
        <v>185272131172</v>
      </c>
      <c r="I16" s="7">
        <v>1.2168602633496868E-2</v>
      </c>
    </row>
    <row r="17" spans="1:9" ht="24">
      <c r="A17" s="2" t="s">
        <v>318</v>
      </c>
      <c r="C17" s="3">
        <v>278073770490</v>
      </c>
      <c r="E17" s="7">
        <v>3.6047032085201221E-2</v>
      </c>
      <c r="G17" s="3">
        <v>566361441722</v>
      </c>
      <c r="I17" s="7">
        <v>3.7198402628894504E-2</v>
      </c>
    </row>
    <row r="18" spans="1:9" ht="24">
      <c r="A18" s="2" t="s">
        <v>320</v>
      </c>
      <c r="C18" s="3">
        <v>67887704919</v>
      </c>
      <c r="E18" s="7">
        <v>8.8003635621356439E-3</v>
      </c>
      <c r="G18" s="3">
        <v>143830327894</v>
      </c>
      <c r="I18" s="7">
        <v>9.4467208625284849E-3</v>
      </c>
    </row>
    <row r="19" spans="1:9" ht="24">
      <c r="A19" s="2" t="s">
        <v>323</v>
      </c>
      <c r="C19" s="3">
        <v>4193</v>
      </c>
      <c r="E19" s="7">
        <v>5.435435541687818E-10</v>
      </c>
      <c r="G19" s="3">
        <v>75042</v>
      </c>
      <c r="I19" s="7">
        <v>4.9287298259398254E-9</v>
      </c>
    </row>
    <row r="20" spans="1:9" ht="24">
      <c r="A20" s="2" t="s">
        <v>318</v>
      </c>
      <c r="C20" s="3">
        <v>125342465753</v>
      </c>
      <c r="E20" s="7">
        <v>1.624829223078093E-2</v>
      </c>
      <c r="G20" s="3">
        <v>254714986150</v>
      </c>
      <c r="I20" s="7">
        <v>1.6729582758340057E-2</v>
      </c>
    </row>
    <row r="21" spans="1:9" ht="24">
      <c r="A21" s="2" t="s">
        <v>320</v>
      </c>
      <c r="C21" s="3">
        <v>121379781395</v>
      </c>
      <c r="E21" s="7">
        <v>1.5734604765959476E-2</v>
      </c>
      <c r="G21" s="3">
        <v>247950819668</v>
      </c>
      <c r="I21" s="7">
        <v>1.6285314893844761E-2</v>
      </c>
    </row>
    <row r="22" spans="1:9" ht="24">
      <c r="A22" s="2" t="s">
        <v>320</v>
      </c>
      <c r="C22" s="3">
        <v>169931693977</v>
      </c>
      <c r="E22" s="7">
        <v>2.2028446675454415E-2</v>
      </c>
      <c r="G22" s="3">
        <v>347131147548</v>
      </c>
      <c r="I22" s="7">
        <v>2.2799440852223365E-2</v>
      </c>
    </row>
    <row r="23" spans="1:9" ht="24">
      <c r="A23" s="2" t="s">
        <v>324</v>
      </c>
      <c r="C23" s="3">
        <v>84366393463</v>
      </c>
      <c r="E23" s="7">
        <v>1.0936515467512736E-2</v>
      </c>
      <c r="G23" s="3">
        <v>203314480895</v>
      </c>
      <c r="I23" s="7">
        <v>1.3353617254772784E-2</v>
      </c>
    </row>
    <row r="24" spans="1:9" ht="24">
      <c r="A24" s="2" t="s">
        <v>325</v>
      </c>
      <c r="C24" s="3">
        <v>23010</v>
      </c>
      <c r="E24" s="7">
        <v>2.9828135419565154E-9</v>
      </c>
      <c r="G24" s="3">
        <v>67299</v>
      </c>
      <c r="I24" s="7">
        <v>4.4201725507838848E-9</v>
      </c>
    </row>
    <row r="25" spans="1:9" ht="24">
      <c r="A25" s="2" t="s">
        <v>320</v>
      </c>
      <c r="C25" s="3">
        <v>72827868844</v>
      </c>
      <c r="E25" s="7">
        <v>9.4407628604831033E-3</v>
      </c>
      <c r="G25" s="3">
        <v>148770491818</v>
      </c>
      <c r="I25" s="7">
        <v>9.7711889374365469E-3</v>
      </c>
    </row>
    <row r="26" spans="1:9" ht="24">
      <c r="A26" s="2" t="s">
        <v>320</v>
      </c>
      <c r="C26" s="3">
        <v>72827868844</v>
      </c>
      <c r="E26" s="7">
        <v>9.4407628604831033E-3</v>
      </c>
      <c r="G26" s="3">
        <v>148770491818</v>
      </c>
      <c r="I26" s="7">
        <v>9.7711889374365469E-3</v>
      </c>
    </row>
    <row r="27" spans="1:9" ht="24">
      <c r="A27" s="2" t="s">
        <v>318</v>
      </c>
      <c r="C27" s="3">
        <v>250684931506</v>
      </c>
      <c r="E27" s="7">
        <v>3.249658446156186E-2</v>
      </c>
      <c r="G27" s="3">
        <v>509429972301</v>
      </c>
      <c r="I27" s="7">
        <v>3.3459165516745791E-2</v>
      </c>
    </row>
    <row r="28" spans="1:9" ht="24">
      <c r="A28" s="2" t="s">
        <v>326</v>
      </c>
      <c r="C28" s="3">
        <v>344262295082</v>
      </c>
      <c r="E28" s="7">
        <v>4.4627128889857433E-2</v>
      </c>
      <c r="G28" s="3">
        <v>688524590164</v>
      </c>
      <c r="I28" s="7">
        <v>4.5222031441516763E-2</v>
      </c>
    </row>
    <row r="29" spans="1:9" ht="24">
      <c r="A29" s="2" t="s">
        <v>326</v>
      </c>
      <c r="C29" s="3">
        <v>147540983607</v>
      </c>
      <c r="E29" s="7">
        <v>1.9125912381423027E-2</v>
      </c>
      <c r="G29" s="3">
        <v>295081967214</v>
      </c>
      <c r="I29" s="7">
        <v>1.9380870617849197E-2</v>
      </c>
    </row>
    <row r="30" spans="1:9" ht="24">
      <c r="A30" s="2" t="s">
        <v>326</v>
      </c>
      <c r="C30" s="3">
        <v>49180327869</v>
      </c>
      <c r="E30" s="7">
        <v>6.3753041271410096E-3</v>
      </c>
      <c r="G30" s="3">
        <v>98360655738</v>
      </c>
      <c r="I30" s="7">
        <v>6.4602902059497326E-3</v>
      </c>
    </row>
    <row r="31" spans="1:9" ht="24">
      <c r="A31" s="2" t="s">
        <v>320</v>
      </c>
      <c r="C31" s="3">
        <v>242759562820</v>
      </c>
      <c r="E31" s="7">
        <v>3.1469209535807889E-2</v>
      </c>
      <c r="G31" s="3">
        <v>495901639339</v>
      </c>
      <c r="I31" s="7">
        <v>3.2570629787886565E-2</v>
      </c>
    </row>
    <row r="32" spans="1:9" ht="24">
      <c r="A32" s="2" t="s">
        <v>322</v>
      </c>
      <c r="C32" s="3">
        <v>49315068493</v>
      </c>
      <c r="E32" s="7">
        <v>6.3927707137519992E-3</v>
      </c>
      <c r="G32" s="3">
        <v>99067894303</v>
      </c>
      <c r="I32" s="7">
        <v>6.5067413640927775E-3</v>
      </c>
    </row>
    <row r="33" spans="1:9" ht="24">
      <c r="A33" s="2" t="s">
        <v>320</v>
      </c>
      <c r="C33" s="3">
        <v>33786885245</v>
      </c>
      <c r="E33" s="7">
        <v>4.3798339352158532E-3</v>
      </c>
      <c r="G33" s="3">
        <v>84415300569</v>
      </c>
      <c r="I33" s="7">
        <v>5.5443646182152051E-3</v>
      </c>
    </row>
    <row r="34" spans="1:9" ht="24">
      <c r="A34" s="2" t="s">
        <v>320</v>
      </c>
      <c r="C34" s="3">
        <v>24275956262</v>
      </c>
      <c r="E34" s="7">
        <v>3.1469209509881651E-3</v>
      </c>
      <c r="G34" s="3">
        <v>49590163937</v>
      </c>
      <c r="I34" s="7">
        <v>3.2570629789922629E-3</v>
      </c>
    </row>
    <row r="35" spans="1:9" ht="24">
      <c r="A35" s="2" t="s">
        <v>322</v>
      </c>
      <c r="C35" s="3">
        <v>49315068493</v>
      </c>
      <c r="E35" s="7">
        <v>6.3927707137519992E-3</v>
      </c>
      <c r="G35" s="3">
        <v>99067894303</v>
      </c>
      <c r="I35" s="7">
        <v>6.5067413640927775E-3</v>
      </c>
    </row>
    <row r="36" spans="1:9" ht="24">
      <c r="A36" s="2" t="s">
        <v>318</v>
      </c>
      <c r="C36" s="3">
        <v>125342465753</v>
      </c>
      <c r="E36" s="7">
        <v>1.624829223078093E-2</v>
      </c>
      <c r="G36" s="3">
        <v>250684931506</v>
      </c>
      <c r="I36" s="7">
        <v>1.6464890312455748E-2</v>
      </c>
    </row>
    <row r="37" spans="1:9" ht="24">
      <c r="A37" s="2" t="s">
        <v>318</v>
      </c>
      <c r="C37" s="3">
        <v>62671232876</v>
      </c>
      <c r="E37" s="7">
        <v>8.1241461153256488E-3</v>
      </c>
      <c r="G37" s="3">
        <v>129931319732</v>
      </c>
      <c r="I37" s="7">
        <v>8.5338393284671542E-3</v>
      </c>
    </row>
    <row r="38" spans="1:9" ht="24">
      <c r="A38" s="2" t="s">
        <v>325</v>
      </c>
      <c r="C38" s="3">
        <v>85245901620</v>
      </c>
      <c r="E38" s="7">
        <v>1.1050527151170312E-2</v>
      </c>
      <c r="G38" s="3">
        <v>170491803240</v>
      </c>
      <c r="I38" s="7">
        <v>1.1197836354404895E-2</v>
      </c>
    </row>
    <row r="39" spans="1:9" ht="24">
      <c r="A39" s="2" t="s">
        <v>327</v>
      </c>
      <c r="C39" s="3">
        <v>63934426200</v>
      </c>
      <c r="E39" s="7">
        <v>8.2878953614332652E-3</v>
      </c>
      <c r="G39" s="3">
        <v>127868852400</v>
      </c>
      <c r="I39" s="7">
        <v>8.3983772638332819E-3</v>
      </c>
    </row>
    <row r="40" spans="1:9" ht="24">
      <c r="A40" s="2" t="s">
        <v>328</v>
      </c>
      <c r="C40" s="3">
        <v>106557377040</v>
      </c>
      <c r="E40" s="7">
        <v>1.3813158940907358E-2</v>
      </c>
      <c r="G40" s="3">
        <v>213114754080</v>
      </c>
      <c r="I40" s="7">
        <v>1.3997295444976507E-2</v>
      </c>
    </row>
    <row r="41" spans="1:9" ht="24">
      <c r="A41" s="2" t="s">
        <v>325</v>
      </c>
      <c r="C41" s="3">
        <v>63934426200</v>
      </c>
      <c r="E41" s="7">
        <v>8.2878953614332652E-3</v>
      </c>
      <c r="G41" s="3">
        <v>127868852400</v>
      </c>
      <c r="I41" s="7">
        <v>8.3983772638332819E-3</v>
      </c>
    </row>
    <row r="42" spans="1:9" ht="24">
      <c r="A42" s="2" t="s">
        <v>328</v>
      </c>
      <c r="C42" s="3">
        <v>0</v>
      </c>
      <c r="E42" s="7">
        <v>0</v>
      </c>
      <c r="G42" s="3">
        <v>36010928992</v>
      </c>
      <c r="I42" s="7">
        <v>2.3651840273802879E-3</v>
      </c>
    </row>
    <row r="43" spans="1:9" ht="24">
      <c r="A43" s="2" t="s">
        <v>329</v>
      </c>
      <c r="C43" s="3">
        <v>85245901620</v>
      </c>
      <c r="E43" s="7">
        <v>1.1050527151170312E-2</v>
      </c>
      <c r="G43" s="3">
        <v>170491803240</v>
      </c>
      <c r="I43" s="7">
        <v>1.1197836354404895E-2</v>
      </c>
    </row>
    <row r="44" spans="1:9" ht="24">
      <c r="A44" s="2" t="s">
        <v>328</v>
      </c>
      <c r="C44" s="3">
        <v>106557377040</v>
      </c>
      <c r="E44" s="7">
        <v>1.3813158940907358E-2</v>
      </c>
      <c r="G44" s="3">
        <v>213114754080</v>
      </c>
      <c r="I44" s="7">
        <v>1.3997295444976507E-2</v>
      </c>
    </row>
    <row r="45" spans="1:9" ht="24">
      <c r="A45" s="2" t="s">
        <v>330</v>
      </c>
      <c r="C45" s="3">
        <v>85245901620</v>
      </c>
      <c r="E45" s="7">
        <v>1.1050527151170312E-2</v>
      </c>
      <c r="G45" s="3">
        <v>170491803240</v>
      </c>
      <c r="I45" s="7">
        <v>1.1197836354404895E-2</v>
      </c>
    </row>
    <row r="46" spans="1:9" ht="24">
      <c r="A46" s="2" t="s">
        <v>327</v>
      </c>
      <c r="C46" s="3">
        <v>63934426200</v>
      </c>
      <c r="E46" s="7">
        <v>8.2878953614332652E-3</v>
      </c>
      <c r="G46" s="3">
        <v>127868852400</v>
      </c>
      <c r="I46" s="7">
        <v>8.3983772638332819E-3</v>
      </c>
    </row>
    <row r="47" spans="1:9" ht="24">
      <c r="A47" s="2" t="s">
        <v>320</v>
      </c>
      <c r="C47" s="3">
        <v>48551912553</v>
      </c>
      <c r="E47" s="7">
        <v>6.2938419057356337E-3</v>
      </c>
      <c r="G47" s="3">
        <v>99180327877</v>
      </c>
      <c r="I47" s="7">
        <v>6.5141259581815653E-3</v>
      </c>
    </row>
    <row r="48" spans="1:9" ht="24">
      <c r="A48" s="2" t="s">
        <v>331</v>
      </c>
      <c r="C48" s="3">
        <v>26583283949</v>
      </c>
      <c r="E48" s="7">
        <v>3.4460225707410898E-3</v>
      </c>
      <c r="G48" s="3">
        <v>48714431489</v>
      </c>
      <c r="I48" s="7">
        <v>3.1995452071311601E-3</v>
      </c>
    </row>
    <row r="49" spans="1:9" ht="24">
      <c r="A49" s="2" t="s">
        <v>332</v>
      </c>
      <c r="C49" s="3">
        <v>218874</v>
      </c>
      <c r="E49" s="7">
        <v>2.8372895748900059E-8</v>
      </c>
      <c r="G49" s="3">
        <v>238449</v>
      </c>
      <c r="I49" s="7">
        <v>1.5661239016357845E-8</v>
      </c>
    </row>
    <row r="50" spans="1:9" ht="24">
      <c r="A50" s="2" t="s">
        <v>333</v>
      </c>
      <c r="C50" s="3">
        <v>2373</v>
      </c>
      <c r="E50" s="7">
        <v>3.0761479943775801E-10</v>
      </c>
      <c r="G50" s="3">
        <v>4736</v>
      </c>
      <c r="I50" s="7">
        <v>3.1105866655540913E-10</v>
      </c>
    </row>
    <row r="51" spans="1:9" ht="24">
      <c r="A51" s="2" t="s">
        <v>322</v>
      </c>
      <c r="C51" s="3">
        <v>40442</v>
      </c>
      <c r="E51" s="7">
        <v>5.2425443400176188E-9</v>
      </c>
      <c r="G51" s="3">
        <v>80884</v>
      </c>
      <c r="I51" s="7">
        <v>5.3124301490007837E-9</v>
      </c>
    </row>
    <row r="52" spans="1:9" ht="24">
      <c r="A52" s="2" t="s">
        <v>336</v>
      </c>
      <c r="C52" s="3">
        <v>0</v>
      </c>
      <c r="E52" s="7">
        <v>0</v>
      </c>
      <c r="G52" s="3">
        <v>46475409834</v>
      </c>
      <c r="I52" s="7">
        <v>3.052487122166425E-3</v>
      </c>
    </row>
    <row r="53" spans="1:9" ht="24">
      <c r="A53" s="2" t="s">
        <v>334</v>
      </c>
      <c r="C53" s="3">
        <v>53166567900</v>
      </c>
      <c r="E53" s="7">
        <v>6.8920451417414418E-3</v>
      </c>
      <c r="G53" s="3">
        <v>97428862980</v>
      </c>
      <c r="I53" s="7">
        <v>6.3990904143936796E-3</v>
      </c>
    </row>
    <row r="54" spans="1:9" ht="24">
      <c r="A54" s="2" t="s">
        <v>360</v>
      </c>
      <c r="C54" s="3">
        <v>0</v>
      </c>
      <c r="E54" s="7">
        <v>0</v>
      </c>
      <c r="G54" s="3">
        <v>100000000</v>
      </c>
      <c r="I54" s="7">
        <v>6.5679617093625237E-6</v>
      </c>
    </row>
    <row r="55" spans="1:9" ht="24">
      <c r="A55" s="2" t="s">
        <v>335</v>
      </c>
      <c r="C55" s="3">
        <v>134916419751</v>
      </c>
      <c r="E55" s="7">
        <v>1.7489375222319525E-2</v>
      </c>
      <c r="G55" s="3">
        <v>246378527360</v>
      </c>
      <c r="I55" s="7">
        <v>1.6182047337096071E-2</v>
      </c>
    </row>
    <row r="56" spans="1:9" ht="24">
      <c r="A56" s="2" t="s">
        <v>336</v>
      </c>
      <c r="C56" s="3">
        <v>52166567900</v>
      </c>
      <c r="E56" s="7">
        <v>6.7624139578232973E-3</v>
      </c>
      <c r="G56" s="3">
        <v>96428862980</v>
      </c>
      <c r="I56" s="7">
        <v>6.3334107973000544E-3</v>
      </c>
    </row>
    <row r="57" spans="1:9" ht="24">
      <c r="A57" s="2" t="s">
        <v>337</v>
      </c>
      <c r="C57" s="3">
        <v>131159836117</v>
      </c>
      <c r="E57" s="7">
        <v>1.7002404838356581E-2</v>
      </c>
      <c r="G57" s="3">
        <v>250012295107</v>
      </c>
      <c r="I57" s="7">
        <v>1.6420711811326195E-2</v>
      </c>
    </row>
    <row r="58" spans="1:9" ht="24">
      <c r="A58" s="2" t="s">
        <v>337</v>
      </c>
      <c r="C58" s="3">
        <v>122909836065</v>
      </c>
      <c r="E58" s="7">
        <v>1.5932947564291061E-2</v>
      </c>
      <c r="G58" s="3">
        <v>245819672130</v>
      </c>
      <c r="I58" s="7">
        <v>1.6145341939578901E-2</v>
      </c>
    </row>
    <row r="59" spans="1:9" ht="24">
      <c r="A59" s="2" t="s">
        <v>338</v>
      </c>
      <c r="C59" s="3">
        <v>133916419751</v>
      </c>
      <c r="E59" s="7">
        <v>1.7359744038401383E-2</v>
      </c>
      <c r="G59" s="3">
        <v>245378527360</v>
      </c>
      <c r="I59" s="7">
        <v>1.6116367720002446E-2</v>
      </c>
    </row>
    <row r="60" spans="1:9" ht="24">
      <c r="A60" s="2" t="s">
        <v>339</v>
      </c>
      <c r="C60" s="3">
        <v>128458434251</v>
      </c>
      <c r="E60" s="7">
        <v>1.6652218916228312E-2</v>
      </c>
      <c r="G60" s="3">
        <v>281901057195</v>
      </c>
      <c r="I60" s="7">
        <v>1.851515349485575E-2</v>
      </c>
    </row>
    <row r="61" spans="1:9" ht="24">
      <c r="A61" s="2" t="s">
        <v>340</v>
      </c>
      <c r="C61" s="3">
        <v>236582888885</v>
      </c>
      <c r="E61" s="7">
        <v>3.0668519980937489E-2</v>
      </c>
      <c r="G61" s="3">
        <v>435763216745</v>
      </c>
      <c r="I61" s="7">
        <v>2.8620761219298022E-2</v>
      </c>
    </row>
    <row r="62" spans="1:9" ht="24">
      <c r="A62" s="2" t="s">
        <v>341</v>
      </c>
      <c r="C62" s="3">
        <v>51833234574</v>
      </c>
      <c r="E62" s="7">
        <v>6.7192035641345446E-3</v>
      </c>
      <c r="G62" s="3">
        <v>96095529654</v>
      </c>
      <c r="I62" s="7">
        <v>6.3115175920838299E-3</v>
      </c>
    </row>
    <row r="63" spans="1:9" ht="24">
      <c r="A63" s="2" t="s">
        <v>320</v>
      </c>
      <c r="C63" s="3">
        <v>0</v>
      </c>
      <c r="E63" s="7">
        <v>0</v>
      </c>
      <c r="G63" s="3">
        <v>108467213130</v>
      </c>
      <c r="I63" s="7">
        <v>7.1240850255910402E-3</v>
      </c>
    </row>
    <row r="64" spans="1:9" ht="24">
      <c r="A64" s="2" t="s">
        <v>321</v>
      </c>
      <c r="C64" s="3">
        <v>122909836065</v>
      </c>
      <c r="E64" s="7">
        <v>1.5932947564291061E-2</v>
      </c>
      <c r="G64" s="3">
        <v>245819672130</v>
      </c>
      <c r="I64" s="7">
        <v>1.6145341939578901E-2</v>
      </c>
    </row>
    <row r="65" spans="1:9" ht="24">
      <c r="A65" s="2" t="s">
        <v>323</v>
      </c>
      <c r="C65" s="3">
        <v>116270491831</v>
      </c>
      <c r="E65" s="7">
        <v>1.5072281510797533E-2</v>
      </c>
      <c r="G65" s="3">
        <v>235122950821</v>
      </c>
      <c r="I65" s="7">
        <v>1.5442785379846558E-2</v>
      </c>
    </row>
    <row r="66" spans="1:9" ht="24">
      <c r="A66" s="2" t="s">
        <v>342</v>
      </c>
      <c r="C66" s="3">
        <v>53166567900</v>
      </c>
      <c r="E66" s="7">
        <v>6.8920451417414418E-3</v>
      </c>
      <c r="G66" s="3">
        <v>97428862980</v>
      </c>
      <c r="I66" s="7">
        <v>6.3990904143936796E-3</v>
      </c>
    </row>
    <row r="67" spans="1:9" ht="24">
      <c r="A67" s="2" t="s">
        <v>320</v>
      </c>
      <c r="C67" s="3">
        <v>0</v>
      </c>
      <c r="E67" s="7">
        <v>0</v>
      </c>
      <c r="G67" s="3">
        <v>108422950835</v>
      </c>
      <c r="I67" s="7">
        <v>7.1211778950037545E-3</v>
      </c>
    </row>
    <row r="68" spans="1:9" ht="24">
      <c r="A68" s="2" t="s">
        <v>318</v>
      </c>
      <c r="C68" s="3">
        <v>0</v>
      </c>
      <c r="E68" s="7">
        <v>0</v>
      </c>
      <c r="G68" s="3">
        <v>68266711596</v>
      </c>
      <c r="I68" s="7">
        <v>4.4837314778662261E-3</v>
      </c>
    </row>
    <row r="69" spans="1:9" ht="24">
      <c r="A69" s="2" t="s">
        <v>343</v>
      </c>
      <c r="C69" s="3">
        <v>39541592413</v>
      </c>
      <c r="E69" s="7">
        <v>5.1258234385059285E-3</v>
      </c>
      <c r="G69" s="3">
        <v>72738313723</v>
      </c>
      <c r="I69" s="7">
        <v>4.7774245933626261E-3</v>
      </c>
    </row>
    <row r="70" spans="1:9" ht="24">
      <c r="A70" s="2" t="s">
        <v>318</v>
      </c>
      <c r="C70" s="3">
        <v>0</v>
      </c>
      <c r="E70" s="7">
        <v>0</v>
      </c>
      <c r="G70" s="3">
        <v>54140279963</v>
      </c>
      <c r="I70" s="7">
        <v>3.5559128573115109E-3</v>
      </c>
    </row>
    <row r="71" spans="1:9" ht="24">
      <c r="A71" s="2" t="s">
        <v>318</v>
      </c>
      <c r="C71" s="3">
        <v>47328392846</v>
      </c>
      <c r="E71" s="7">
        <v>6.1352355975700422E-3</v>
      </c>
      <c r="G71" s="3">
        <v>142789130924</v>
      </c>
      <c r="I71" s="7">
        <v>9.378335444219843E-3</v>
      </c>
    </row>
    <row r="72" spans="1:9" ht="24">
      <c r="A72" s="2" t="s">
        <v>332</v>
      </c>
      <c r="C72" s="3">
        <v>122950819672</v>
      </c>
      <c r="E72" s="7">
        <v>1.5938260317787709E-2</v>
      </c>
      <c r="G72" s="3">
        <v>259699608494</v>
      </c>
      <c r="I72" s="7">
        <v>1.7056970845250305E-2</v>
      </c>
    </row>
    <row r="73" spans="1:9" ht="24">
      <c r="A73" s="2" t="s">
        <v>344</v>
      </c>
      <c r="C73" s="3">
        <v>80416518516</v>
      </c>
      <c r="E73" s="7">
        <v>1.0424488501804505E-2</v>
      </c>
      <c r="G73" s="3">
        <v>146809961136</v>
      </c>
      <c r="I73" s="7">
        <v>9.6424220329424833E-3</v>
      </c>
    </row>
    <row r="74" spans="1:9" ht="24">
      <c r="A74" s="2" t="s">
        <v>336</v>
      </c>
      <c r="C74" s="3">
        <v>79973618687</v>
      </c>
      <c r="E74" s="7">
        <v>1.0367074872614093E-2</v>
      </c>
      <c r="G74" s="3">
        <v>146909952828</v>
      </c>
      <c r="I74" s="7">
        <v>9.6489894489855867E-3</v>
      </c>
    </row>
    <row r="75" spans="1:9" ht="24">
      <c r="A75" s="2" t="s">
        <v>334</v>
      </c>
      <c r="C75" s="3">
        <v>77083185183</v>
      </c>
      <c r="E75" s="7">
        <v>9.9923845554538999E-3</v>
      </c>
      <c r="G75" s="3">
        <v>143476627803</v>
      </c>
      <c r="I75" s="7">
        <v>9.4234899759856258E-3</v>
      </c>
    </row>
    <row r="76" spans="1:9" ht="24">
      <c r="A76" s="2" t="s">
        <v>332</v>
      </c>
      <c r="C76" s="3">
        <v>253825136611</v>
      </c>
      <c r="E76" s="7">
        <v>3.2903652967068812E-2</v>
      </c>
      <c r="G76" s="3">
        <v>491803278688</v>
      </c>
      <c r="I76" s="7">
        <v>3.2301451029617304E-2</v>
      </c>
    </row>
    <row r="77" spans="1:9" ht="24">
      <c r="A77" s="2" t="s">
        <v>330</v>
      </c>
      <c r="C77" s="3">
        <v>165163934468</v>
      </c>
      <c r="E77" s="7">
        <v>2.1410396365665749E-2</v>
      </c>
      <c r="G77" s="3">
        <v>343442622968</v>
      </c>
      <c r="I77" s="7">
        <v>2.2557179970168539E-2</v>
      </c>
    </row>
    <row r="78" spans="1:9" ht="24">
      <c r="A78" s="2" t="s">
        <v>319</v>
      </c>
      <c r="C78" s="3">
        <v>107666469134</v>
      </c>
      <c r="E78" s="7">
        <v>1.3956931862126832E-2</v>
      </c>
      <c r="G78" s="3">
        <v>196191059294</v>
      </c>
      <c r="I78" s="7">
        <v>1.2885753651622645E-2</v>
      </c>
    </row>
    <row r="79" spans="1:9" ht="24">
      <c r="A79" s="2" t="s">
        <v>325</v>
      </c>
      <c r="C79" s="3">
        <v>147540983624</v>
      </c>
      <c r="E79" s="7">
        <v>1.9125912383626757E-2</v>
      </c>
      <c r="G79" s="3">
        <v>295081967211</v>
      </c>
      <c r="I79" s="7">
        <v>1.9380870617652157E-2</v>
      </c>
    </row>
    <row r="80" spans="1:9" ht="24">
      <c r="A80" s="2" t="s">
        <v>327</v>
      </c>
      <c r="C80" s="3">
        <v>41092896178</v>
      </c>
      <c r="E80" s="7">
        <v>5.3269207821795544E-3</v>
      </c>
      <c r="G80" s="3">
        <v>139453551913</v>
      </c>
      <c r="I80" s="7">
        <v>9.1592558919918292E-3</v>
      </c>
    </row>
    <row r="81" spans="1:9" ht="24">
      <c r="A81" s="2" t="s">
        <v>339</v>
      </c>
      <c r="C81" s="3">
        <v>134916419753</v>
      </c>
      <c r="E81" s="7">
        <v>1.748937522257879E-2</v>
      </c>
      <c r="G81" s="3">
        <v>247489300212</v>
      </c>
      <c r="I81" s="7">
        <v>1.6255002472693424E-2</v>
      </c>
    </row>
    <row r="82" spans="1:9" ht="24">
      <c r="A82" s="2" t="s">
        <v>325</v>
      </c>
      <c r="C82" s="3">
        <v>45792349729</v>
      </c>
      <c r="E82" s="7">
        <v>5.9361165097640148E-3</v>
      </c>
      <c r="G82" s="3">
        <v>137704918032</v>
      </c>
      <c r="I82" s="7">
        <v>9.04440628825081E-3</v>
      </c>
    </row>
    <row r="83" spans="1:9" ht="24">
      <c r="A83" s="2" t="s">
        <v>320</v>
      </c>
      <c r="C83" s="3">
        <v>146680327865</v>
      </c>
      <c r="E83" s="7">
        <v>1.9014344558641618E-2</v>
      </c>
      <c r="G83" s="3">
        <v>265532786865</v>
      </c>
      <c r="I83" s="7">
        <v>1.7440091767096402E-2</v>
      </c>
    </row>
    <row r="84" spans="1:9" ht="24">
      <c r="A84" s="2" t="s">
        <v>345</v>
      </c>
      <c r="C84" s="3">
        <v>122950819672</v>
      </c>
      <c r="E84" s="7">
        <v>1.5938260317787709E-2</v>
      </c>
      <c r="G84" s="3">
        <v>210109289598</v>
      </c>
      <c r="I84" s="7">
        <v>1.3799897688610256E-2</v>
      </c>
    </row>
    <row r="85" spans="1:9" ht="24">
      <c r="A85" s="2" t="s">
        <v>323</v>
      </c>
      <c r="C85" s="3">
        <v>245819672131</v>
      </c>
      <c r="E85" s="7">
        <v>3.1865895128711755E-2</v>
      </c>
      <c r="G85" s="3">
        <v>380519125670</v>
      </c>
      <c r="I85" s="7">
        <v>2.4992350470806661E-2</v>
      </c>
    </row>
    <row r="86" spans="1:9" ht="24">
      <c r="A86" s="2" t="s">
        <v>320</v>
      </c>
      <c r="C86" s="3">
        <v>240950819658</v>
      </c>
      <c r="E86" s="7">
        <v>3.1234740018313976E-2</v>
      </c>
      <c r="G86" s="3">
        <v>336032786862</v>
      </c>
      <c r="I86" s="7">
        <v>2.2070504771999941E-2</v>
      </c>
    </row>
    <row r="87" spans="1:9" ht="24">
      <c r="A87" s="2" t="s">
        <v>323</v>
      </c>
      <c r="C87" s="3">
        <v>98327868852</v>
      </c>
      <c r="E87" s="7">
        <v>1.2746358051432849E-2</v>
      </c>
      <c r="G87" s="3">
        <v>107836065573</v>
      </c>
      <c r="I87" s="7">
        <v>7.0826314957177028E-3</v>
      </c>
    </row>
    <row r="88" spans="1:9" ht="24">
      <c r="A88" s="2" t="s">
        <v>323</v>
      </c>
      <c r="C88" s="3">
        <v>138661202175</v>
      </c>
      <c r="E88" s="7">
        <v>1.7974815801458509E-2</v>
      </c>
      <c r="G88" s="3">
        <v>138661202175</v>
      </c>
      <c r="I88" s="7">
        <v>9.1072146645957558E-3</v>
      </c>
    </row>
    <row r="89" spans="1:9" ht="24">
      <c r="A89" s="2" t="s">
        <v>323</v>
      </c>
      <c r="C89" s="3">
        <v>83196721293</v>
      </c>
      <c r="E89" s="7">
        <v>1.0784889479319531E-2</v>
      </c>
      <c r="G89" s="3">
        <v>83196721293</v>
      </c>
      <c r="I89" s="7">
        <v>5.4643287979692975E-3</v>
      </c>
    </row>
    <row r="90" spans="1:9" ht="24">
      <c r="A90" s="2" t="s">
        <v>328</v>
      </c>
      <c r="C90" s="3">
        <v>83196721293</v>
      </c>
      <c r="E90" s="7">
        <v>1.0784889479319531E-2</v>
      </c>
      <c r="G90" s="3">
        <v>83196721293</v>
      </c>
      <c r="I90" s="7">
        <v>5.4643287979692975E-3</v>
      </c>
    </row>
    <row r="91" spans="1:9" ht="24">
      <c r="A91" s="2" t="s">
        <v>318</v>
      </c>
      <c r="C91" s="3">
        <v>72103825131</v>
      </c>
      <c r="E91" s="7">
        <v>9.3469042167584233E-3</v>
      </c>
      <c r="G91" s="3">
        <v>72103825131</v>
      </c>
      <c r="I91" s="7">
        <v>4.7357516255897925E-3</v>
      </c>
    </row>
    <row r="92" spans="1:9" ht="24">
      <c r="A92" s="2" t="s">
        <v>327</v>
      </c>
      <c r="C92" s="3">
        <v>61803278680</v>
      </c>
      <c r="E92" s="7">
        <v>8.0116321853114479E-3</v>
      </c>
      <c r="G92" s="3">
        <v>61803278680</v>
      </c>
      <c r="I92" s="7">
        <v>4.0592156788330121E-3</v>
      </c>
    </row>
    <row r="93" spans="1:9" ht="24">
      <c r="A93" s="2" t="s">
        <v>323</v>
      </c>
      <c r="C93" s="3">
        <v>16639344260</v>
      </c>
      <c r="E93" s="7">
        <v>2.1569778960453898E-3</v>
      </c>
      <c r="G93" s="3">
        <v>16639344260</v>
      </c>
      <c r="I93" s="7">
        <v>1.0928657596858109E-3</v>
      </c>
    </row>
    <row r="94" spans="1:9" ht="24">
      <c r="A94" s="2" t="s">
        <v>346</v>
      </c>
      <c r="C94" s="3">
        <v>27732240431</v>
      </c>
      <c r="E94" s="7">
        <v>3.5949631597731765E-3</v>
      </c>
      <c r="G94" s="3">
        <v>27732240431</v>
      </c>
      <c r="I94" s="7">
        <v>1.8214429326564325E-3</v>
      </c>
    </row>
    <row r="95" spans="1:9" ht="24">
      <c r="A95" s="2" t="s">
        <v>323</v>
      </c>
      <c r="C95" s="3">
        <v>14262295080</v>
      </c>
      <c r="E95" s="7">
        <v>1.8488381966103341E-3</v>
      </c>
      <c r="G95" s="3">
        <v>14262295080</v>
      </c>
      <c r="I95" s="7">
        <v>9.3674207973069509E-4</v>
      </c>
    </row>
    <row r="96" spans="1:9" ht="24.75" thickBot="1">
      <c r="A96" s="2" t="s">
        <v>320</v>
      </c>
      <c r="C96" s="3">
        <v>14262295080</v>
      </c>
      <c r="E96" s="7">
        <v>1.8488381966103341E-3</v>
      </c>
      <c r="G96" s="3">
        <v>14262295080</v>
      </c>
      <c r="I96" s="7">
        <v>9.3674207973069509E-4</v>
      </c>
    </row>
    <row r="97" spans="1:9" ht="23.25" thickBot="1">
      <c r="A97" s="1" t="s">
        <v>47</v>
      </c>
      <c r="C97" s="4">
        <f>SUM(C8:C96)</f>
        <v>7714193219368</v>
      </c>
      <c r="E97" s="20">
        <f>SUM(E8:E96)</f>
        <v>1</v>
      </c>
      <c r="G97" s="4">
        <f>SUM(G8:G96)</f>
        <v>15225423719729</v>
      </c>
      <c r="I97" s="20">
        <f>SUM(I8:I96)</f>
        <v>1.0000000000000002</v>
      </c>
    </row>
    <row r="98" spans="1:9" ht="23.25" thickTop="1"/>
  </sheetData>
  <mergeCells count="11">
    <mergeCell ref="G7"/>
    <mergeCell ref="I7"/>
    <mergeCell ref="G6:I6"/>
    <mergeCell ref="A2:I2"/>
    <mergeCell ref="A3:I3"/>
    <mergeCell ref="A4:I4"/>
    <mergeCell ref="A7"/>
    <mergeCell ref="C7"/>
    <mergeCell ref="E7"/>
    <mergeCell ref="C6:E6"/>
    <mergeCell ref="A5:J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10" sqref="C10"/>
    </sheetView>
  </sheetViews>
  <sheetFormatPr defaultRowHeight="22.5"/>
  <cols>
    <col min="1" max="1" width="42" style="1" bestFit="1" customWidth="1"/>
    <col min="2" max="2" width="1" style="1" customWidth="1"/>
    <col min="3" max="3" width="16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</row>
    <row r="3" spans="1:5" ht="24">
      <c r="A3" s="14" t="s">
        <v>347</v>
      </c>
      <c r="B3" s="14" t="s">
        <v>347</v>
      </c>
      <c r="C3" s="14" t="s">
        <v>347</v>
      </c>
      <c r="D3" s="14" t="s">
        <v>347</v>
      </c>
      <c r="E3" s="14" t="s">
        <v>347</v>
      </c>
    </row>
    <row r="4" spans="1:5" ht="24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</row>
    <row r="5" spans="1:5" ht="25.5">
      <c r="A5" s="15" t="s">
        <v>418</v>
      </c>
      <c r="B5" s="15"/>
      <c r="C5" s="15"/>
      <c r="D5" s="15"/>
      <c r="E5" s="15"/>
    </row>
    <row r="6" spans="1:5" ht="24">
      <c r="A6" s="13" t="s">
        <v>380</v>
      </c>
      <c r="C6" s="13" t="s">
        <v>349</v>
      </c>
      <c r="E6" s="13" t="s">
        <v>6</v>
      </c>
    </row>
    <row r="7" spans="1:5" ht="24">
      <c r="A7" s="13" t="s">
        <v>380</v>
      </c>
      <c r="C7" s="13" t="s">
        <v>313</v>
      </c>
      <c r="E7" s="13" t="s">
        <v>313</v>
      </c>
    </row>
    <row r="8" spans="1:5" ht="24">
      <c r="A8" s="2" t="s">
        <v>381</v>
      </c>
      <c r="C8" s="3">
        <v>2927582847</v>
      </c>
      <c r="E8" s="3">
        <v>12434148976</v>
      </c>
    </row>
    <row r="9" spans="1:5" ht="24">
      <c r="A9" s="2" t="s">
        <v>382</v>
      </c>
      <c r="C9" s="3">
        <v>0</v>
      </c>
      <c r="E9" s="3">
        <v>8353392051</v>
      </c>
    </row>
    <row r="10" spans="1:5">
      <c r="A10" s="1" t="s">
        <v>47</v>
      </c>
      <c r="C10" s="4">
        <f>SUM(C8:C9)</f>
        <v>2927582847</v>
      </c>
      <c r="E10" s="4">
        <f>SUM(E8:E9)</f>
        <v>20787541027</v>
      </c>
    </row>
  </sheetData>
  <mergeCells count="9">
    <mergeCell ref="A2:E2"/>
    <mergeCell ref="A3:E3"/>
    <mergeCell ref="A4:E4"/>
    <mergeCell ref="A6:A7"/>
    <mergeCell ref="C7"/>
    <mergeCell ref="C6"/>
    <mergeCell ref="E7"/>
    <mergeCell ref="E6"/>
    <mergeCell ref="A5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00CB9-9194-4825-8A85-BBAAB1349CBD}">
  <dimension ref="A2:M98"/>
  <sheetViews>
    <sheetView rightToLeft="1" workbookViewId="0">
      <selection activeCell="C22" sqref="C22"/>
    </sheetView>
  </sheetViews>
  <sheetFormatPr defaultRowHeight="22.5"/>
  <cols>
    <col min="1" max="1" width="39.425781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21.710937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2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4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</row>
    <row r="3" spans="1:13" ht="24">
      <c r="A3" s="14" t="s">
        <v>347</v>
      </c>
      <c r="B3" s="14" t="s">
        <v>347</v>
      </c>
      <c r="C3" s="14" t="s">
        <v>347</v>
      </c>
      <c r="D3" s="14" t="s">
        <v>347</v>
      </c>
      <c r="E3" s="14" t="s">
        <v>347</v>
      </c>
      <c r="F3" s="14" t="s">
        <v>347</v>
      </c>
      <c r="G3" s="14" t="s">
        <v>347</v>
      </c>
      <c r="H3" s="14" t="s">
        <v>347</v>
      </c>
      <c r="I3" s="14" t="s">
        <v>347</v>
      </c>
      <c r="J3" s="14" t="s">
        <v>347</v>
      </c>
      <c r="K3" s="14" t="s">
        <v>347</v>
      </c>
      <c r="L3" s="14" t="s">
        <v>347</v>
      </c>
      <c r="M3" s="14" t="s">
        <v>347</v>
      </c>
    </row>
    <row r="4" spans="1:13" ht="24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</row>
    <row r="5" spans="1:13" ht="25.5">
      <c r="A5" s="15" t="s">
        <v>411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3" ht="24.75" thickBot="1">
      <c r="A6" s="5" t="s">
        <v>348</v>
      </c>
      <c r="C6" s="13" t="s">
        <v>349</v>
      </c>
      <c r="D6" s="13" t="s">
        <v>349</v>
      </c>
      <c r="E6" s="13" t="s">
        <v>349</v>
      </c>
      <c r="F6" s="13" t="s">
        <v>349</v>
      </c>
      <c r="G6" s="13" t="s">
        <v>349</v>
      </c>
      <c r="I6" s="13" t="s">
        <v>350</v>
      </c>
      <c r="J6" s="13" t="s">
        <v>350</v>
      </c>
      <c r="K6" s="13" t="s">
        <v>350</v>
      </c>
      <c r="L6" s="13" t="s">
        <v>350</v>
      </c>
      <c r="M6" s="13" t="s">
        <v>350</v>
      </c>
    </row>
    <row r="7" spans="1:13" ht="24.75" thickBot="1">
      <c r="A7" s="5" t="s">
        <v>351</v>
      </c>
      <c r="C7" s="5" t="s">
        <v>353</v>
      </c>
      <c r="E7" s="5" t="s">
        <v>354</v>
      </c>
      <c r="G7" s="5" t="s">
        <v>355</v>
      </c>
      <c r="I7" s="5" t="s">
        <v>353</v>
      </c>
      <c r="K7" s="5" t="s">
        <v>354</v>
      </c>
      <c r="M7" s="5" t="s">
        <v>355</v>
      </c>
    </row>
    <row r="8" spans="1:13" ht="24">
      <c r="A8" s="2" t="s">
        <v>316</v>
      </c>
      <c r="C8" s="3">
        <v>228561</v>
      </c>
      <c r="E8" s="3">
        <v>0</v>
      </c>
      <c r="G8" s="3">
        <v>228561</v>
      </c>
      <c r="I8" s="3">
        <v>290754</v>
      </c>
      <c r="K8" s="3">
        <v>0</v>
      </c>
      <c r="M8" s="3">
        <v>290754</v>
      </c>
    </row>
    <row r="9" spans="1:13" ht="24">
      <c r="A9" s="2" t="s">
        <v>317</v>
      </c>
      <c r="C9" s="3">
        <v>50141654760</v>
      </c>
      <c r="E9" s="3">
        <v>0</v>
      </c>
      <c r="G9" s="3">
        <v>50141654760</v>
      </c>
      <c r="I9" s="3">
        <v>103404583003</v>
      </c>
      <c r="K9" s="3">
        <v>0</v>
      </c>
      <c r="M9" s="3">
        <v>103404583003</v>
      </c>
    </row>
    <row r="10" spans="1:13" ht="24">
      <c r="A10" s="2" t="s">
        <v>318</v>
      </c>
      <c r="C10" s="3">
        <v>3646</v>
      </c>
      <c r="E10" s="3">
        <v>0</v>
      </c>
      <c r="G10" s="3">
        <v>3646</v>
      </c>
      <c r="I10" s="3">
        <v>153680079</v>
      </c>
      <c r="K10" s="3">
        <v>0</v>
      </c>
      <c r="M10" s="3">
        <v>153680079</v>
      </c>
    </row>
    <row r="11" spans="1:13" ht="24">
      <c r="A11" s="2" t="s">
        <v>319</v>
      </c>
      <c r="C11" s="3">
        <v>571605</v>
      </c>
      <c r="E11" s="3">
        <v>0</v>
      </c>
      <c r="G11" s="3">
        <v>571605</v>
      </c>
      <c r="I11" s="3">
        <v>605563</v>
      </c>
      <c r="K11" s="3">
        <v>0</v>
      </c>
      <c r="M11" s="3">
        <v>605563</v>
      </c>
    </row>
    <row r="12" spans="1:13" ht="24">
      <c r="A12" s="2" t="s">
        <v>318</v>
      </c>
      <c r="C12" s="3">
        <v>68378246893</v>
      </c>
      <c r="E12" s="3">
        <v>0</v>
      </c>
      <c r="G12" s="3">
        <v>68378246893</v>
      </c>
      <c r="I12" s="3">
        <v>319063178399</v>
      </c>
      <c r="K12" s="3">
        <v>0</v>
      </c>
      <c r="M12" s="3">
        <v>319063178399</v>
      </c>
    </row>
    <row r="13" spans="1:13" ht="24">
      <c r="A13" s="2" t="s">
        <v>321</v>
      </c>
      <c r="C13" s="3">
        <v>122909836065</v>
      </c>
      <c r="E13" s="3">
        <v>0</v>
      </c>
      <c r="G13" s="3">
        <v>122909836065</v>
      </c>
      <c r="I13" s="3">
        <v>245374316939</v>
      </c>
      <c r="K13" s="3">
        <v>175510933</v>
      </c>
      <c r="M13" s="3">
        <v>245198806006</v>
      </c>
    </row>
    <row r="14" spans="1:13" ht="24">
      <c r="A14" s="2" t="s">
        <v>322</v>
      </c>
      <c r="C14" s="3">
        <v>1350856</v>
      </c>
      <c r="E14" s="3">
        <v>0</v>
      </c>
      <c r="G14" s="3">
        <v>1350856</v>
      </c>
      <c r="I14" s="3">
        <v>1355968</v>
      </c>
      <c r="K14" s="3">
        <v>0</v>
      </c>
      <c r="M14" s="3">
        <v>1355968</v>
      </c>
    </row>
    <row r="15" spans="1:13" ht="24">
      <c r="A15" s="2" t="s">
        <v>320</v>
      </c>
      <c r="C15" s="3">
        <v>230621584689</v>
      </c>
      <c r="E15" s="3">
        <v>0</v>
      </c>
      <c r="G15" s="3">
        <v>230621584689</v>
      </c>
      <c r="I15" s="3">
        <v>471106557368</v>
      </c>
      <c r="K15" s="3">
        <v>0</v>
      </c>
      <c r="M15" s="3">
        <v>471106557368</v>
      </c>
    </row>
    <row r="16" spans="1:13" ht="24">
      <c r="A16" s="2" t="s">
        <v>320</v>
      </c>
      <c r="C16" s="3">
        <v>87239344263</v>
      </c>
      <c r="E16" s="3">
        <v>0</v>
      </c>
      <c r="G16" s="3">
        <v>87239344263</v>
      </c>
      <c r="I16" s="3">
        <v>185272131172</v>
      </c>
      <c r="K16" s="3">
        <v>0</v>
      </c>
      <c r="M16" s="3">
        <v>185272131172</v>
      </c>
    </row>
    <row r="17" spans="1:13" ht="24">
      <c r="A17" s="2" t="s">
        <v>318</v>
      </c>
      <c r="C17" s="3">
        <v>278073770490</v>
      </c>
      <c r="E17" s="3">
        <v>0</v>
      </c>
      <c r="G17" s="3">
        <v>278073770490</v>
      </c>
      <c r="I17" s="3">
        <v>566361441722</v>
      </c>
      <c r="K17" s="3">
        <v>0</v>
      </c>
      <c r="M17" s="3">
        <v>566361441722</v>
      </c>
    </row>
    <row r="18" spans="1:13" ht="24">
      <c r="A18" s="2" t="s">
        <v>320</v>
      </c>
      <c r="C18" s="3">
        <v>67887704919</v>
      </c>
      <c r="E18" s="3">
        <v>0</v>
      </c>
      <c r="G18" s="3">
        <v>67887704919</v>
      </c>
      <c r="I18" s="3">
        <v>143830327894</v>
      </c>
      <c r="K18" s="3">
        <v>0</v>
      </c>
      <c r="M18" s="3">
        <v>143830327894</v>
      </c>
    </row>
    <row r="19" spans="1:13" ht="24">
      <c r="A19" s="2" t="s">
        <v>323</v>
      </c>
      <c r="C19" s="3">
        <v>4193</v>
      </c>
      <c r="E19" s="3">
        <v>0</v>
      </c>
      <c r="G19" s="3">
        <v>4193</v>
      </c>
      <c r="I19" s="3">
        <v>75042</v>
      </c>
      <c r="K19" s="3">
        <v>0</v>
      </c>
      <c r="M19" s="3">
        <v>75042</v>
      </c>
    </row>
    <row r="20" spans="1:13" ht="24">
      <c r="A20" s="2" t="s">
        <v>318</v>
      </c>
      <c r="C20" s="3">
        <v>125342465753</v>
      </c>
      <c r="E20" s="3">
        <v>0</v>
      </c>
      <c r="G20" s="3">
        <v>125342465753</v>
      </c>
      <c r="I20" s="3">
        <v>254714986150</v>
      </c>
      <c r="K20" s="3">
        <v>416927992</v>
      </c>
      <c r="M20" s="3">
        <v>254298058158</v>
      </c>
    </row>
    <row r="21" spans="1:13" ht="24">
      <c r="A21" s="2" t="s">
        <v>320</v>
      </c>
      <c r="C21" s="3">
        <v>121379781395</v>
      </c>
      <c r="E21" s="3">
        <v>0</v>
      </c>
      <c r="G21" s="3">
        <v>121379781395</v>
      </c>
      <c r="I21" s="3">
        <v>247950819668</v>
      </c>
      <c r="K21" s="3">
        <v>0</v>
      </c>
      <c r="M21" s="3">
        <v>247950819668</v>
      </c>
    </row>
    <row r="22" spans="1:13" ht="24">
      <c r="A22" s="2" t="s">
        <v>320</v>
      </c>
      <c r="C22" s="3">
        <v>169931693977</v>
      </c>
      <c r="E22" s="3">
        <v>0</v>
      </c>
      <c r="G22" s="3">
        <v>169931693977</v>
      </c>
      <c r="I22" s="3">
        <v>347131147548</v>
      </c>
      <c r="K22" s="3">
        <v>0</v>
      </c>
      <c r="M22" s="3">
        <v>347131147548</v>
      </c>
    </row>
    <row r="23" spans="1:13" ht="24">
      <c r="A23" s="2" t="s">
        <v>324</v>
      </c>
      <c r="C23" s="3">
        <v>84366393463</v>
      </c>
      <c r="E23" s="3">
        <v>-449890202</v>
      </c>
      <c r="G23" s="3">
        <v>84816283665</v>
      </c>
      <c r="I23" s="3">
        <v>203314480895</v>
      </c>
      <c r="K23" s="3">
        <v>0</v>
      </c>
      <c r="M23" s="3">
        <v>203314480895</v>
      </c>
    </row>
    <row r="24" spans="1:13" ht="24">
      <c r="A24" s="2" t="s">
        <v>325</v>
      </c>
      <c r="C24" s="3">
        <v>23010</v>
      </c>
      <c r="E24" s="3">
        <v>0</v>
      </c>
      <c r="G24" s="3">
        <v>23010</v>
      </c>
      <c r="I24" s="3">
        <v>67299</v>
      </c>
      <c r="K24" s="3">
        <v>0</v>
      </c>
      <c r="M24" s="3">
        <v>67299</v>
      </c>
    </row>
    <row r="25" spans="1:13" ht="24">
      <c r="A25" s="2" t="s">
        <v>320</v>
      </c>
      <c r="C25" s="3">
        <v>72827868844</v>
      </c>
      <c r="E25" s="3">
        <v>0</v>
      </c>
      <c r="G25" s="3">
        <v>72827868844</v>
      </c>
      <c r="I25" s="3">
        <v>148770491818</v>
      </c>
      <c r="K25" s="3">
        <v>0</v>
      </c>
      <c r="M25" s="3">
        <v>148770491818</v>
      </c>
    </row>
    <row r="26" spans="1:13" ht="24">
      <c r="A26" s="2" t="s">
        <v>320</v>
      </c>
      <c r="C26" s="3">
        <v>72827868844</v>
      </c>
      <c r="E26" s="3">
        <v>0</v>
      </c>
      <c r="G26" s="3">
        <v>72827868844</v>
      </c>
      <c r="I26" s="3">
        <v>148770491818</v>
      </c>
      <c r="K26" s="3">
        <v>0</v>
      </c>
      <c r="M26" s="3">
        <v>148770491818</v>
      </c>
    </row>
    <row r="27" spans="1:13" ht="24">
      <c r="A27" s="2" t="s">
        <v>318</v>
      </c>
      <c r="C27" s="3">
        <v>250684931506</v>
      </c>
      <c r="E27" s="3">
        <v>0</v>
      </c>
      <c r="G27" s="3">
        <v>250684931506</v>
      </c>
      <c r="I27" s="3">
        <v>509429972301</v>
      </c>
      <c r="K27" s="3">
        <v>833855992</v>
      </c>
      <c r="M27" s="3">
        <v>508596116309</v>
      </c>
    </row>
    <row r="28" spans="1:13" ht="24">
      <c r="A28" s="2" t="s">
        <v>326</v>
      </c>
      <c r="C28" s="3">
        <v>344262295082</v>
      </c>
      <c r="E28" s="3">
        <v>0</v>
      </c>
      <c r="G28" s="3">
        <v>344262295082</v>
      </c>
      <c r="I28" s="3">
        <v>688524590164</v>
      </c>
      <c r="K28" s="3">
        <v>0</v>
      </c>
      <c r="M28" s="3">
        <v>688524590164</v>
      </c>
    </row>
    <row r="29" spans="1:13" ht="24">
      <c r="A29" s="2" t="s">
        <v>326</v>
      </c>
      <c r="C29" s="3">
        <v>147540983607</v>
      </c>
      <c r="E29" s="3">
        <v>0</v>
      </c>
      <c r="G29" s="3">
        <v>147540983607</v>
      </c>
      <c r="I29" s="3">
        <v>295081967214</v>
      </c>
      <c r="K29" s="3">
        <v>0</v>
      </c>
      <c r="M29" s="3">
        <v>295081967214</v>
      </c>
    </row>
    <row r="30" spans="1:13" ht="24">
      <c r="A30" s="2" t="s">
        <v>326</v>
      </c>
      <c r="C30" s="3">
        <v>49180327869</v>
      </c>
      <c r="E30" s="3">
        <v>0</v>
      </c>
      <c r="G30" s="3">
        <v>49180327869</v>
      </c>
      <c r="I30" s="3">
        <v>98360655738</v>
      </c>
      <c r="K30" s="3">
        <v>0</v>
      </c>
      <c r="M30" s="3">
        <v>98360655738</v>
      </c>
    </row>
    <row r="31" spans="1:13" ht="24">
      <c r="A31" s="2" t="s">
        <v>320</v>
      </c>
      <c r="C31" s="3">
        <v>242759562820</v>
      </c>
      <c r="E31" s="3">
        <v>0</v>
      </c>
      <c r="G31" s="3">
        <v>242759562820</v>
      </c>
      <c r="I31" s="3">
        <v>495901639339</v>
      </c>
      <c r="K31" s="3">
        <v>0</v>
      </c>
      <c r="M31" s="3">
        <v>495901639339</v>
      </c>
    </row>
    <row r="32" spans="1:13" ht="24">
      <c r="A32" s="2" t="s">
        <v>322</v>
      </c>
      <c r="C32" s="3">
        <v>49315068493</v>
      </c>
      <c r="E32" s="3">
        <v>0</v>
      </c>
      <c r="G32" s="3">
        <v>49315068493</v>
      </c>
      <c r="I32" s="3">
        <v>99067894303</v>
      </c>
      <c r="K32" s="3">
        <v>1254642</v>
      </c>
      <c r="M32" s="3">
        <v>99066639661</v>
      </c>
    </row>
    <row r="33" spans="1:13" ht="24">
      <c r="A33" s="2" t="s">
        <v>320</v>
      </c>
      <c r="C33" s="3">
        <v>33786885245</v>
      </c>
      <c r="E33" s="3">
        <v>0</v>
      </c>
      <c r="G33" s="3">
        <v>33786885245</v>
      </c>
      <c r="I33" s="3">
        <v>84415300569</v>
      </c>
      <c r="K33" s="3">
        <v>0</v>
      </c>
      <c r="M33" s="3">
        <v>84415300569</v>
      </c>
    </row>
    <row r="34" spans="1:13" ht="24">
      <c r="A34" s="2" t="s">
        <v>320</v>
      </c>
      <c r="C34" s="3">
        <v>24275956262</v>
      </c>
      <c r="E34" s="3">
        <v>0</v>
      </c>
      <c r="G34" s="3">
        <v>24275956262</v>
      </c>
      <c r="I34" s="3">
        <v>49590163937</v>
      </c>
      <c r="K34" s="3">
        <v>0</v>
      </c>
      <c r="M34" s="3">
        <v>49590163937</v>
      </c>
    </row>
    <row r="35" spans="1:13" ht="24">
      <c r="A35" s="2" t="s">
        <v>322</v>
      </c>
      <c r="C35" s="3">
        <v>49315068493</v>
      </c>
      <c r="E35" s="3">
        <v>0</v>
      </c>
      <c r="G35" s="3">
        <v>49315068493</v>
      </c>
      <c r="I35" s="3">
        <v>99067894303</v>
      </c>
      <c r="K35" s="3">
        <v>13691527</v>
      </c>
      <c r="M35" s="3">
        <v>99054202776</v>
      </c>
    </row>
    <row r="36" spans="1:13" ht="24">
      <c r="A36" s="2" t="s">
        <v>318</v>
      </c>
      <c r="C36" s="3">
        <v>125342465753</v>
      </c>
      <c r="E36" s="3">
        <v>0</v>
      </c>
      <c r="G36" s="3">
        <v>125342465753</v>
      </c>
      <c r="I36" s="3">
        <v>250684931506</v>
      </c>
      <c r="K36" s="3">
        <v>676682166</v>
      </c>
      <c r="M36" s="3">
        <v>250008249340</v>
      </c>
    </row>
    <row r="37" spans="1:13" ht="24">
      <c r="A37" s="2" t="s">
        <v>318</v>
      </c>
      <c r="C37" s="3">
        <v>62671232876</v>
      </c>
      <c r="E37" s="3">
        <v>0</v>
      </c>
      <c r="G37" s="3">
        <v>62671232876</v>
      </c>
      <c r="I37" s="3">
        <v>129931319732</v>
      </c>
      <c r="K37" s="3">
        <v>384829344</v>
      </c>
      <c r="M37" s="3">
        <v>129546490388</v>
      </c>
    </row>
    <row r="38" spans="1:13" ht="24">
      <c r="A38" s="2" t="s">
        <v>325</v>
      </c>
      <c r="C38" s="3">
        <v>85245901620</v>
      </c>
      <c r="E38" s="3">
        <v>0</v>
      </c>
      <c r="G38" s="3">
        <v>85245901620</v>
      </c>
      <c r="I38" s="3">
        <v>170491803240</v>
      </c>
      <c r="K38" s="3">
        <v>0</v>
      </c>
      <c r="M38" s="3">
        <v>170491803240</v>
      </c>
    </row>
    <row r="39" spans="1:13" ht="24">
      <c r="A39" s="2" t="s">
        <v>327</v>
      </c>
      <c r="C39" s="3">
        <v>63934426200</v>
      </c>
      <c r="E39" s="3">
        <v>0</v>
      </c>
      <c r="G39" s="3">
        <v>63934426200</v>
      </c>
      <c r="I39" s="3">
        <v>127868852400</v>
      </c>
      <c r="K39" s="3">
        <v>0</v>
      </c>
      <c r="M39" s="3">
        <v>127868852400</v>
      </c>
    </row>
    <row r="40" spans="1:13" ht="24">
      <c r="A40" s="2" t="s">
        <v>328</v>
      </c>
      <c r="C40" s="3">
        <v>106557377040</v>
      </c>
      <c r="E40" s="3">
        <v>0</v>
      </c>
      <c r="G40" s="3">
        <v>106557377040</v>
      </c>
      <c r="I40" s="3">
        <v>213114754080</v>
      </c>
      <c r="K40" s="3">
        <v>0</v>
      </c>
      <c r="M40" s="3">
        <v>213114754080</v>
      </c>
    </row>
    <row r="41" spans="1:13" ht="24">
      <c r="A41" s="2" t="s">
        <v>325</v>
      </c>
      <c r="C41" s="3">
        <v>63934426200</v>
      </c>
      <c r="E41" s="3">
        <v>0</v>
      </c>
      <c r="G41" s="3">
        <v>63934426200</v>
      </c>
      <c r="I41" s="3">
        <v>127868852400</v>
      </c>
      <c r="K41" s="3">
        <v>0</v>
      </c>
      <c r="M41" s="3">
        <v>127868852400</v>
      </c>
    </row>
    <row r="42" spans="1:13" ht="24">
      <c r="A42" s="2" t="s">
        <v>328</v>
      </c>
      <c r="C42" s="3">
        <v>0</v>
      </c>
      <c r="E42" s="3">
        <v>0</v>
      </c>
      <c r="G42" s="3">
        <v>0</v>
      </c>
      <c r="I42" s="3">
        <v>36010928992</v>
      </c>
      <c r="K42" s="3">
        <v>0</v>
      </c>
      <c r="M42" s="3">
        <v>36010928992</v>
      </c>
    </row>
    <row r="43" spans="1:13" ht="24">
      <c r="A43" s="2" t="s">
        <v>329</v>
      </c>
      <c r="C43" s="3">
        <v>85245901620</v>
      </c>
      <c r="E43" s="3">
        <v>0</v>
      </c>
      <c r="G43" s="3">
        <v>85245901620</v>
      </c>
      <c r="I43" s="3">
        <v>170491803240</v>
      </c>
      <c r="K43" s="3">
        <v>0</v>
      </c>
      <c r="M43" s="3">
        <v>170491803240</v>
      </c>
    </row>
    <row r="44" spans="1:13" ht="24">
      <c r="A44" s="2" t="s">
        <v>328</v>
      </c>
      <c r="C44" s="3">
        <v>106557377040</v>
      </c>
      <c r="E44" s="3">
        <v>0</v>
      </c>
      <c r="G44" s="3">
        <v>106557377040</v>
      </c>
      <c r="I44" s="3">
        <v>213114754080</v>
      </c>
      <c r="K44" s="3">
        <v>0</v>
      </c>
      <c r="M44" s="3">
        <v>213114754080</v>
      </c>
    </row>
    <row r="45" spans="1:13" ht="24">
      <c r="A45" s="2" t="s">
        <v>330</v>
      </c>
      <c r="C45" s="3">
        <v>85245901620</v>
      </c>
      <c r="E45" s="3">
        <v>0</v>
      </c>
      <c r="G45" s="3">
        <v>85245901620</v>
      </c>
      <c r="I45" s="3">
        <v>170491803240</v>
      </c>
      <c r="K45" s="3">
        <v>0</v>
      </c>
      <c r="M45" s="3">
        <v>170491803240</v>
      </c>
    </row>
    <row r="46" spans="1:13" ht="24">
      <c r="A46" s="2" t="s">
        <v>327</v>
      </c>
      <c r="C46" s="3">
        <v>63934426200</v>
      </c>
      <c r="E46" s="3">
        <v>0</v>
      </c>
      <c r="G46" s="3">
        <v>63934426200</v>
      </c>
      <c r="I46" s="3">
        <v>127868852400</v>
      </c>
      <c r="K46" s="3">
        <v>0</v>
      </c>
      <c r="M46" s="3">
        <v>127868852400</v>
      </c>
    </row>
    <row r="47" spans="1:13" ht="24">
      <c r="A47" s="2" t="s">
        <v>320</v>
      </c>
      <c r="C47" s="3">
        <v>48551912553</v>
      </c>
      <c r="E47" s="3">
        <v>0</v>
      </c>
      <c r="G47" s="3">
        <v>48551912553</v>
      </c>
      <c r="I47" s="3">
        <v>99180327877</v>
      </c>
      <c r="K47" s="3">
        <v>0</v>
      </c>
      <c r="M47" s="3">
        <v>99180327877</v>
      </c>
    </row>
    <row r="48" spans="1:13" ht="24">
      <c r="A48" s="2" t="s">
        <v>331</v>
      </c>
      <c r="C48" s="3">
        <v>26583283949</v>
      </c>
      <c r="E48" s="3">
        <v>0</v>
      </c>
      <c r="G48" s="3">
        <v>26583283949</v>
      </c>
      <c r="I48" s="3">
        <v>48714431489</v>
      </c>
      <c r="K48" s="3">
        <v>0</v>
      </c>
      <c r="M48" s="3">
        <v>48714431489</v>
      </c>
    </row>
    <row r="49" spans="1:13" ht="24">
      <c r="A49" s="2" t="s">
        <v>332</v>
      </c>
      <c r="C49" s="3">
        <v>218874</v>
      </c>
      <c r="E49" s="3">
        <v>0</v>
      </c>
      <c r="G49" s="3">
        <v>218874</v>
      </c>
      <c r="I49" s="3">
        <v>238449</v>
      </c>
      <c r="K49" s="3">
        <v>0</v>
      </c>
      <c r="M49" s="3">
        <v>238449</v>
      </c>
    </row>
    <row r="50" spans="1:13" ht="24">
      <c r="A50" s="2" t="s">
        <v>333</v>
      </c>
      <c r="C50" s="3">
        <v>2373</v>
      </c>
      <c r="E50" s="3">
        <v>0</v>
      </c>
      <c r="G50" s="3">
        <v>2373</v>
      </c>
      <c r="I50" s="3">
        <v>4736</v>
      </c>
      <c r="K50" s="3">
        <v>0</v>
      </c>
      <c r="M50" s="3">
        <v>4736</v>
      </c>
    </row>
    <row r="51" spans="1:13" ht="24">
      <c r="A51" s="2" t="s">
        <v>322</v>
      </c>
      <c r="C51" s="3">
        <v>40442</v>
      </c>
      <c r="E51" s="3">
        <v>0</v>
      </c>
      <c r="G51" s="3">
        <v>40442</v>
      </c>
      <c r="I51" s="3">
        <v>80884</v>
      </c>
      <c r="K51" s="3">
        <v>0</v>
      </c>
      <c r="M51" s="3">
        <v>80884</v>
      </c>
    </row>
    <row r="52" spans="1:13" ht="24">
      <c r="A52" s="2" t="s">
        <v>336</v>
      </c>
      <c r="C52" s="3">
        <v>0</v>
      </c>
      <c r="E52" s="3">
        <v>0</v>
      </c>
      <c r="G52" s="3">
        <v>0</v>
      </c>
      <c r="I52" s="3">
        <v>46475409834</v>
      </c>
      <c r="K52" s="3">
        <v>0</v>
      </c>
      <c r="M52" s="3">
        <v>46475409834</v>
      </c>
    </row>
    <row r="53" spans="1:13" ht="24">
      <c r="A53" s="2" t="s">
        <v>334</v>
      </c>
      <c r="C53" s="3">
        <v>53166567900</v>
      </c>
      <c r="E53" s="3">
        <v>0</v>
      </c>
      <c r="G53" s="3">
        <v>53166567900</v>
      </c>
      <c r="I53" s="3">
        <v>97428862980</v>
      </c>
      <c r="K53" s="3">
        <v>0</v>
      </c>
      <c r="M53" s="3">
        <v>97428862980</v>
      </c>
    </row>
    <row r="54" spans="1:13" ht="24">
      <c r="A54" s="2" t="s">
        <v>360</v>
      </c>
      <c r="C54" s="3">
        <v>0</v>
      </c>
      <c r="E54" s="3">
        <v>0</v>
      </c>
      <c r="G54" s="3">
        <v>0</v>
      </c>
      <c r="I54" s="3">
        <v>100000000</v>
      </c>
      <c r="K54" s="3">
        <v>0</v>
      </c>
      <c r="M54" s="3">
        <v>100000000</v>
      </c>
    </row>
    <row r="55" spans="1:13" ht="24">
      <c r="A55" s="2" t="s">
        <v>335</v>
      </c>
      <c r="C55" s="3">
        <v>134916419751</v>
      </c>
      <c r="E55" s="3">
        <v>0</v>
      </c>
      <c r="G55" s="3">
        <v>134916419751</v>
      </c>
      <c r="I55" s="3">
        <v>246378527360</v>
      </c>
      <c r="K55" s="3">
        <v>0</v>
      </c>
      <c r="M55" s="3">
        <v>246378527360</v>
      </c>
    </row>
    <row r="56" spans="1:13" ht="24">
      <c r="A56" s="2" t="s">
        <v>336</v>
      </c>
      <c r="C56" s="3">
        <v>52166567900</v>
      </c>
      <c r="E56" s="3">
        <v>0</v>
      </c>
      <c r="G56" s="3">
        <v>52166567900</v>
      </c>
      <c r="I56" s="3">
        <v>96428862980</v>
      </c>
      <c r="K56" s="3">
        <v>0</v>
      </c>
      <c r="M56" s="3">
        <v>96428862980</v>
      </c>
    </row>
    <row r="57" spans="1:13" ht="24">
      <c r="A57" s="2" t="s">
        <v>337</v>
      </c>
      <c r="C57" s="3">
        <v>131159836117</v>
      </c>
      <c r="E57" s="3">
        <v>-88577346</v>
      </c>
      <c r="G57" s="3">
        <v>131248413463</v>
      </c>
      <c r="I57" s="3">
        <v>250012295107</v>
      </c>
      <c r="K57" s="3">
        <v>406471421</v>
      </c>
      <c r="M57" s="3">
        <v>249605823686</v>
      </c>
    </row>
    <row r="58" spans="1:13" ht="24">
      <c r="A58" s="2" t="s">
        <v>337</v>
      </c>
      <c r="C58" s="3">
        <v>122909836065</v>
      </c>
      <c r="E58" s="3">
        <v>0</v>
      </c>
      <c r="G58" s="3">
        <v>122909836065</v>
      </c>
      <c r="I58" s="3">
        <v>245819672130</v>
      </c>
      <c r="K58" s="3">
        <v>468635627</v>
      </c>
      <c r="M58" s="3">
        <v>245351036503</v>
      </c>
    </row>
    <row r="59" spans="1:13" ht="24">
      <c r="A59" s="2" t="s">
        <v>338</v>
      </c>
      <c r="C59" s="3">
        <v>133916419751</v>
      </c>
      <c r="E59" s="3">
        <v>0</v>
      </c>
      <c r="G59" s="3">
        <v>133916419751</v>
      </c>
      <c r="I59" s="3">
        <v>245378527360</v>
      </c>
      <c r="K59" s="3">
        <v>0</v>
      </c>
      <c r="M59" s="3">
        <v>245378527360</v>
      </c>
    </row>
    <row r="60" spans="1:13" ht="24">
      <c r="A60" s="2" t="s">
        <v>339</v>
      </c>
      <c r="C60" s="3">
        <v>128458434251</v>
      </c>
      <c r="E60" s="3">
        <v>0</v>
      </c>
      <c r="G60" s="3">
        <v>128458434251</v>
      </c>
      <c r="I60" s="3">
        <v>281901057195</v>
      </c>
      <c r="K60" s="3">
        <v>0</v>
      </c>
      <c r="M60" s="3">
        <v>281901057195</v>
      </c>
    </row>
    <row r="61" spans="1:13" ht="24">
      <c r="A61" s="2" t="s">
        <v>340</v>
      </c>
      <c r="C61" s="3">
        <v>236582888885</v>
      </c>
      <c r="E61" s="3">
        <v>0</v>
      </c>
      <c r="G61" s="3">
        <v>236582888885</v>
      </c>
      <c r="I61" s="3">
        <v>435763216745</v>
      </c>
      <c r="K61" s="3">
        <v>0</v>
      </c>
      <c r="M61" s="3">
        <v>435763216745</v>
      </c>
    </row>
    <row r="62" spans="1:13" ht="24">
      <c r="A62" s="2" t="s">
        <v>341</v>
      </c>
      <c r="C62" s="3">
        <v>51833234574</v>
      </c>
      <c r="E62" s="3">
        <v>0</v>
      </c>
      <c r="G62" s="3">
        <v>51833234574</v>
      </c>
      <c r="I62" s="3">
        <v>96095529654</v>
      </c>
      <c r="K62" s="3">
        <v>0</v>
      </c>
      <c r="M62" s="3">
        <v>96095529654</v>
      </c>
    </row>
    <row r="63" spans="1:13" ht="24">
      <c r="A63" s="2" t="s">
        <v>320</v>
      </c>
      <c r="C63" s="3">
        <v>0</v>
      </c>
      <c r="E63" s="3">
        <v>0</v>
      </c>
      <c r="G63" s="3">
        <v>0</v>
      </c>
      <c r="I63" s="3">
        <v>108467213130</v>
      </c>
      <c r="K63" s="3">
        <v>0</v>
      </c>
      <c r="M63" s="3">
        <v>108467213130</v>
      </c>
    </row>
    <row r="64" spans="1:13" ht="24">
      <c r="A64" s="2" t="s">
        <v>321</v>
      </c>
      <c r="C64" s="3">
        <v>122909836065</v>
      </c>
      <c r="E64" s="3">
        <v>0</v>
      </c>
      <c r="G64" s="3">
        <v>122909836065</v>
      </c>
      <c r="I64" s="3">
        <v>245819672130</v>
      </c>
      <c r="K64" s="3">
        <v>654026814</v>
      </c>
      <c r="M64" s="3">
        <v>245165645316</v>
      </c>
    </row>
    <row r="65" spans="1:13" ht="24">
      <c r="A65" s="2" t="s">
        <v>323</v>
      </c>
      <c r="C65" s="3">
        <v>116270491831</v>
      </c>
      <c r="E65" s="3">
        <v>-679994578</v>
      </c>
      <c r="G65" s="3">
        <v>116950486409</v>
      </c>
      <c r="I65" s="3">
        <v>235122950821</v>
      </c>
      <c r="K65" s="3">
        <v>183449689</v>
      </c>
      <c r="M65" s="3">
        <v>234939501132</v>
      </c>
    </row>
    <row r="66" spans="1:13" ht="24">
      <c r="A66" s="2" t="s">
        <v>342</v>
      </c>
      <c r="C66" s="3">
        <v>53166567900</v>
      </c>
      <c r="E66" s="3">
        <v>0</v>
      </c>
      <c r="G66" s="3">
        <v>53166567900</v>
      </c>
      <c r="I66" s="3">
        <v>97428862980</v>
      </c>
      <c r="K66" s="3">
        <v>0</v>
      </c>
      <c r="M66" s="3">
        <v>97428862980</v>
      </c>
    </row>
    <row r="67" spans="1:13" ht="24">
      <c r="A67" s="2" t="s">
        <v>320</v>
      </c>
      <c r="C67" s="3">
        <v>0</v>
      </c>
      <c r="E67" s="3">
        <v>0</v>
      </c>
      <c r="G67" s="3">
        <v>0</v>
      </c>
      <c r="I67" s="3">
        <v>108422950835</v>
      </c>
      <c r="K67" s="3">
        <v>0</v>
      </c>
      <c r="M67" s="3">
        <v>108422950835</v>
      </c>
    </row>
    <row r="68" spans="1:13" ht="24">
      <c r="A68" s="2" t="s">
        <v>318</v>
      </c>
      <c r="C68" s="3">
        <v>0</v>
      </c>
      <c r="E68" s="3">
        <v>0</v>
      </c>
      <c r="G68" s="3">
        <v>0</v>
      </c>
      <c r="I68" s="3">
        <v>68266711596</v>
      </c>
      <c r="K68" s="3">
        <v>0</v>
      </c>
      <c r="M68" s="3">
        <v>68266711596</v>
      </c>
    </row>
    <row r="69" spans="1:13" ht="24">
      <c r="A69" s="2" t="s">
        <v>343</v>
      </c>
      <c r="C69" s="3">
        <v>39541592413</v>
      </c>
      <c r="E69" s="3">
        <v>0</v>
      </c>
      <c r="G69" s="3">
        <v>39541592413</v>
      </c>
      <c r="I69" s="3">
        <v>72738313723</v>
      </c>
      <c r="K69" s="3">
        <v>0</v>
      </c>
      <c r="M69" s="3">
        <v>72738313723</v>
      </c>
    </row>
    <row r="70" spans="1:13" ht="24">
      <c r="A70" s="2" t="s">
        <v>318</v>
      </c>
      <c r="C70" s="3">
        <v>0</v>
      </c>
      <c r="E70" s="3">
        <v>0</v>
      </c>
      <c r="G70" s="3">
        <v>0</v>
      </c>
      <c r="I70" s="3">
        <v>54140279963</v>
      </c>
      <c r="K70" s="3">
        <v>0</v>
      </c>
      <c r="M70" s="3">
        <v>54140279963</v>
      </c>
    </row>
    <row r="71" spans="1:13" ht="24">
      <c r="A71" s="2" t="s">
        <v>318</v>
      </c>
      <c r="C71" s="3">
        <v>47328392846</v>
      </c>
      <c r="E71" s="3">
        <v>-517071594</v>
      </c>
      <c r="G71" s="3">
        <v>47845464440</v>
      </c>
      <c r="I71" s="3">
        <v>142789130924</v>
      </c>
      <c r="K71" s="3">
        <v>0</v>
      </c>
      <c r="M71" s="3">
        <v>142789130924</v>
      </c>
    </row>
    <row r="72" spans="1:13" ht="24">
      <c r="A72" s="2" t="s">
        <v>332</v>
      </c>
      <c r="C72" s="3">
        <v>122950819672</v>
      </c>
      <c r="E72" s="3">
        <v>0</v>
      </c>
      <c r="G72" s="3">
        <v>122950819672</v>
      </c>
      <c r="I72" s="3">
        <v>259699608494</v>
      </c>
      <c r="K72" s="3">
        <v>618024262</v>
      </c>
      <c r="M72" s="3">
        <v>259081584232</v>
      </c>
    </row>
    <row r="73" spans="1:13" ht="24">
      <c r="A73" s="2" t="s">
        <v>344</v>
      </c>
      <c r="C73" s="3">
        <v>80416518516</v>
      </c>
      <c r="E73" s="3">
        <v>0</v>
      </c>
      <c r="G73" s="3">
        <v>80416518516</v>
      </c>
      <c r="I73" s="3">
        <v>146809961136</v>
      </c>
      <c r="K73" s="3">
        <v>0</v>
      </c>
      <c r="M73" s="3">
        <v>146809961136</v>
      </c>
    </row>
    <row r="74" spans="1:13" ht="24">
      <c r="A74" s="2" t="s">
        <v>336</v>
      </c>
      <c r="C74" s="3">
        <v>79973618687</v>
      </c>
      <c r="E74" s="3">
        <v>0</v>
      </c>
      <c r="G74" s="3">
        <v>79973618687</v>
      </c>
      <c r="I74" s="3">
        <v>146909952828</v>
      </c>
      <c r="K74" s="3">
        <v>0</v>
      </c>
      <c r="M74" s="3">
        <v>146909952828</v>
      </c>
    </row>
    <row r="75" spans="1:13" ht="24">
      <c r="A75" s="2" t="s">
        <v>334</v>
      </c>
      <c r="C75" s="3">
        <v>77083185183</v>
      </c>
      <c r="E75" s="3">
        <v>0</v>
      </c>
      <c r="G75" s="3">
        <v>77083185183</v>
      </c>
      <c r="I75" s="3">
        <v>143476627803</v>
      </c>
      <c r="K75" s="3">
        <v>0</v>
      </c>
      <c r="M75" s="3">
        <v>143476627803</v>
      </c>
    </row>
    <row r="76" spans="1:13" ht="24">
      <c r="A76" s="2" t="s">
        <v>332</v>
      </c>
      <c r="C76" s="3">
        <v>253825136611</v>
      </c>
      <c r="E76" s="3">
        <v>43704860</v>
      </c>
      <c r="G76" s="3">
        <v>253781431751</v>
      </c>
      <c r="I76" s="3">
        <v>491803278688</v>
      </c>
      <c r="K76" s="3">
        <v>1048916629</v>
      </c>
      <c r="M76" s="3">
        <v>490754362059</v>
      </c>
    </row>
    <row r="77" spans="1:13" ht="24">
      <c r="A77" s="2" t="s">
        <v>330</v>
      </c>
      <c r="C77" s="3">
        <v>165163934468</v>
      </c>
      <c r="E77" s="3">
        <v>-237498397</v>
      </c>
      <c r="G77" s="3">
        <v>165401432865</v>
      </c>
      <c r="I77" s="3">
        <v>343442622968</v>
      </c>
      <c r="K77" s="3">
        <v>0</v>
      </c>
      <c r="M77" s="3">
        <v>343442622968</v>
      </c>
    </row>
    <row r="78" spans="1:13" ht="24">
      <c r="A78" s="2" t="s">
        <v>319</v>
      </c>
      <c r="C78" s="3">
        <v>107666469134</v>
      </c>
      <c r="E78" s="3">
        <v>0</v>
      </c>
      <c r="G78" s="3">
        <v>107666469134</v>
      </c>
      <c r="I78" s="3">
        <v>196191059294</v>
      </c>
      <c r="K78" s="3">
        <v>0</v>
      </c>
      <c r="M78" s="3">
        <v>196191059294</v>
      </c>
    </row>
    <row r="79" spans="1:13" ht="24">
      <c r="A79" s="2" t="s">
        <v>325</v>
      </c>
      <c r="C79" s="3">
        <v>147540983624</v>
      </c>
      <c r="E79" s="3">
        <v>433241042</v>
      </c>
      <c r="G79" s="3">
        <v>147107742582</v>
      </c>
      <c r="I79" s="3">
        <v>295081967211</v>
      </c>
      <c r="K79" s="3">
        <v>460198262</v>
      </c>
      <c r="M79" s="3">
        <v>294621768949</v>
      </c>
    </row>
    <row r="80" spans="1:13" ht="24">
      <c r="A80" s="2" t="s">
        <v>327</v>
      </c>
      <c r="C80" s="3">
        <v>41092896178</v>
      </c>
      <c r="E80" s="3">
        <v>-17971480</v>
      </c>
      <c r="G80" s="3">
        <v>41110867658</v>
      </c>
      <c r="I80" s="3">
        <v>139453551913</v>
      </c>
      <c r="K80" s="3">
        <v>0</v>
      </c>
      <c r="M80" s="3">
        <v>139453551913</v>
      </c>
    </row>
    <row r="81" spans="1:13" ht="24">
      <c r="A81" s="2" t="s">
        <v>339</v>
      </c>
      <c r="C81" s="3">
        <v>134916419753</v>
      </c>
      <c r="E81" s="3">
        <v>0</v>
      </c>
      <c r="G81" s="3">
        <v>134916419753</v>
      </c>
      <c r="I81" s="3">
        <v>247489300212</v>
      </c>
      <c r="K81" s="3">
        <v>0</v>
      </c>
      <c r="M81" s="3">
        <v>247489300212</v>
      </c>
    </row>
    <row r="82" spans="1:13" ht="24">
      <c r="A82" s="2" t="s">
        <v>325</v>
      </c>
      <c r="C82" s="3">
        <v>45792349729</v>
      </c>
      <c r="E82" s="3">
        <v>-28704251</v>
      </c>
      <c r="G82" s="3">
        <v>45821053980</v>
      </c>
      <c r="I82" s="3">
        <v>137704918032</v>
      </c>
      <c r="K82" s="3">
        <v>0</v>
      </c>
      <c r="M82" s="3">
        <v>137704918032</v>
      </c>
    </row>
    <row r="83" spans="1:13" ht="24">
      <c r="A83" s="2" t="s">
        <v>320</v>
      </c>
      <c r="C83" s="3">
        <v>146680327865</v>
      </c>
      <c r="E83" s="3">
        <v>0</v>
      </c>
      <c r="G83" s="3">
        <v>146680327865</v>
      </c>
      <c r="I83" s="3">
        <v>265532786865</v>
      </c>
      <c r="K83" s="3">
        <v>0</v>
      </c>
      <c r="M83" s="3">
        <v>265532786865</v>
      </c>
    </row>
    <row r="84" spans="1:13" ht="24">
      <c r="A84" s="2" t="s">
        <v>345</v>
      </c>
      <c r="C84" s="3">
        <v>122950819672</v>
      </c>
      <c r="E84" s="3">
        <v>0</v>
      </c>
      <c r="G84" s="3">
        <v>122950819672</v>
      </c>
      <c r="I84" s="3">
        <v>210109289598</v>
      </c>
      <c r="K84" s="3">
        <v>617138999</v>
      </c>
      <c r="M84" s="3">
        <v>209492150599</v>
      </c>
    </row>
    <row r="85" spans="1:13" ht="24">
      <c r="A85" s="2" t="s">
        <v>323</v>
      </c>
      <c r="C85" s="3">
        <v>245819672131</v>
      </c>
      <c r="E85" s="3">
        <v>0</v>
      </c>
      <c r="G85" s="3">
        <v>245819672131</v>
      </c>
      <c r="I85" s="3">
        <v>380519125670</v>
      </c>
      <c r="K85" s="3">
        <v>0</v>
      </c>
      <c r="M85" s="3">
        <v>380519125670</v>
      </c>
    </row>
    <row r="86" spans="1:13" ht="24">
      <c r="A86" s="2" t="s">
        <v>320</v>
      </c>
      <c r="C86" s="3">
        <v>240950819658</v>
      </c>
      <c r="E86" s="3">
        <v>0</v>
      </c>
      <c r="G86" s="3">
        <v>240950819658</v>
      </c>
      <c r="I86" s="3">
        <v>336032786862</v>
      </c>
      <c r="K86" s="3">
        <v>0</v>
      </c>
      <c r="M86" s="3">
        <v>336032786862</v>
      </c>
    </row>
    <row r="87" spans="1:13" ht="24">
      <c r="A87" s="2" t="s">
        <v>323</v>
      </c>
      <c r="C87" s="3">
        <v>98327868852</v>
      </c>
      <c r="E87" s="3">
        <v>0</v>
      </c>
      <c r="G87" s="3">
        <v>98327868852</v>
      </c>
      <c r="I87" s="3">
        <v>107836065573</v>
      </c>
      <c r="K87" s="3">
        <v>206368431</v>
      </c>
      <c r="M87" s="3">
        <v>107629697142</v>
      </c>
    </row>
    <row r="88" spans="1:13" ht="24">
      <c r="A88" s="2" t="s">
        <v>323</v>
      </c>
      <c r="C88" s="3">
        <v>138661202175</v>
      </c>
      <c r="E88" s="3">
        <v>0</v>
      </c>
      <c r="G88" s="3">
        <v>138661202175</v>
      </c>
      <c r="I88" s="3">
        <v>138661202175</v>
      </c>
      <c r="K88" s="3">
        <v>0</v>
      </c>
      <c r="M88" s="3">
        <v>138661202175</v>
      </c>
    </row>
    <row r="89" spans="1:13" ht="24">
      <c r="A89" s="2" t="s">
        <v>323</v>
      </c>
      <c r="C89" s="3">
        <v>83196721293</v>
      </c>
      <c r="E89" s="3">
        <v>654026814</v>
      </c>
      <c r="G89" s="3">
        <v>82542694479</v>
      </c>
      <c r="I89" s="3">
        <v>83196721293</v>
      </c>
      <c r="K89" s="3">
        <v>654026814</v>
      </c>
      <c r="M89" s="3">
        <v>82542694479</v>
      </c>
    </row>
    <row r="90" spans="1:13" ht="24">
      <c r="A90" s="2" t="s">
        <v>328</v>
      </c>
      <c r="C90" s="3">
        <v>83196721293</v>
      </c>
      <c r="E90" s="3">
        <v>0</v>
      </c>
      <c r="G90" s="3">
        <v>83196721293</v>
      </c>
      <c r="I90" s="3">
        <v>83196721293</v>
      </c>
      <c r="K90" s="3">
        <v>0</v>
      </c>
      <c r="M90" s="3">
        <v>83196721293</v>
      </c>
    </row>
    <row r="91" spans="1:13" ht="24">
      <c r="A91" s="2" t="s">
        <v>318</v>
      </c>
      <c r="C91" s="3">
        <v>72103825131</v>
      </c>
      <c r="E91" s="3">
        <v>958325986</v>
      </c>
      <c r="G91" s="3">
        <v>71145499145</v>
      </c>
      <c r="I91" s="3">
        <v>72103825131</v>
      </c>
      <c r="K91" s="3">
        <v>958325986</v>
      </c>
      <c r="M91" s="3">
        <v>71145499145</v>
      </c>
    </row>
    <row r="92" spans="1:13" ht="24">
      <c r="A92" s="2" t="s">
        <v>327</v>
      </c>
      <c r="C92" s="3">
        <v>61803278680</v>
      </c>
      <c r="E92" s="3">
        <v>0</v>
      </c>
      <c r="G92" s="3">
        <v>61803278680</v>
      </c>
      <c r="I92" s="3">
        <v>61803278680</v>
      </c>
      <c r="K92" s="3">
        <v>0</v>
      </c>
      <c r="M92" s="3">
        <v>61803278680</v>
      </c>
    </row>
    <row r="93" spans="1:13" ht="24">
      <c r="A93" s="2" t="s">
        <v>323</v>
      </c>
      <c r="C93" s="3">
        <v>16639344260</v>
      </c>
      <c r="E93" s="3">
        <v>310515433</v>
      </c>
      <c r="G93" s="3">
        <v>16328828827</v>
      </c>
      <c r="I93" s="3">
        <v>16639344260</v>
      </c>
      <c r="K93" s="3">
        <v>310515433</v>
      </c>
      <c r="M93" s="3">
        <v>16328828827</v>
      </c>
    </row>
    <row r="94" spans="1:13" ht="24">
      <c r="A94" s="2" t="s">
        <v>346</v>
      </c>
      <c r="C94" s="3">
        <v>27732240431</v>
      </c>
      <c r="E94" s="3">
        <v>517525722</v>
      </c>
      <c r="G94" s="3">
        <v>27214714709</v>
      </c>
      <c r="I94" s="3">
        <v>27732240431</v>
      </c>
      <c r="K94" s="3">
        <v>517525722</v>
      </c>
      <c r="M94" s="3">
        <v>27214714709</v>
      </c>
    </row>
    <row r="95" spans="1:13" ht="24">
      <c r="A95" s="2" t="s">
        <v>323</v>
      </c>
      <c r="C95" s="3">
        <v>14262295080</v>
      </c>
      <c r="E95" s="3">
        <v>277030514</v>
      </c>
      <c r="G95" s="3">
        <v>13985264566</v>
      </c>
      <c r="I95" s="3">
        <v>14262295080</v>
      </c>
      <c r="K95" s="3">
        <v>277030514</v>
      </c>
      <c r="M95" s="3">
        <v>13985264566</v>
      </c>
    </row>
    <row r="96" spans="1:13" ht="24.75" thickBot="1">
      <c r="A96" s="2" t="s">
        <v>320</v>
      </c>
      <c r="C96" s="3">
        <v>14262295080</v>
      </c>
      <c r="E96" s="3">
        <v>0</v>
      </c>
      <c r="G96" s="3">
        <v>14262295080</v>
      </c>
      <c r="I96" s="3">
        <v>14262295080</v>
      </c>
      <c r="K96" s="3">
        <v>0</v>
      </c>
      <c r="M96" s="3">
        <v>14262295080</v>
      </c>
    </row>
    <row r="97" spans="1:13" ht="23.25" thickBot="1">
      <c r="A97" s="1" t="s">
        <v>47</v>
      </c>
      <c r="C97" s="4">
        <f>SUM(C8:C96)</f>
        <v>7714193219368</v>
      </c>
      <c r="E97" s="4">
        <f>SUM(E8:E96)</f>
        <v>1174662523</v>
      </c>
      <c r="G97" s="4">
        <f>SUM(G8:G96)</f>
        <v>7713018556845</v>
      </c>
      <c r="I97" s="4">
        <f>SUM(I8:I96)</f>
        <v>15225423719729</v>
      </c>
      <c r="K97" s="4">
        <f>SUM(K8:K96)</f>
        <v>9883407199</v>
      </c>
      <c r="M97" s="4">
        <f>SUM(M8:M96)</f>
        <v>15215540312530</v>
      </c>
    </row>
    <row r="98" spans="1:13">
      <c r="G98" s="3"/>
      <c r="M98" s="3"/>
    </row>
  </sheetData>
  <mergeCells count="6">
    <mergeCell ref="A2:M2"/>
    <mergeCell ref="A3:M3"/>
    <mergeCell ref="A4:M4"/>
    <mergeCell ref="C6:G6"/>
    <mergeCell ref="I6:M6"/>
    <mergeCell ref="A5:L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64"/>
  <sheetViews>
    <sheetView rightToLeft="1" workbookViewId="0">
      <selection activeCell="A5" sqref="A5:R5"/>
    </sheetView>
  </sheetViews>
  <sheetFormatPr defaultRowHeight="22.5"/>
  <cols>
    <col min="1" max="1" width="62.2851562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21.8554687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1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2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  <c r="R2" s="14" t="s">
        <v>0</v>
      </c>
      <c r="S2" s="14" t="s">
        <v>0</v>
      </c>
    </row>
    <row r="3" spans="1:19" ht="24">
      <c r="A3" s="14" t="s">
        <v>347</v>
      </c>
      <c r="B3" s="14" t="s">
        <v>347</v>
      </c>
      <c r="C3" s="14" t="s">
        <v>347</v>
      </c>
      <c r="D3" s="14" t="s">
        <v>347</v>
      </c>
      <c r="E3" s="14" t="s">
        <v>347</v>
      </c>
      <c r="F3" s="14" t="s">
        <v>347</v>
      </c>
      <c r="G3" s="14" t="s">
        <v>347</v>
      </c>
      <c r="H3" s="14" t="s">
        <v>347</v>
      </c>
      <c r="I3" s="14" t="s">
        <v>347</v>
      </c>
      <c r="J3" s="14" t="s">
        <v>347</v>
      </c>
      <c r="K3" s="14" t="s">
        <v>347</v>
      </c>
      <c r="L3" s="14" t="s">
        <v>347</v>
      </c>
      <c r="M3" s="14" t="s">
        <v>347</v>
      </c>
      <c r="N3" s="14" t="s">
        <v>347</v>
      </c>
      <c r="O3" s="14" t="s">
        <v>347</v>
      </c>
      <c r="P3" s="14" t="s">
        <v>347</v>
      </c>
      <c r="Q3" s="14" t="s">
        <v>347</v>
      </c>
      <c r="R3" s="14" t="s">
        <v>347</v>
      </c>
      <c r="S3" s="14" t="s">
        <v>347</v>
      </c>
    </row>
    <row r="4" spans="1:19" ht="24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  <c r="R4" s="14" t="s">
        <v>2</v>
      </c>
      <c r="S4" s="14" t="s">
        <v>2</v>
      </c>
    </row>
    <row r="5" spans="1:19" ht="25.5">
      <c r="A5" s="15" t="s">
        <v>410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9" ht="24">
      <c r="A6" s="13" t="s">
        <v>348</v>
      </c>
      <c r="B6" s="13" t="s">
        <v>348</v>
      </c>
      <c r="C6" s="13" t="s">
        <v>348</v>
      </c>
      <c r="D6" s="13" t="s">
        <v>348</v>
      </c>
      <c r="E6" s="13" t="s">
        <v>348</v>
      </c>
      <c r="F6" s="13" t="s">
        <v>348</v>
      </c>
      <c r="G6" s="13" t="s">
        <v>348</v>
      </c>
      <c r="I6" s="13" t="s">
        <v>349</v>
      </c>
      <c r="J6" s="13" t="s">
        <v>349</v>
      </c>
      <c r="K6" s="13" t="s">
        <v>349</v>
      </c>
      <c r="L6" s="13" t="s">
        <v>349</v>
      </c>
      <c r="M6" s="13" t="s">
        <v>349</v>
      </c>
      <c r="O6" s="13" t="s">
        <v>350</v>
      </c>
      <c r="P6" s="13" t="s">
        <v>350</v>
      </c>
      <c r="Q6" s="13" t="s">
        <v>350</v>
      </c>
      <c r="R6" s="13" t="s">
        <v>350</v>
      </c>
      <c r="S6" s="13" t="s">
        <v>350</v>
      </c>
    </row>
    <row r="7" spans="1:19" ht="24">
      <c r="A7" s="13" t="s">
        <v>351</v>
      </c>
      <c r="C7" s="13" t="s">
        <v>352</v>
      </c>
      <c r="E7" s="13" t="s">
        <v>67</v>
      </c>
      <c r="G7" s="13" t="s">
        <v>68</v>
      </c>
      <c r="I7" s="13" t="s">
        <v>353</v>
      </c>
      <c r="K7" s="13" t="s">
        <v>354</v>
      </c>
      <c r="M7" s="13" t="s">
        <v>355</v>
      </c>
      <c r="O7" s="13" t="s">
        <v>353</v>
      </c>
      <c r="Q7" s="13" t="s">
        <v>354</v>
      </c>
      <c r="S7" s="13" t="s">
        <v>355</v>
      </c>
    </row>
    <row r="8" spans="1:19" ht="24">
      <c r="A8" s="2" t="s">
        <v>265</v>
      </c>
      <c r="C8" s="1" t="s">
        <v>47</v>
      </c>
      <c r="E8" s="1" t="s">
        <v>267</v>
      </c>
      <c r="G8" s="3">
        <v>20.5</v>
      </c>
      <c r="I8" s="3">
        <v>208703820225</v>
      </c>
      <c r="K8" s="1">
        <v>0</v>
      </c>
      <c r="M8" s="3">
        <f>I8-K8</f>
        <v>208703820225</v>
      </c>
      <c r="O8" s="3">
        <v>208703820225</v>
      </c>
      <c r="Q8" s="1">
        <v>0</v>
      </c>
      <c r="S8" s="3">
        <f>O8-Q8</f>
        <v>208703820225</v>
      </c>
    </row>
    <row r="9" spans="1:19" ht="24">
      <c r="A9" s="2" t="s">
        <v>242</v>
      </c>
      <c r="C9" s="1" t="s">
        <v>47</v>
      </c>
      <c r="E9" s="1" t="s">
        <v>244</v>
      </c>
      <c r="G9" s="3">
        <v>23</v>
      </c>
      <c r="I9" s="3">
        <v>108463776895</v>
      </c>
      <c r="K9" s="1">
        <v>0</v>
      </c>
      <c r="M9" s="3">
        <f t="shared" ref="M9:M61" si="0">I9-K9</f>
        <v>108463776895</v>
      </c>
      <c r="O9" s="3">
        <v>212567271122</v>
      </c>
      <c r="Q9" s="1">
        <v>0</v>
      </c>
      <c r="S9" s="3">
        <f t="shared" ref="S9:S61" si="1">O9-Q9</f>
        <v>212567271122</v>
      </c>
    </row>
    <row r="10" spans="1:19" ht="24">
      <c r="A10" s="2" t="s">
        <v>174</v>
      </c>
      <c r="C10" s="1" t="s">
        <v>47</v>
      </c>
      <c r="E10" s="1" t="s">
        <v>176</v>
      </c>
      <c r="G10" s="3">
        <v>23</v>
      </c>
      <c r="I10" s="3">
        <v>38484437452</v>
      </c>
      <c r="K10" s="1">
        <v>0</v>
      </c>
      <c r="M10" s="3">
        <f t="shared" si="0"/>
        <v>38484437452</v>
      </c>
      <c r="O10" s="3">
        <v>241287274739</v>
      </c>
      <c r="Q10" s="1">
        <v>0</v>
      </c>
      <c r="S10" s="3">
        <f t="shared" si="1"/>
        <v>241287274739</v>
      </c>
    </row>
    <row r="11" spans="1:19" ht="24">
      <c r="A11" s="2" t="s">
        <v>268</v>
      </c>
      <c r="C11" s="1" t="s">
        <v>47</v>
      </c>
      <c r="E11" s="1" t="s">
        <v>267</v>
      </c>
      <c r="G11" s="3">
        <v>20.5</v>
      </c>
      <c r="I11" s="3">
        <v>60657534234</v>
      </c>
      <c r="K11" s="1">
        <v>0</v>
      </c>
      <c r="M11" s="3">
        <f t="shared" si="0"/>
        <v>60657534234</v>
      </c>
      <c r="O11" s="3">
        <v>128054794494</v>
      </c>
      <c r="Q11" s="1">
        <v>0</v>
      </c>
      <c r="S11" s="3">
        <f t="shared" si="1"/>
        <v>128054794494</v>
      </c>
    </row>
    <row r="12" spans="1:19" ht="24">
      <c r="A12" s="2" t="s">
        <v>237</v>
      </c>
      <c r="C12" s="1" t="s">
        <v>47</v>
      </c>
      <c r="E12" s="1" t="s">
        <v>239</v>
      </c>
      <c r="G12" s="3">
        <v>23</v>
      </c>
      <c r="I12" s="3">
        <v>39008410845</v>
      </c>
      <c r="K12" s="1">
        <v>0</v>
      </c>
      <c r="M12" s="3">
        <f t="shared" si="0"/>
        <v>39008410845</v>
      </c>
      <c r="O12" s="3">
        <v>76499194882</v>
      </c>
      <c r="Q12" s="1">
        <v>0</v>
      </c>
      <c r="S12" s="3">
        <f t="shared" si="1"/>
        <v>76499194882</v>
      </c>
    </row>
    <row r="13" spans="1:19" ht="24">
      <c r="A13" s="2" t="s">
        <v>240</v>
      </c>
      <c r="C13" s="1" t="s">
        <v>47</v>
      </c>
      <c r="E13" s="1" t="s">
        <v>241</v>
      </c>
      <c r="G13" s="3">
        <v>23</v>
      </c>
      <c r="I13" s="3">
        <v>18575433568</v>
      </c>
      <c r="K13" s="1">
        <v>0</v>
      </c>
      <c r="M13" s="3">
        <f t="shared" si="0"/>
        <v>18575433568</v>
      </c>
      <c r="O13" s="3">
        <v>36428188081</v>
      </c>
      <c r="Q13" s="1">
        <v>0</v>
      </c>
      <c r="S13" s="3">
        <f t="shared" si="1"/>
        <v>36428188081</v>
      </c>
    </row>
    <row r="14" spans="1:19" ht="24">
      <c r="A14" s="2" t="s">
        <v>260</v>
      </c>
      <c r="C14" s="1" t="s">
        <v>47</v>
      </c>
      <c r="E14" s="1" t="s">
        <v>262</v>
      </c>
      <c r="G14" s="3">
        <v>23</v>
      </c>
      <c r="I14" s="3">
        <v>8704063824</v>
      </c>
      <c r="K14" s="1">
        <v>0</v>
      </c>
      <c r="M14" s="3">
        <f t="shared" si="0"/>
        <v>8704063824</v>
      </c>
      <c r="O14" s="3">
        <v>17247291282</v>
      </c>
      <c r="Q14" s="1">
        <v>0</v>
      </c>
      <c r="S14" s="3">
        <f t="shared" si="1"/>
        <v>17247291282</v>
      </c>
    </row>
    <row r="15" spans="1:19" ht="24">
      <c r="A15" s="2" t="s">
        <v>84</v>
      </c>
      <c r="C15" s="1" t="s">
        <v>47</v>
      </c>
      <c r="E15" s="1" t="s">
        <v>86</v>
      </c>
      <c r="G15" s="3">
        <v>23</v>
      </c>
      <c r="I15" s="3">
        <v>-175937787764</v>
      </c>
      <c r="K15" s="1">
        <v>0</v>
      </c>
      <c r="M15" s="3">
        <f t="shared" si="0"/>
        <v>-175937787764</v>
      </c>
      <c r="O15" s="3">
        <v>126714608497</v>
      </c>
      <c r="Q15" s="1">
        <v>0</v>
      </c>
      <c r="S15" s="3">
        <f t="shared" si="1"/>
        <v>126714608497</v>
      </c>
    </row>
    <row r="16" spans="1:19" ht="24">
      <c r="A16" s="2" t="s">
        <v>234</v>
      </c>
      <c r="C16" s="1" t="s">
        <v>47</v>
      </c>
      <c r="E16" s="1" t="s">
        <v>236</v>
      </c>
      <c r="G16" s="3">
        <v>23</v>
      </c>
      <c r="I16" s="3">
        <v>50351954760</v>
      </c>
      <c r="K16" s="1">
        <v>0</v>
      </c>
      <c r="M16" s="3">
        <f t="shared" si="0"/>
        <v>50351954760</v>
      </c>
      <c r="O16" s="3">
        <v>98838922200</v>
      </c>
      <c r="Q16" s="1">
        <v>0</v>
      </c>
      <c r="S16" s="3">
        <f t="shared" si="1"/>
        <v>98838922200</v>
      </c>
    </row>
    <row r="17" spans="1:19" ht="24">
      <c r="A17" s="2" t="s">
        <v>257</v>
      </c>
      <c r="C17" s="1" t="s">
        <v>47</v>
      </c>
      <c r="E17" s="1" t="s">
        <v>259</v>
      </c>
      <c r="G17" s="3">
        <v>23</v>
      </c>
      <c r="I17" s="3">
        <v>25570449279</v>
      </c>
      <c r="K17" s="1">
        <v>0</v>
      </c>
      <c r="M17" s="3">
        <f t="shared" si="0"/>
        <v>25570449279</v>
      </c>
      <c r="O17" s="3">
        <v>51948523562</v>
      </c>
      <c r="Q17" s="1">
        <v>0</v>
      </c>
      <c r="S17" s="3">
        <f t="shared" si="1"/>
        <v>51948523562</v>
      </c>
    </row>
    <row r="18" spans="1:19" ht="24">
      <c r="A18" s="2" t="s">
        <v>195</v>
      </c>
      <c r="C18" s="1" t="s">
        <v>47</v>
      </c>
      <c r="E18" s="1" t="s">
        <v>197</v>
      </c>
      <c r="G18" s="3">
        <v>26</v>
      </c>
      <c r="I18" s="3">
        <v>71539510039</v>
      </c>
      <c r="K18" s="1">
        <v>0</v>
      </c>
      <c r="M18" s="3">
        <f t="shared" si="0"/>
        <v>71539510039</v>
      </c>
      <c r="O18" s="3">
        <v>344724835759</v>
      </c>
      <c r="Q18" s="1">
        <v>0</v>
      </c>
      <c r="S18" s="3">
        <f t="shared" si="1"/>
        <v>344724835759</v>
      </c>
    </row>
    <row r="19" spans="1:19" ht="24">
      <c r="A19" s="2" t="s">
        <v>168</v>
      </c>
      <c r="C19" s="1" t="s">
        <v>47</v>
      </c>
      <c r="E19" s="1" t="s">
        <v>170</v>
      </c>
      <c r="G19" s="3">
        <v>23</v>
      </c>
      <c r="I19" s="3">
        <v>153158224351</v>
      </c>
      <c r="K19" s="1">
        <v>0</v>
      </c>
      <c r="M19" s="3">
        <f t="shared" si="0"/>
        <v>153158224351</v>
      </c>
      <c r="O19" s="3">
        <v>300470068153</v>
      </c>
      <c r="Q19" s="1">
        <v>0</v>
      </c>
      <c r="S19" s="3">
        <f t="shared" si="1"/>
        <v>300470068153</v>
      </c>
    </row>
    <row r="20" spans="1:19" ht="24">
      <c r="A20" s="2" t="s">
        <v>204</v>
      </c>
      <c r="C20" s="1" t="s">
        <v>47</v>
      </c>
      <c r="E20" s="1" t="s">
        <v>206</v>
      </c>
      <c r="G20" s="3">
        <v>23</v>
      </c>
      <c r="I20" s="3">
        <v>36836537325</v>
      </c>
      <c r="K20" s="1">
        <v>0</v>
      </c>
      <c r="M20" s="3">
        <f t="shared" si="0"/>
        <v>36836537325</v>
      </c>
      <c r="O20" s="3">
        <v>74848085231</v>
      </c>
      <c r="Q20" s="1">
        <v>0</v>
      </c>
      <c r="S20" s="3">
        <f t="shared" si="1"/>
        <v>74848085231</v>
      </c>
    </row>
    <row r="21" spans="1:19" ht="24">
      <c r="A21" s="2" t="s">
        <v>210</v>
      </c>
      <c r="C21" s="1" t="s">
        <v>47</v>
      </c>
      <c r="E21" s="1" t="s">
        <v>212</v>
      </c>
      <c r="G21" s="3">
        <v>23</v>
      </c>
      <c r="I21" s="3">
        <v>37985201208</v>
      </c>
      <c r="K21" s="1">
        <v>0</v>
      </c>
      <c r="M21" s="3">
        <f t="shared" si="0"/>
        <v>37985201208</v>
      </c>
      <c r="O21" s="3">
        <v>75869698469</v>
      </c>
      <c r="Q21" s="1">
        <v>0</v>
      </c>
      <c r="S21" s="3">
        <f t="shared" si="1"/>
        <v>75869698469</v>
      </c>
    </row>
    <row r="22" spans="1:19" ht="24">
      <c r="A22" s="2" t="s">
        <v>186</v>
      </c>
      <c r="C22" s="1" t="s">
        <v>47</v>
      </c>
      <c r="E22" s="1" t="s">
        <v>188</v>
      </c>
      <c r="G22" s="3">
        <v>23</v>
      </c>
      <c r="I22" s="3">
        <v>27540912925</v>
      </c>
      <c r="K22" s="1">
        <v>0</v>
      </c>
      <c r="M22" s="3">
        <f t="shared" si="0"/>
        <v>27540912925</v>
      </c>
      <c r="O22" s="3">
        <v>56566781050</v>
      </c>
      <c r="Q22" s="1">
        <v>0</v>
      </c>
      <c r="S22" s="3">
        <f t="shared" si="1"/>
        <v>56566781050</v>
      </c>
    </row>
    <row r="23" spans="1:19" ht="24">
      <c r="A23" s="2" t="s">
        <v>229</v>
      </c>
      <c r="C23" s="1" t="s">
        <v>47</v>
      </c>
      <c r="E23" s="1" t="s">
        <v>231</v>
      </c>
      <c r="G23" s="3">
        <v>20.5</v>
      </c>
      <c r="I23" s="3">
        <v>2544960530</v>
      </c>
      <c r="K23" s="1">
        <v>0</v>
      </c>
      <c r="M23" s="3">
        <f t="shared" si="0"/>
        <v>2544960530</v>
      </c>
      <c r="O23" s="3">
        <v>5106739796</v>
      </c>
      <c r="Q23" s="1">
        <v>0</v>
      </c>
      <c r="S23" s="3">
        <f t="shared" si="1"/>
        <v>5106739796</v>
      </c>
    </row>
    <row r="24" spans="1:19" ht="24">
      <c r="A24" s="2" t="s">
        <v>232</v>
      </c>
      <c r="C24" s="1" t="s">
        <v>47</v>
      </c>
      <c r="E24" s="1" t="s">
        <v>233</v>
      </c>
      <c r="G24" s="3">
        <v>20.5</v>
      </c>
      <c r="I24" s="3">
        <v>41134405226</v>
      </c>
      <c r="K24" s="1">
        <v>0</v>
      </c>
      <c r="M24" s="3">
        <f t="shared" si="0"/>
        <v>41134405226</v>
      </c>
      <c r="O24" s="3">
        <v>83523424271</v>
      </c>
      <c r="Q24" s="1">
        <v>0</v>
      </c>
      <c r="S24" s="3">
        <f t="shared" si="1"/>
        <v>83523424271</v>
      </c>
    </row>
    <row r="25" spans="1:19" ht="24">
      <c r="A25" s="2" t="s">
        <v>180</v>
      </c>
      <c r="C25" s="1" t="s">
        <v>47</v>
      </c>
      <c r="E25" s="1" t="s">
        <v>182</v>
      </c>
      <c r="G25" s="3">
        <v>18</v>
      </c>
      <c r="I25" s="3">
        <v>15841095435</v>
      </c>
      <c r="K25" s="1">
        <v>0</v>
      </c>
      <c r="M25" s="3">
        <f t="shared" si="0"/>
        <v>15841095435</v>
      </c>
      <c r="O25" s="3">
        <v>31451839955</v>
      </c>
      <c r="Q25" s="1">
        <v>0</v>
      </c>
      <c r="S25" s="3">
        <f t="shared" si="1"/>
        <v>31451839955</v>
      </c>
    </row>
    <row r="26" spans="1:19" ht="24">
      <c r="A26" s="2" t="s">
        <v>161</v>
      </c>
      <c r="C26" s="1" t="s">
        <v>47</v>
      </c>
      <c r="E26" s="1" t="s">
        <v>163</v>
      </c>
      <c r="G26" s="3">
        <v>19</v>
      </c>
      <c r="I26" s="3">
        <v>59744916336</v>
      </c>
      <c r="K26" s="1">
        <v>0</v>
      </c>
      <c r="M26" s="3">
        <f t="shared" si="0"/>
        <v>59744916336</v>
      </c>
      <c r="O26" s="3">
        <v>117582813082</v>
      </c>
      <c r="Q26" s="1">
        <v>0</v>
      </c>
      <c r="S26" s="3">
        <f t="shared" si="1"/>
        <v>117582813082</v>
      </c>
    </row>
    <row r="27" spans="1:19" ht="24">
      <c r="A27" s="2" t="s">
        <v>254</v>
      </c>
      <c r="C27" s="1" t="s">
        <v>47</v>
      </c>
      <c r="E27" s="1" t="s">
        <v>256</v>
      </c>
      <c r="G27" s="3">
        <v>23</v>
      </c>
      <c r="I27" s="3">
        <v>46665979002</v>
      </c>
      <c r="K27" s="1">
        <v>0</v>
      </c>
      <c r="M27" s="3">
        <f t="shared" si="0"/>
        <v>46665979002</v>
      </c>
      <c r="O27" s="3">
        <v>91541503960</v>
      </c>
      <c r="Q27" s="1">
        <v>0</v>
      </c>
      <c r="S27" s="3">
        <f t="shared" si="1"/>
        <v>91541503960</v>
      </c>
    </row>
    <row r="28" spans="1:19" ht="24">
      <c r="A28" s="2" t="s">
        <v>226</v>
      </c>
      <c r="C28" s="1" t="s">
        <v>47</v>
      </c>
      <c r="E28" s="1" t="s">
        <v>228</v>
      </c>
      <c r="G28" s="3">
        <v>20.5</v>
      </c>
      <c r="I28" s="3">
        <v>152682609503</v>
      </c>
      <c r="K28" s="1">
        <v>0</v>
      </c>
      <c r="M28" s="3">
        <f t="shared" si="0"/>
        <v>152682609503</v>
      </c>
      <c r="O28" s="3">
        <v>300002733363</v>
      </c>
      <c r="Q28" s="1">
        <v>0</v>
      </c>
      <c r="S28" s="3">
        <f t="shared" si="1"/>
        <v>300002733363</v>
      </c>
    </row>
    <row r="29" spans="1:19" ht="24">
      <c r="A29" s="2" t="s">
        <v>189</v>
      </c>
      <c r="C29" s="1" t="s">
        <v>47</v>
      </c>
      <c r="E29" s="1" t="s">
        <v>191</v>
      </c>
      <c r="G29" s="3">
        <v>23</v>
      </c>
      <c r="I29" s="3">
        <v>56117673091</v>
      </c>
      <c r="K29" s="1">
        <v>0</v>
      </c>
      <c r="M29" s="3">
        <f t="shared" si="0"/>
        <v>56117673091</v>
      </c>
      <c r="O29" s="3">
        <v>114008896696</v>
      </c>
      <c r="Q29" s="1">
        <v>0</v>
      </c>
      <c r="S29" s="3">
        <f t="shared" si="1"/>
        <v>114008896696</v>
      </c>
    </row>
    <row r="30" spans="1:19" ht="24">
      <c r="A30" s="2" t="s">
        <v>207</v>
      </c>
      <c r="C30" s="1" t="s">
        <v>47</v>
      </c>
      <c r="E30" s="1" t="s">
        <v>209</v>
      </c>
      <c r="G30" s="3">
        <v>23</v>
      </c>
      <c r="I30" s="3">
        <v>24389253834</v>
      </c>
      <c r="K30" s="1">
        <v>0</v>
      </c>
      <c r="M30" s="3">
        <f t="shared" si="0"/>
        <v>24389253834</v>
      </c>
      <c r="O30" s="3">
        <v>53235673688</v>
      </c>
      <c r="Q30" s="1">
        <v>0</v>
      </c>
      <c r="S30" s="3">
        <f t="shared" si="1"/>
        <v>53235673688</v>
      </c>
    </row>
    <row r="31" spans="1:19" ht="24">
      <c r="A31" s="2" t="s">
        <v>224</v>
      </c>
      <c r="C31" s="1" t="s">
        <v>47</v>
      </c>
      <c r="E31" s="1" t="s">
        <v>225</v>
      </c>
      <c r="G31" s="3">
        <v>20.5</v>
      </c>
      <c r="I31" s="3">
        <v>199866764820</v>
      </c>
      <c r="K31" s="1">
        <v>0</v>
      </c>
      <c r="M31" s="3">
        <f t="shared" si="0"/>
        <v>199866764820</v>
      </c>
      <c r="O31" s="3">
        <v>393208523775</v>
      </c>
      <c r="Q31" s="1">
        <v>0</v>
      </c>
      <c r="S31" s="3">
        <f t="shared" si="1"/>
        <v>393208523775</v>
      </c>
    </row>
    <row r="32" spans="1:19" ht="24">
      <c r="A32" s="2" t="s">
        <v>221</v>
      </c>
      <c r="C32" s="1" t="s">
        <v>47</v>
      </c>
      <c r="E32" s="1" t="s">
        <v>223</v>
      </c>
      <c r="G32" s="3">
        <v>20.5</v>
      </c>
      <c r="I32" s="3">
        <v>441362496083</v>
      </c>
      <c r="K32" s="1">
        <v>0</v>
      </c>
      <c r="M32" s="3">
        <f t="shared" si="0"/>
        <v>441362496083</v>
      </c>
      <c r="O32" s="3">
        <v>868315928832</v>
      </c>
      <c r="Q32" s="1">
        <v>0</v>
      </c>
      <c r="S32" s="3">
        <f t="shared" si="1"/>
        <v>868315928832</v>
      </c>
    </row>
    <row r="33" spans="1:19" ht="24">
      <c r="A33" s="2" t="s">
        <v>183</v>
      </c>
      <c r="C33" s="1" t="s">
        <v>47</v>
      </c>
      <c r="E33" s="1" t="s">
        <v>185</v>
      </c>
      <c r="G33" s="3">
        <v>18</v>
      </c>
      <c r="I33" s="3">
        <v>87718463713</v>
      </c>
      <c r="K33" s="1">
        <v>0</v>
      </c>
      <c r="M33" s="3">
        <f t="shared" si="0"/>
        <v>87718463713</v>
      </c>
      <c r="O33" s="3">
        <v>175170732021</v>
      </c>
      <c r="Q33" s="1">
        <v>0</v>
      </c>
      <c r="S33" s="3">
        <f t="shared" si="1"/>
        <v>175170732021</v>
      </c>
    </row>
    <row r="34" spans="1:19" ht="24">
      <c r="A34" s="2" t="s">
        <v>177</v>
      </c>
      <c r="C34" s="1" t="s">
        <v>47</v>
      </c>
      <c r="E34" s="1" t="s">
        <v>179</v>
      </c>
      <c r="G34" s="3">
        <v>18</v>
      </c>
      <c r="I34" s="3">
        <v>39252864248</v>
      </c>
      <c r="K34" s="1">
        <v>0</v>
      </c>
      <c r="M34" s="3">
        <f t="shared" si="0"/>
        <v>39252864248</v>
      </c>
      <c r="O34" s="3">
        <v>77341978265</v>
      </c>
      <c r="Q34" s="1">
        <v>0</v>
      </c>
      <c r="S34" s="3">
        <f t="shared" si="1"/>
        <v>77341978265</v>
      </c>
    </row>
    <row r="35" spans="1:19" ht="24">
      <c r="A35" s="2" t="s">
        <v>219</v>
      </c>
      <c r="C35" s="1" t="s">
        <v>47</v>
      </c>
      <c r="E35" s="1" t="s">
        <v>220</v>
      </c>
      <c r="G35" s="3">
        <v>18</v>
      </c>
      <c r="I35" s="3">
        <v>218962824660</v>
      </c>
      <c r="K35" s="1">
        <v>0</v>
      </c>
      <c r="M35" s="3">
        <f t="shared" si="0"/>
        <v>218962824660</v>
      </c>
      <c r="O35" s="3">
        <v>292568641650</v>
      </c>
      <c r="Q35" s="1">
        <v>0</v>
      </c>
      <c r="S35" s="3">
        <f t="shared" si="1"/>
        <v>292568641650</v>
      </c>
    </row>
    <row r="36" spans="1:19" ht="24">
      <c r="A36" s="2" t="s">
        <v>216</v>
      </c>
      <c r="C36" s="1" t="s">
        <v>47</v>
      </c>
      <c r="E36" s="1" t="s">
        <v>218</v>
      </c>
      <c r="G36" s="3">
        <v>18</v>
      </c>
      <c r="I36" s="3">
        <v>122000324833</v>
      </c>
      <c r="K36" s="1">
        <v>0</v>
      </c>
      <c r="M36" s="3">
        <f t="shared" si="0"/>
        <v>122000324833</v>
      </c>
      <c r="O36" s="3">
        <v>240312982413</v>
      </c>
      <c r="Q36" s="1">
        <v>0</v>
      </c>
      <c r="S36" s="3">
        <f t="shared" si="1"/>
        <v>240312982413</v>
      </c>
    </row>
    <row r="37" spans="1:19" ht="24">
      <c r="A37" s="2" t="s">
        <v>198</v>
      </c>
      <c r="C37" s="1" t="s">
        <v>47</v>
      </c>
      <c r="E37" s="1" t="s">
        <v>199</v>
      </c>
      <c r="G37" s="3">
        <v>18</v>
      </c>
      <c r="I37" s="3">
        <v>37177738986</v>
      </c>
      <c r="K37" s="1">
        <v>0</v>
      </c>
      <c r="M37" s="3">
        <f t="shared" si="0"/>
        <v>37177738986</v>
      </c>
      <c r="O37" s="3">
        <v>75737474602</v>
      </c>
      <c r="Q37" s="1">
        <v>0</v>
      </c>
      <c r="S37" s="3">
        <f t="shared" si="1"/>
        <v>75737474602</v>
      </c>
    </row>
    <row r="38" spans="1:19" ht="24">
      <c r="A38" s="2" t="s">
        <v>213</v>
      </c>
      <c r="C38" s="1" t="s">
        <v>47</v>
      </c>
      <c r="E38" s="1" t="s">
        <v>215</v>
      </c>
      <c r="G38" s="3">
        <v>18</v>
      </c>
      <c r="I38" s="3">
        <v>2900113525</v>
      </c>
      <c r="K38" s="1">
        <v>0</v>
      </c>
      <c r="M38" s="3">
        <f t="shared" si="0"/>
        <v>2900113525</v>
      </c>
      <c r="O38" s="3">
        <v>5713871311</v>
      </c>
      <c r="Q38" s="1">
        <v>0</v>
      </c>
      <c r="S38" s="3">
        <f t="shared" si="1"/>
        <v>5713871311</v>
      </c>
    </row>
    <row r="39" spans="1:19" ht="24">
      <c r="A39" s="2" t="s">
        <v>90</v>
      </c>
      <c r="C39" s="1" t="s">
        <v>47</v>
      </c>
      <c r="E39" s="1" t="s">
        <v>92</v>
      </c>
      <c r="G39" s="3">
        <v>18</v>
      </c>
      <c r="I39" s="3">
        <v>103555534863</v>
      </c>
      <c r="K39" s="1">
        <v>0</v>
      </c>
      <c r="M39" s="3">
        <f t="shared" si="0"/>
        <v>103555534863</v>
      </c>
      <c r="O39" s="3">
        <v>204016438357</v>
      </c>
      <c r="Q39" s="1">
        <v>0</v>
      </c>
      <c r="S39" s="3">
        <f t="shared" si="1"/>
        <v>204016438357</v>
      </c>
    </row>
    <row r="40" spans="1:19" ht="24">
      <c r="A40" s="2" t="s">
        <v>192</v>
      </c>
      <c r="C40" s="1" t="s">
        <v>47</v>
      </c>
      <c r="E40" s="1" t="s">
        <v>194</v>
      </c>
      <c r="G40" s="3">
        <v>18</v>
      </c>
      <c r="I40" s="3">
        <v>37644005783</v>
      </c>
      <c r="K40" s="1">
        <v>0</v>
      </c>
      <c r="M40" s="3">
        <f t="shared" si="0"/>
        <v>37644005783</v>
      </c>
      <c r="O40" s="3">
        <v>74870718111</v>
      </c>
      <c r="Q40" s="1">
        <v>0</v>
      </c>
      <c r="S40" s="3">
        <f t="shared" si="1"/>
        <v>74870718111</v>
      </c>
    </row>
    <row r="41" spans="1:19" ht="24">
      <c r="A41" s="2" t="s">
        <v>356</v>
      </c>
      <c r="C41" s="1" t="s">
        <v>47</v>
      </c>
      <c r="E41" s="1" t="s">
        <v>357</v>
      </c>
      <c r="G41" s="3">
        <v>17</v>
      </c>
      <c r="I41" s="3">
        <v>0</v>
      </c>
      <c r="K41" s="1">
        <v>0</v>
      </c>
      <c r="M41" s="3">
        <f t="shared" si="0"/>
        <v>0</v>
      </c>
      <c r="O41" s="3">
        <v>47293255995</v>
      </c>
      <c r="Q41" s="1">
        <v>0</v>
      </c>
      <c r="S41" s="3">
        <f t="shared" si="1"/>
        <v>47293255995</v>
      </c>
    </row>
    <row r="42" spans="1:19" ht="24">
      <c r="A42" s="2" t="s">
        <v>263</v>
      </c>
      <c r="C42" s="1" t="s">
        <v>47</v>
      </c>
      <c r="E42" s="1" t="s">
        <v>95</v>
      </c>
      <c r="G42" s="3">
        <v>18</v>
      </c>
      <c r="I42" s="3">
        <v>66414669371</v>
      </c>
      <c r="K42" s="1">
        <v>0</v>
      </c>
      <c r="M42" s="3">
        <f t="shared" si="0"/>
        <v>66414669371</v>
      </c>
      <c r="O42" s="3">
        <v>196529922940</v>
      </c>
      <c r="Q42" s="1">
        <v>0</v>
      </c>
      <c r="S42" s="3">
        <f t="shared" si="1"/>
        <v>196529922940</v>
      </c>
    </row>
    <row r="43" spans="1:19" ht="24">
      <c r="A43" s="2" t="s">
        <v>171</v>
      </c>
      <c r="C43" s="1" t="s">
        <v>47</v>
      </c>
      <c r="E43" s="1" t="s">
        <v>173</v>
      </c>
      <c r="G43" s="3">
        <v>18</v>
      </c>
      <c r="I43" s="3">
        <v>68034528551</v>
      </c>
      <c r="K43" s="1">
        <v>0</v>
      </c>
      <c r="M43" s="3">
        <f t="shared" si="0"/>
        <v>68034528551</v>
      </c>
      <c r="O43" s="3">
        <v>134027794438</v>
      </c>
      <c r="Q43" s="1">
        <v>0</v>
      </c>
      <c r="S43" s="3">
        <f t="shared" si="1"/>
        <v>134027794438</v>
      </c>
    </row>
    <row r="44" spans="1:19" ht="24">
      <c r="A44" s="2" t="s">
        <v>158</v>
      </c>
      <c r="C44" s="1" t="s">
        <v>47</v>
      </c>
      <c r="E44" s="1" t="s">
        <v>160</v>
      </c>
      <c r="G44" s="3">
        <v>18</v>
      </c>
      <c r="I44" s="3">
        <v>29029625872</v>
      </c>
      <c r="K44" s="1">
        <v>0</v>
      </c>
      <c r="M44" s="3">
        <f t="shared" si="0"/>
        <v>29029625872</v>
      </c>
      <c r="O44" s="3">
        <v>57227104064</v>
      </c>
      <c r="Q44" s="1">
        <v>0</v>
      </c>
      <c r="S44" s="3">
        <f t="shared" si="1"/>
        <v>57227104064</v>
      </c>
    </row>
    <row r="45" spans="1:19" ht="24">
      <c r="A45" s="2" t="s">
        <v>81</v>
      </c>
      <c r="C45" s="1" t="s">
        <v>47</v>
      </c>
      <c r="E45" s="1" t="s">
        <v>83</v>
      </c>
      <c r="G45" s="3">
        <v>18</v>
      </c>
      <c r="I45" s="3">
        <v>32234115428</v>
      </c>
      <c r="K45" s="1">
        <v>0</v>
      </c>
      <c r="M45" s="3">
        <f t="shared" si="0"/>
        <v>32234115428</v>
      </c>
      <c r="O45" s="3">
        <v>63527444869</v>
      </c>
      <c r="Q45" s="1">
        <v>0</v>
      </c>
      <c r="S45" s="3">
        <f t="shared" si="1"/>
        <v>63527444869</v>
      </c>
    </row>
    <row r="46" spans="1:19" ht="24">
      <c r="A46" s="2" t="s">
        <v>203</v>
      </c>
      <c r="C46" s="1" t="s">
        <v>47</v>
      </c>
      <c r="E46" s="1" t="s">
        <v>202</v>
      </c>
      <c r="G46" s="3">
        <v>18.5</v>
      </c>
      <c r="I46" s="3">
        <v>151726248079</v>
      </c>
      <c r="K46" s="1">
        <v>0</v>
      </c>
      <c r="M46" s="3">
        <f t="shared" si="0"/>
        <v>151726248079</v>
      </c>
      <c r="O46" s="3">
        <v>298767046774</v>
      </c>
      <c r="Q46" s="1">
        <v>0</v>
      </c>
      <c r="S46" s="3">
        <f t="shared" si="1"/>
        <v>298767046774</v>
      </c>
    </row>
    <row r="47" spans="1:19" ht="24">
      <c r="A47" s="2" t="s">
        <v>200</v>
      </c>
      <c r="C47" s="1" t="s">
        <v>47</v>
      </c>
      <c r="E47" s="1" t="s">
        <v>202</v>
      </c>
      <c r="G47" s="3">
        <v>18.5</v>
      </c>
      <c r="I47" s="3">
        <v>41755082298</v>
      </c>
      <c r="K47" s="1">
        <v>0</v>
      </c>
      <c r="M47" s="3">
        <f t="shared" si="0"/>
        <v>41755082298</v>
      </c>
      <c r="O47" s="3">
        <v>82220728341</v>
      </c>
      <c r="Q47" s="1">
        <v>0</v>
      </c>
      <c r="S47" s="3">
        <f t="shared" si="1"/>
        <v>82220728341</v>
      </c>
    </row>
    <row r="48" spans="1:19" ht="24">
      <c r="A48" s="2" t="s">
        <v>87</v>
      </c>
      <c r="C48" s="1" t="s">
        <v>47</v>
      </c>
      <c r="E48" s="1" t="s">
        <v>89</v>
      </c>
      <c r="G48" s="3">
        <v>18</v>
      </c>
      <c r="I48" s="3">
        <v>62505624695</v>
      </c>
      <c r="K48" s="1">
        <v>0</v>
      </c>
      <c r="M48" s="3">
        <f t="shared" si="0"/>
        <v>62505624695</v>
      </c>
      <c r="O48" s="3">
        <v>128327556202</v>
      </c>
      <c r="Q48" s="1">
        <v>0</v>
      </c>
      <c r="S48" s="3">
        <f t="shared" si="1"/>
        <v>128327556202</v>
      </c>
    </row>
    <row r="49" spans="1:19" ht="24">
      <c r="A49" s="2" t="s">
        <v>155</v>
      </c>
      <c r="C49" s="1" t="s">
        <v>47</v>
      </c>
      <c r="E49" s="1" t="s">
        <v>157</v>
      </c>
      <c r="G49" s="3">
        <v>18</v>
      </c>
      <c r="I49" s="3">
        <v>110270573103</v>
      </c>
      <c r="K49" s="1">
        <v>0</v>
      </c>
      <c r="M49" s="3">
        <f t="shared" si="0"/>
        <v>110270573103</v>
      </c>
      <c r="O49" s="3">
        <v>217318605375</v>
      </c>
      <c r="Q49" s="1">
        <v>0</v>
      </c>
      <c r="S49" s="3">
        <f t="shared" si="1"/>
        <v>217318605375</v>
      </c>
    </row>
    <row r="50" spans="1:19" ht="24">
      <c r="A50" s="2" t="s">
        <v>251</v>
      </c>
      <c r="C50" s="1" t="s">
        <v>47</v>
      </c>
      <c r="E50" s="1" t="s">
        <v>253</v>
      </c>
      <c r="G50" s="3">
        <v>18</v>
      </c>
      <c r="I50" s="3">
        <v>2610113070</v>
      </c>
      <c r="K50" s="1">
        <v>0</v>
      </c>
      <c r="M50" s="3">
        <f t="shared" si="0"/>
        <v>2610113070</v>
      </c>
      <c r="O50" s="3">
        <v>5145190948</v>
      </c>
      <c r="Q50" s="1">
        <v>0</v>
      </c>
      <c r="S50" s="3">
        <f t="shared" si="1"/>
        <v>5145190948</v>
      </c>
    </row>
    <row r="51" spans="1:19" ht="24">
      <c r="A51" s="2" t="s">
        <v>248</v>
      </c>
      <c r="C51" s="1" t="s">
        <v>47</v>
      </c>
      <c r="E51" s="1" t="s">
        <v>250</v>
      </c>
      <c r="G51" s="3">
        <v>18</v>
      </c>
      <c r="I51" s="3">
        <v>1950824175</v>
      </c>
      <c r="K51" s="1">
        <v>0</v>
      </c>
      <c r="M51" s="3">
        <f t="shared" si="0"/>
        <v>1950824175</v>
      </c>
      <c r="O51" s="3">
        <v>3846778564</v>
      </c>
      <c r="Q51" s="1">
        <v>0</v>
      </c>
      <c r="S51" s="3">
        <f t="shared" si="1"/>
        <v>3846778564</v>
      </c>
    </row>
    <row r="52" spans="1:19" ht="24">
      <c r="A52" s="2" t="s">
        <v>93</v>
      </c>
      <c r="C52" s="1" t="s">
        <v>47</v>
      </c>
      <c r="E52" s="1" t="s">
        <v>95</v>
      </c>
      <c r="G52" s="3">
        <v>18</v>
      </c>
      <c r="I52" s="3">
        <v>38391780823</v>
      </c>
      <c r="K52" s="1">
        <v>0</v>
      </c>
      <c r="M52" s="3">
        <f t="shared" si="0"/>
        <v>38391780823</v>
      </c>
      <c r="O52" s="3">
        <v>113510958905</v>
      </c>
      <c r="Q52" s="1">
        <v>0</v>
      </c>
      <c r="S52" s="3">
        <f t="shared" si="1"/>
        <v>113510958905</v>
      </c>
    </row>
    <row r="53" spans="1:19" ht="24">
      <c r="A53" s="2" t="s">
        <v>167</v>
      </c>
      <c r="C53" s="1" t="s">
        <v>47</v>
      </c>
      <c r="E53" s="1" t="s">
        <v>166</v>
      </c>
      <c r="G53" s="3">
        <v>20</v>
      </c>
      <c r="I53" s="3">
        <v>11452054794</v>
      </c>
      <c r="K53" s="1">
        <v>0</v>
      </c>
      <c r="M53" s="3">
        <f t="shared" si="0"/>
        <v>11452054794</v>
      </c>
      <c r="O53" s="3">
        <v>45077625564</v>
      </c>
      <c r="Q53" s="1">
        <v>0</v>
      </c>
      <c r="S53" s="3">
        <f t="shared" si="1"/>
        <v>45077625564</v>
      </c>
    </row>
    <row r="54" spans="1:19" ht="24">
      <c r="A54" s="2" t="s">
        <v>164</v>
      </c>
      <c r="C54" s="1" t="s">
        <v>47</v>
      </c>
      <c r="E54" s="1" t="s">
        <v>166</v>
      </c>
      <c r="G54" s="3">
        <v>20</v>
      </c>
      <c r="I54" s="3">
        <v>8302739726</v>
      </c>
      <c r="K54" s="1">
        <v>0</v>
      </c>
      <c r="M54" s="3">
        <f t="shared" si="0"/>
        <v>8302739726</v>
      </c>
      <c r="O54" s="3">
        <v>32681278539</v>
      </c>
      <c r="Q54" s="1">
        <v>0</v>
      </c>
      <c r="S54" s="3">
        <f t="shared" si="1"/>
        <v>32681278539</v>
      </c>
    </row>
    <row r="55" spans="1:19" ht="24">
      <c r="A55" s="2" t="s">
        <v>245</v>
      </c>
      <c r="C55" s="1" t="s">
        <v>47</v>
      </c>
      <c r="E55" s="1" t="s">
        <v>247</v>
      </c>
      <c r="G55" s="3">
        <v>18</v>
      </c>
      <c r="I55" s="3">
        <v>2784716781</v>
      </c>
      <c r="K55" s="1">
        <v>0</v>
      </c>
      <c r="M55" s="3">
        <f t="shared" si="0"/>
        <v>2784716781</v>
      </c>
      <c r="O55" s="3">
        <v>19228685439</v>
      </c>
      <c r="Q55" s="1">
        <v>0</v>
      </c>
      <c r="S55" s="3">
        <f t="shared" si="1"/>
        <v>19228685439</v>
      </c>
    </row>
    <row r="56" spans="1:19" ht="24">
      <c r="A56" s="2" t="s">
        <v>358</v>
      </c>
      <c r="C56" s="1" t="s">
        <v>47</v>
      </c>
      <c r="E56" s="1" t="s">
        <v>359</v>
      </c>
      <c r="G56" s="3">
        <v>18</v>
      </c>
      <c r="I56" s="3">
        <v>0</v>
      </c>
      <c r="K56" s="1">
        <v>0</v>
      </c>
      <c r="M56" s="3">
        <f t="shared" si="0"/>
        <v>0</v>
      </c>
      <c r="O56" s="3">
        <v>35782328902</v>
      </c>
      <c r="Q56" s="1">
        <v>0</v>
      </c>
      <c r="S56" s="3">
        <f t="shared" si="1"/>
        <v>35782328902</v>
      </c>
    </row>
    <row r="57" spans="1:19" ht="24">
      <c r="A57" s="2" t="s">
        <v>393</v>
      </c>
      <c r="G57" s="3"/>
      <c r="I57" s="3">
        <v>-67752808980</v>
      </c>
      <c r="K57" s="1">
        <v>0</v>
      </c>
      <c r="M57" s="3">
        <f>I57-K57</f>
        <v>-67752808980</v>
      </c>
      <c r="O57" s="3">
        <v>0</v>
      </c>
      <c r="Q57" s="1">
        <v>0</v>
      </c>
      <c r="S57" s="3">
        <v>0</v>
      </c>
    </row>
    <row r="58" spans="1:19" ht="24">
      <c r="A58" s="2" t="s">
        <v>392</v>
      </c>
      <c r="G58" s="3"/>
      <c r="I58" s="3">
        <v>37292465730</v>
      </c>
      <c r="K58" s="1">
        <v>0</v>
      </c>
      <c r="M58" s="3">
        <f t="shared" si="0"/>
        <v>37292465730</v>
      </c>
      <c r="O58" s="3">
        <v>74584931460</v>
      </c>
      <c r="Q58" s="1">
        <v>0</v>
      </c>
      <c r="S58" s="3">
        <f>O58-Q58</f>
        <v>74584931460</v>
      </c>
    </row>
    <row r="59" spans="1:19" ht="24">
      <c r="A59" s="2" t="s">
        <v>389</v>
      </c>
      <c r="G59" s="3"/>
      <c r="I59" s="3">
        <v>5646666660</v>
      </c>
      <c r="K59" s="1">
        <v>0</v>
      </c>
      <c r="M59" s="3">
        <f t="shared" si="0"/>
        <v>5646666660</v>
      </c>
      <c r="O59" s="3">
        <v>11293333320</v>
      </c>
      <c r="Q59" s="1">
        <v>0</v>
      </c>
      <c r="S59" s="3">
        <f t="shared" si="1"/>
        <v>11293333320</v>
      </c>
    </row>
    <row r="60" spans="1:19" ht="24">
      <c r="A60" s="2" t="s">
        <v>390</v>
      </c>
      <c r="G60" s="3"/>
      <c r="I60" s="3">
        <v>0</v>
      </c>
      <c r="K60" s="1">
        <v>0</v>
      </c>
      <c r="M60" s="3">
        <f t="shared" si="0"/>
        <v>0</v>
      </c>
      <c r="O60" s="3">
        <v>481081114736</v>
      </c>
      <c r="Q60" s="1">
        <v>0</v>
      </c>
      <c r="S60" s="3">
        <f t="shared" si="1"/>
        <v>481081114736</v>
      </c>
    </row>
    <row r="61" spans="1:19" ht="24.75" thickBot="1">
      <c r="A61" s="2" t="s">
        <v>391</v>
      </c>
      <c r="G61" s="3"/>
      <c r="I61" s="3">
        <v>44492886690</v>
      </c>
      <c r="K61" s="1">
        <v>0</v>
      </c>
      <c r="M61" s="3">
        <f t="shared" si="0"/>
        <v>44492886690</v>
      </c>
      <c r="O61" s="3">
        <v>88985773380</v>
      </c>
      <c r="Q61" s="1">
        <v>0</v>
      </c>
      <c r="S61" s="3">
        <f t="shared" si="1"/>
        <v>88985773380</v>
      </c>
    </row>
    <row r="62" spans="1:19" ht="23.25" thickBot="1">
      <c r="A62" s="1" t="s">
        <v>47</v>
      </c>
      <c r="C62" s="1" t="s">
        <v>47</v>
      </c>
      <c r="E62" s="1" t="s">
        <v>47</v>
      </c>
      <c r="G62" s="4">
        <f>SUM(G8:G56)</f>
        <v>987.5</v>
      </c>
      <c r="I62" s="4">
        <f>SUM(I8:I61)</f>
        <v>3046346410503</v>
      </c>
      <c r="K62" s="4">
        <f>SUM(K8:K61)</f>
        <v>0</v>
      </c>
      <c r="M62" s="4">
        <f>SUM(M8:M61)</f>
        <v>3046346410503</v>
      </c>
      <c r="O62" s="4">
        <f>SUM(O8:O61)</f>
        <v>7390937730649</v>
      </c>
      <c r="Q62" s="4">
        <f>SUM(Q8:Q61)</f>
        <v>0</v>
      </c>
      <c r="S62" s="4">
        <f>SUM(S8:S61)</f>
        <v>7390937730649</v>
      </c>
    </row>
    <row r="63" spans="1:19" ht="23.25" thickTop="1">
      <c r="O63" s="3"/>
    </row>
    <row r="64" spans="1:19">
      <c r="O64" s="3"/>
    </row>
  </sheetData>
  <mergeCells count="17">
    <mergeCell ref="A5:R5"/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1"/>
  <sheetViews>
    <sheetView rightToLeft="1" topLeftCell="A7" workbookViewId="0">
      <selection activeCell="I15" sqref="I15:I28"/>
    </sheetView>
  </sheetViews>
  <sheetFormatPr defaultRowHeight="22.5"/>
  <cols>
    <col min="1" max="1" width="39.5703125" style="1" bestFit="1" customWidth="1"/>
    <col min="2" max="2" width="1" style="1" customWidth="1"/>
    <col min="3" max="3" width="14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4" style="1" bestFit="1" customWidth="1"/>
    <col min="12" max="12" width="1" style="1" customWidth="1"/>
    <col min="13" max="13" width="21.710937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</row>
    <row r="3" spans="1:17" ht="24">
      <c r="A3" s="14" t="s">
        <v>347</v>
      </c>
      <c r="B3" s="14" t="s">
        <v>347</v>
      </c>
      <c r="C3" s="14" t="s">
        <v>347</v>
      </c>
      <c r="D3" s="14" t="s">
        <v>347</v>
      </c>
      <c r="E3" s="14" t="s">
        <v>347</v>
      </c>
      <c r="F3" s="14" t="s">
        <v>347</v>
      </c>
      <c r="G3" s="14" t="s">
        <v>347</v>
      </c>
      <c r="H3" s="14" t="s">
        <v>347</v>
      </c>
      <c r="I3" s="14" t="s">
        <v>347</v>
      </c>
      <c r="J3" s="14" t="s">
        <v>347</v>
      </c>
      <c r="K3" s="14" t="s">
        <v>347</v>
      </c>
      <c r="L3" s="14" t="s">
        <v>347</v>
      </c>
      <c r="M3" s="14" t="s">
        <v>347</v>
      </c>
      <c r="N3" s="14" t="s">
        <v>347</v>
      </c>
      <c r="O3" s="14" t="s">
        <v>347</v>
      </c>
      <c r="P3" s="14" t="s">
        <v>347</v>
      </c>
      <c r="Q3" s="14" t="s">
        <v>347</v>
      </c>
    </row>
    <row r="4" spans="1:17" ht="24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</row>
    <row r="6" spans="1:17" ht="24.75" thickBot="1">
      <c r="A6" s="13" t="s">
        <v>3</v>
      </c>
      <c r="C6" s="13" t="s">
        <v>349</v>
      </c>
      <c r="D6" s="13" t="s">
        <v>349</v>
      </c>
      <c r="E6" s="13" t="s">
        <v>349</v>
      </c>
      <c r="F6" s="13" t="s">
        <v>349</v>
      </c>
      <c r="G6" s="13" t="s">
        <v>349</v>
      </c>
      <c r="H6" s="13" t="s">
        <v>349</v>
      </c>
      <c r="I6" s="13" t="s">
        <v>349</v>
      </c>
      <c r="K6" s="13" t="s">
        <v>350</v>
      </c>
      <c r="L6" s="13" t="s">
        <v>350</v>
      </c>
      <c r="M6" s="13" t="s">
        <v>350</v>
      </c>
      <c r="N6" s="13" t="s">
        <v>350</v>
      </c>
      <c r="O6" s="13" t="s">
        <v>350</v>
      </c>
      <c r="P6" s="13" t="s">
        <v>350</v>
      </c>
      <c r="Q6" s="13" t="s">
        <v>350</v>
      </c>
    </row>
    <row r="7" spans="1:17" ht="24.75" thickBot="1">
      <c r="A7" s="13" t="s">
        <v>3</v>
      </c>
      <c r="C7" s="13" t="s">
        <v>7</v>
      </c>
      <c r="E7" s="13" t="s">
        <v>361</v>
      </c>
      <c r="G7" s="13" t="s">
        <v>362</v>
      </c>
      <c r="I7" s="13" t="s">
        <v>364</v>
      </c>
      <c r="K7" s="13" t="s">
        <v>7</v>
      </c>
      <c r="M7" s="13" t="s">
        <v>361</v>
      </c>
      <c r="O7" s="13" t="s">
        <v>362</v>
      </c>
      <c r="Q7" s="13" t="s">
        <v>364</v>
      </c>
    </row>
    <row r="8" spans="1:17" ht="24">
      <c r="A8" s="2" t="s">
        <v>35</v>
      </c>
      <c r="C8" s="3">
        <v>7000000</v>
      </c>
      <c r="E8" s="3">
        <v>1024362417396</v>
      </c>
      <c r="G8" s="3">
        <v>895535213777</v>
      </c>
      <c r="I8" s="3">
        <f>E8-G8</f>
        <v>128827203619</v>
      </c>
      <c r="K8" s="3">
        <v>7000000</v>
      </c>
      <c r="M8" s="3">
        <v>1024362417396</v>
      </c>
      <c r="O8" s="3">
        <v>895535213777</v>
      </c>
      <c r="Q8" s="3">
        <f>M8-O8</f>
        <v>128827203619</v>
      </c>
    </row>
    <row r="9" spans="1:17" ht="24">
      <c r="A9" s="2" t="s">
        <v>46</v>
      </c>
      <c r="C9" s="3">
        <v>259509671</v>
      </c>
      <c r="E9" s="3">
        <v>386997673518</v>
      </c>
      <c r="G9" s="3">
        <v>386997673518</v>
      </c>
      <c r="I9" s="3">
        <f t="shared" ref="I9:I27" si="0">E9-G9</f>
        <v>0</v>
      </c>
      <c r="K9" s="3">
        <v>259509671</v>
      </c>
      <c r="M9" s="3">
        <v>386997673518</v>
      </c>
      <c r="O9" s="3">
        <v>386997673518</v>
      </c>
      <c r="Q9" s="3">
        <f t="shared" ref="Q9:Q24" si="1">M9-O9</f>
        <v>0</v>
      </c>
    </row>
    <row r="10" spans="1:17" ht="24">
      <c r="A10" s="2" t="s">
        <v>42</v>
      </c>
      <c r="C10" s="3">
        <v>311402</v>
      </c>
      <c r="E10" s="3">
        <v>332128686021</v>
      </c>
      <c r="G10" s="3">
        <v>332128684198</v>
      </c>
      <c r="I10" s="3">
        <f t="shared" si="0"/>
        <v>1823</v>
      </c>
      <c r="K10" s="3">
        <v>919906</v>
      </c>
      <c r="M10" s="3">
        <v>963404624261</v>
      </c>
      <c r="O10" s="3">
        <v>963404621929</v>
      </c>
      <c r="Q10" s="3">
        <f t="shared" si="1"/>
        <v>2332</v>
      </c>
    </row>
    <row r="11" spans="1:17" ht="24">
      <c r="A11" s="2" t="s">
        <v>365</v>
      </c>
      <c r="C11" s="3">
        <v>0</v>
      </c>
      <c r="E11" s="3">
        <v>0</v>
      </c>
      <c r="G11" s="3">
        <v>0</v>
      </c>
      <c r="I11" s="3">
        <f t="shared" si="0"/>
        <v>0</v>
      </c>
      <c r="K11" s="3">
        <v>10000000</v>
      </c>
      <c r="M11" s="3">
        <v>103551197191</v>
      </c>
      <c r="O11" s="3">
        <v>103637313187</v>
      </c>
      <c r="Q11" s="3">
        <f t="shared" si="1"/>
        <v>-86115996</v>
      </c>
    </row>
    <row r="12" spans="1:17" ht="24">
      <c r="A12" s="2" t="s">
        <v>366</v>
      </c>
      <c r="C12" s="3">
        <v>0</v>
      </c>
      <c r="E12" s="3">
        <v>0</v>
      </c>
      <c r="G12" s="3">
        <v>0</v>
      </c>
      <c r="I12" s="3">
        <f t="shared" si="0"/>
        <v>0</v>
      </c>
      <c r="K12" s="3">
        <v>500000</v>
      </c>
      <c r="M12" s="3">
        <v>5348475260</v>
      </c>
      <c r="O12" s="3">
        <v>5327376098</v>
      </c>
      <c r="Q12" s="3">
        <f t="shared" si="1"/>
        <v>21099162</v>
      </c>
    </row>
    <row r="13" spans="1:17" ht="24">
      <c r="A13" s="2" t="s">
        <v>21</v>
      </c>
      <c r="C13" s="3">
        <v>0</v>
      </c>
      <c r="E13" s="3">
        <v>0</v>
      </c>
      <c r="G13" s="3">
        <v>0</v>
      </c>
      <c r="I13" s="3">
        <f t="shared" si="0"/>
        <v>0</v>
      </c>
      <c r="K13" s="3">
        <v>15176219</v>
      </c>
      <c r="M13" s="3">
        <v>224559804029</v>
      </c>
      <c r="O13" s="3">
        <v>218663009091</v>
      </c>
      <c r="Q13" s="3">
        <f t="shared" si="1"/>
        <v>5896794938</v>
      </c>
    </row>
    <row r="14" spans="1:17" ht="24">
      <c r="A14" s="2" t="s">
        <v>28</v>
      </c>
      <c r="C14" s="3">
        <v>0</v>
      </c>
      <c r="E14" s="3">
        <v>0</v>
      </c>
      <c r="G14" s="3">
        <v>0</v>
      </c>
      <c r="I14" s="3">
        <f t="shared" si="0"/>
        <v>0</v>
      </c>
      <c r="K14" s="3">
        <v>7394618</v>
      </c>
      <c r="M14" s="3">
        <v>334511101695</v>
      </c>
      <c r="O14" s="3">
        <v>335692519343</v>
      </c>
      <c r="Q14" s="3">
        <f t="shared" si="1"/>
        <v>-1181417648</v>
      </c>
    </row>
    <row r="15" spans="1:17" ht="24">
      <c r="A15" s="2" t="s">
        <v>245</v>
      </c>
      <c r="C15" s="3">
        <v>1037981</v>
      </c>
      <c r="E15" s="3">
        <v>1037981000000</v>
      </c>
      <c r="G15" s="3">
        <v>934402033844</v>
      </c>
      <c r="I15" s="3">
        <f t="shared" si="0"/>
        <v>103578966156</v>
      </c>
      <c r="K15" s="3">
        <v>1037981</v>
      </c>
      <c r="M15" s="3">
        <v>1037981000000</v>
      </c>
      <c r="O15" s="3">
        <v>934402033844</v>
      </c>
      <c r="Q15" s="3">
        <f t="shared" si="1"/>
        <v>103578966156</v>
      </c>
    </row>
    <row r="16" spans="1:17" ht="24">
      <c r="A16" s="2" t="s">
        <v>167</v>
      </c>
      <c r="C16" s="3">
        <v>2000000</v>
      </c>
      <c r="E16" s="3">
        <v>2000000000000</v>
      </c>
      <c r="G16" s="3">
        <v>1988083732370</v>
      </c>
      <c r="I16" s="3">
        <f t="shared" si="0"/>
        <v>11916267630</v>
      </c>
      <c r="K16" s="3">
        <v>2000000</v>
      </c>
      <c r="M16" s="3">
        <v>2000000000000</v>
      </c>
      <c r="O16" s="3">
        <v>1988083732370</v>
      </c>
      <c r="Q16" s="3">
        <f t="shared" si="1"/>
        <v>11916267630</v>
      </c>
    </row>
    <row r="17" spans="1:17" ht="24">
      <c r="A17" s="2" t="s">
        <v>164</v>
      </c>
      <c r="C17" s="3">
        <v>1450000</v>
      </c>
      <c r="E17" s="3">
        <v>1450000000000</v>
      </c>
      <c r="G17" s="3">
        <v>1442876949041</v>
      </c>
      <c r="I17" s="3">
        <f t="shared" si="0"/>
        <v>7123050959</v>
      </c>
      <c r="K17" s="3">
        <v>1450000</v>
      </c>
      <c r="M17" s="3">
        <v>1450000000000</v>
      </c>
      <c r="O17" s="3">
        <v>1442876949041</v>
      </c>
      <c r="Q17" s="3">
        <f t="shared" si="1"/>
        <v>7123050959</v>
      </c>
    </row>
    <row r="18" spans="1:17" ht="24">
      <c r="A18" s="2" t="s">
        <v>93</v>
      </c>
      <c r="C18" s="3">
        <v>5000000</v>
      </c>
      <c r="E18" s="3">
        <v>5000000000000</v>
      </c>
      <c r="G18" s="3">
        <v>4948483004852</v>
      </c>
      <c r="I18" s="3">
        <f t="shared" si="0"/>
        <v>51516995148</v>
      </c>
      <c r="K18" s="3">
        <v>5000000</v>
      </c>
      <c r="M18" s="3">
        <v>5000000000000</v>
      </c>
      <c r="O18" s="3">
        <v>4948483004852</v>
      </c>
      <c r="Q18" s="3">
        <f t="shared" si="1"/>
        <v>51516995148</v>
      </c>
    </row>
    <row r="19" spans="1:17" ht="24">
      <c r="A19" s="2" t="s">
        <v>146</v>
      </c>
      <c r="C19" s="3">
        <v>2173372</v>
      </c>
      <c r="E19" s="3">
        <v>2173372000000</v>
      </c>
      <c r="G19" s="3">
        <v>2095353681978</v>
      </c>
      <c r="I19" s="3">
        <f t="shared" si="0"/>
        <v>78018318022</v>
      </c>
      <c r="K19" s="3">
        <v>2173372</v>
      </c>
      <c r="M19" s="3">
        <v>2173372000000</v>
      </c>
      <c r="O19" s="3">
        <v>2095353681978</v>
      </c>
      <c r="Q19" s="3">
        <f t="shared" si="1"/>
        <v>78018318022</v>
      </c>
    </row>
    <row r="20" spans="1:17" ht="24">
      <c r="A20" s="2" t="s">
        <v>140</v>
      </c>
      <c r="C20" s="3">
        <v>2286967</v>
      </c>
      <c r="E20" s="3">
        <v>2286967000000</v>
      </c>
      <c r="G20" s="3">
        <v>2213881222138</v>
      </c>
      <c r="I20" s="3">
        <f t="shared" si="0"/>
        <v>73085777862</v>
      </c>
      <c r="K20" s="3">
        <v>2286967</v>
      </c>
      <c r="M20" s="3">
        <v>2286967000000</v>
      </c>
      <c r="O20" s="3">
        <v>2213881222138</v>
      </c>
      <c r="Q20" s="3">
        <f t="shared" si="1"/>
        <v>73085777862</v>
      </c>
    </row>
    <row r="21" spans="1:17" ht="24">
      <c r="A21" s="2" t="s">
        <v>263</v>
      </c>
      <c r="C21" s="3">
        <v>8289315</v>
      </c>
      <c r="E21" s="3">
        <v>8289315000000</v>
      </c>
      <c r="G21" s="3">
        <v>8177792167876</v>
      </c>
      <c r="I21" s="3">
        <f t="shared" si="0"/>
        <v>111522832124</v>
      </c>
      <c r="K21" s="3">
        <v>8289315</v>
      </c>
      <c r="M21" s="3">
        <v>8289315000000</v>
      </c>
      <c r="O21" s="3">
        <v>8177792167876</v>
      </c>
      <c r="Q21" s="3">
        <f t="shared" si="1"/>
        <v>111522832124</v>
      </c>
    </row>
    <row r="22" spans="1:17" ht="24">
      <c r="A22" s="2" t="s">
        <v>207</v>
      </c>
      <c r="C22" s="3">
        <v>1480000</v>
      </c>
      <c r="E22" s="3">
        <v>1442214850000</v>
      </c>
      <c r="G22" s="3">
        <v>1384208076494</v>
      </c>
      <c r="I22" s="3">
        <f t="shared" si="0"/>
        <v>58006773506</v>
      </c>
      <c r="K22" s="3">
        <v>1480000</v>
      </c>
      <c r="M22" s="3">
        <v>1442214850000</v>
      </c>
      <c r="O22" s="3">
        <v>1384208076494</v>
      </c>
      <c r="Q22" s="3">
        <f t="shared" si="1"/>
        <v>58006773506</v>
      </c>
    </row>
    <row r="23" spans="1:17" ht="24">
      <c r="A23" s="18" t="s">
        <v>367</v>
      </c>
      <c r="B23" s="19"/>
      <c r="C23" s="12">
        <v>0</v>
      </c>
      <c r="D23" s="19"/>
      <c r="E23" s="12">
        <v>0</v>
      </c>
      <c r="F23" s="19"/>
      <c r="G23" s="12">
        <v>0</v>
      </c>
      <c r="H23" s="19"/>
      <c r="I23" s="12">
        <f t="shared" si="0"/>
        <v>0</v>
      </c>
      <c r="J23" s="19"/>
      <c r="K23" s="12">
        <v>3211100</v>
      </c>
      <c r="L23" s="19"/>
      <c r="M23" s="12">
        <v>4665936379280</v>
      </c>
      <c r="N23" s="19"/>
      <c r="O23" s="12">
        <v>4524111376866</v>
      </c>
      <c r="P23" s="19"/>
      <c r="Q23" s="12">
        <f t="shared" si="1"/>
        <v>141825002414</v>
      </c>
    </row>
    <row r="24" spans="1:17" ht="24">
      <c r="A24" s="18" t="s">
        <v>358</v>
      </c>
      <c r="B24" s="19"/>
      <c r="C24" s="12">
        <v>0</v>
      </c>
      <c r="D24" s="19"/>
      <c r="E24" s="12">
        <v>0</v>
      </c>
      <c r="F24" s="19"/>
      <c r="G24" s="12">
        <v>0</v>
      </c>
      <c r="H24" s="19"/>
      <c r="I24" s="12">
        <f t="shared" si="0"/>
        <v>0</v>
      </c>
      <c r="J24" s="19"/>
      <c r="K24" s="12">
        <v>3337976</v>
      </c>
      <c r="L24" s="19"/>
      <c r="M24" s="12">
        <v>3337976000000</v>
      </c>
      <c r="N24" s="19"/>
      <c r="O24" s="12">
        <v>3312536342708</v>
      </c>
      <c r="P24" s="19"/>
      <c r="Q24" s="12">
        <f t="shared" si="1"/>
        <v>25439657292</v>
      </c>
    </row>
    <row r="25" spans="1:17" ht="24">
      <c r="A25" s="18" t="s">
        <v>368</v>
      </c>
      <c r="B25" s="19"/>
      <c r="C25" s="12">
        <v>0</v>
      </c>
      <c r="D25" s="19"/>
      <c r="E25" s="12">
        <v>0</v>
      </c>
      <c r="F25" s="19"/>
      <c r="G25" s="12">
        <v>0</v>
      </c>
      <c r="H25" s="19"/>
      <c r="I25" s="12">
        <f t="shared" si="0"/>
        <v>0</v>
      </c>
      <c r="J25" s="19"/>
      <c r="K25" s="12">
        <v>4482563</v>
      </c>
      <c r="L25" s="19"/>
      <c r="M25" s="12">
        <v>4482563000000</v>
      </c>
      <c r="N25" s="19"/>
      <c r="O25" s="12">
        <v>4176582773033</v>
      </c>
      <c r="P25" s="19"/>
      <c r="Q25" s="12">
        <f>M25-O25</f>
        <v>305980226967</v>
      </c>
    </row>
    <row r="26" spans="1:17" ht="24">
      <c r="A26" s="18" t="s">
        <v>356</v>
      </c>
      <c r="B26" s="19"/>
      <c r="C26" s="12">
        <v>0</v>
      </c>
      <c r="D26" s="19"/>
      <c r="E26" s="12">
        <v>0</v>
      </c>
      <c r="F26" s="19"/>
      <c r="G26" s="12">
        <v>0</v>
      </c>
      <c r="H26" s="19"/>
      <c r="I26" s="12">
        <f t="shared" si="0"/>
        <v>0</v>
      </c>
      <c r="J26" s="19"/>
      <c r="K26" s="12">
        <v>5965226</v>
      </c>
      <c r="L26" s="19"/>
      <c r="M26" s="12">
        <v>5965226000000</v>
      </c>
      <c r="N26" s="19"/>
      <c r="O26" s="12">
        <v>5315890073183</v>
      </c>
      <c r="P26" s="19"/>
      <c r="Q26" s="12">
        <f>M26-O26</f>
        <v>649335926817</v>
      </c>
    </row>
    <row r="27" spans="1:17" ht="24">
      <c r="A27" s="18" t="s">
        <v>369</v>
      </c>
      <c r="B27" s="19"/>
      <c r="C27" s="12">
        <v>0</v>
      </c>
      <c r="D27" s="19"/>
      <c r="E27" s="12">
        <v>0</v>
      </c>
      <c r="F27" s="19"/>
      <c r="G27" s="12">
        <v>0</v>
      </c>
      <c r="H27" s="19"/>
      <c r="I27" s="12">
        <f t="shared" si="0"/>
        <v>0</v>
      </c>
      <c r="J27" s="19"/>
      <c r="K27" s="12">
        <v>9321968</v>
      </c>
      <c r="L27" s="19"/>
      <c r="M27" s="12">
        <v>9321968000000</v>
      </c>
      <c r="N27" s="19"/>
      <c r="O27" s="12">
        <v>9219162315296</v>
      </c>
      <c r="P27" s="19"/>
      <c r="Q27" s="12">
        <f>M27-O27</f>
        <v>102805684704</v>
      </c>
    </row>
    <row r="28" spans="1:17" ht="24.75" thickBot="1">
      <c r="A28" s="18" t="s">
        <v>394</v>
      </c>
      <c r="B28" s="19"/>
      <c r="C28" s="12"/>
      <c r="D28" s="19"/>
      <c r="E28" s="12"/>
      <c r="F28" s="19"/>
      <c r="G28" s="12"/>
      <c r="H28" s="19"/>
      <c r="I28" s="12">
        <v>-202191780781</v>
      </c>
      <c r="J28" s="19"/>
      <c r="K28" s="12"/>
      <c r="L28" s="19"/>
      <c r="M28" s="12">
        <v>0</v>
      </c>
      <c r="N28" s="19"/>
      <c r="O28" s="12">
        <v>0</v>
      </c>
      <c r="P28" s="19"/>
      <c r="Q28" s="12">
        <v>-202191780781</v>
      </c>
    </row>
    <row r="29" spans="1:17" ht="23.25" thickBot="1">
      <c r="A29" s="1" t="s">
        <v>47</v>
      </c>
      <c r="C29" s="1" t="s">
        <v>47</v>
      </c>
      <c r="E29" s="4">
        <f>SUM(E8:E27)</f>
        <v>25423338626935</v>
      </c>
      <c r="G29" s="4">
        <f>SUM(G8:G27)</f>
        <v>24799742440086</v>
      </c>
      <c r="I29" s="4">
        <f>SUM(I15:I28)</f>
        <v>292577200626</v>
      </c>
      <c r="K29" s="1" t="s">
        <v>47</v>
      </c>
      <c r="M29" s="4">
        <f>SUM(M8:M28)</f>
        <v>54496254522630</v>
      </c>
      <c r="O29" s="4">
        <f>SUM(O8:O28)</f>
        <v>52642621476622</v>
      </c>
      <c r="Q29" s="4">
        <f>SUM(Q15:Q28)</f>
        <v>1517963698820</v>
      </c>
    </row>
    <row r="30" spans="1:17" ht="23.25" thickTop="1">
      <c r="Q30" s="3"/>
    </row>
    <row r="31" spans="1:17">
      <c r="Q31" s="3"/>
    </row>
  </sheetData>
  <autoFilter ref="A7:Q29" xr:uid="{00000000-0001-0000-0900-000000000000}"/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3"/>
  <sheetViews>
    <sheetView rightToLeft="1" topLeftCell="A25" zoomScaleNormal="100" workbookViewId="0">
      <selection activeCell="Q37" sqref="Q37:Q100"/>
    </sheetView>
  </sheetViews>
  <sheetFormatPr defaultRowHeight="22.5"/>
  <cols>
    <col min="1" max="1" width="51.42578125" style="19" bestFit="1" customWidth="1"/>
    <col min="2" max="2" width="1" style="1" customWidth="1"/>
    <col min="3" max="3" width="16" style="1" bestFit="1" customWidth="1"/>
    <col min="4" max="4" width="1" style="1" customWidth="1"/>
    <col min="5" max="5" width="23" style="1" bestFit="1" customWidth="1"/>
    <col min="6" max="6" width="1" style="1" customWidth="1"/>
    <col min="7" max="7" width="23.28515625" style="1" bestFit="1" customWidth="1"/>
    <col min="8" max="8" width="1" style="1" customWidth="1"/>
    <col min="9" max="9" width="31" style="1" bestFit="1" customWidth="1"/>
    <col min="10" max="10" width="1.7109375" style="1" customWidth="1"/>
    <col min="11" max="11" width="16" style="1" bestFit="1" customWidth="1"/>
    <col min="12" max="12" width="1" style="1" customWidth="1"/>
    <col min="13" max="13" width="23" style="1" bestFit="1" customWidth="1"/>
    <col min="14" max="14" width="1" style="1" customWidth="1"/>
    <col min="15" max="15" width="23.2851562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</row>
    <row r="3" spans="1:17" ht="24">
      <c r="A3" s="14" t="s">
        <v>347</v>
      </c>
      <c r="B3" s="14" t="s">
        <v>347</v>
      </c>
      <c r="C3" s="14" t="s">
        <v>347</v>
      </c>
      <c r="D3" s="14" t="s">
        <v>347</v>
      </c>
      <c r="E3" s="14" t="s">
        <v>347</v>
      </c>
      <c r="F3" s="14" t="s">
        <v>347</v>
      </c>
      <c r="G3" s="14" t="s">
        <v>347</v>
      </c>
      <c r="H3" s="14" t="s">
        <v>347</v>
      </c>
      <c r="I3" s="14" t="s">
        <v>347</v>
      </c>
      <c r="J3" s="14" t="s">
        <v>347</v>
      </c>
      <c r="K3" s="14" t="s">
        <v>347</v>
      </c>
      <c r="L3" s="14" t="s">
        <v>347</v>
      </c>
      <c r="M3" s="14" t="s">
        <v>347</v>
      </c>
      <c r="N3" s="14" t="s">
        <v>347</v>
      </c>
      <c r="O3" s="14" t="s">
        <v>347</v>
      </c>
      <c r="P3" s="14" t="s">
        <v>347</v>
      </c>
      <c r="Q3" s="14" t="s">
        <v>347</v>
      </c>
    </row>
    <row r="4" spans="1:17" ht="24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</row>
    <row r="6" spans="1:17" ht="24.75" thickBot="1">
      <c r="A6" s="17" t="s">
        <v>3</v>
      </c>
      <c r="C6" s="13" t="s">
        <v>349</v>
      </c>
      <c r="D6" s="13" t="s">
        <v>349</v>
      </c>
      <c r="E6" s="13" t="s">
        <v>349</v>
      </c>
      <c r="F6" s="13" t="s">
        <v>349</v>
      </c>
      <c r="G6" s="13" t="s">
        <v>349</v>
      </c>
      <c r="H6" s="13" t="s">
        <v>349</v>
      </c>
      <c r="I6" s="13" t="s">
        <v>349</v>
      </c>
      <c r="K6" s="13" t="s">
        <v>350</v>
      </c>
      <c r="L6" s="13" t="s">
        <v>350</v>
      </c>
      <c r="M6" s="13" t="s">
        <v>350</v>
      </c>
      <c r="N6" s="13" t="s">
        <v>350</v>
      </c>
      <c r="O6" s="13" t="s">
        <v>350</v>
      </c>
      <c r="P6" s="13" t="s">
        <v>350</v>
      </c>
      <c r="Q6" s="13" t="s">
        <v>350</v>
      </c>
    </row>
    <row r="7" spans="1:17" ht="24.75" thickBot="1">
      <c r="A7" s="17" t="s">
        <v>3</v>
      </c>
      <c r="C7" s="13" t="s">
        <v>7</v>
      </c>
      <c r="E7" s="13" t="s">
        <v>361</v>
      </c>
      <c r="G7" s="13" t="s">
        <v>362</v>
      </c>
      <c r="I7" s="13" t="s">
        <v>363</v>
      </c>
      <c r="K7" s="13" t="s">
        <v>7</v>
      </c>
      <c r="M7" s="13" t="s">
        <v>361</v>
      </c>
      <c r="O7" s="13" t="s">
        <v>362</v>
      </c>
      <c r="Q7" s="13" t="s">
        <v>363</v>
      </c>
    </row>
    <row r="8" spans="1:17" ht="24">
      <c r="A8" s="18" t="s">
        <v>30</v>
      </c>
      <c r="C8" s="3">
        <v>18515089</v>
      </c>
      <c r="E8" s="3">
        <v>403110517708</v>
      </c>
      <c r="G8" s="3">
        <v>364154770452</v>
      </c>
      <c r="I8" s="12">
        <f>E8-G8</f>
        <v>38955747256</v>
      </c>
      <c r="K8" s="3">
        <v>18515089</v>
      </c>
      <c r="M8" s="3">
        <v>403110517708</v>
      </c>
      <c r="O8" s="3">
        <v>339585247349</v>
      </c>
      <c r="Q8" s="3">
        <f>M8-O8</f>
        <v>63525270359</v>
      </c>
    </row>
    <row r="9" spans="1:17" ht="24">
      <c r="A9" s="18" t="s">
        <v>36</v>
      </c>
      <c r="C9" s="3">
        <v>1321795997</v>
      </c>
      <c r="E9" s="3">
        <v>3036070960141</v>
      </c>
      <c r="G9" s="3">
        <v>2982160648592</v>
      </c>
      <c r="I9" s="12">
        <f t="shared" ref="I9:I72" si="0">E9-G9</f>
        <v>53910311549</v>
      </c>
      <c r="K9" s="3">
        <v>1321795997</v>
      </c>
      <c r="M9" s="3">
        <v>3036070960141</v>
      </c>
      <c r="O9" s="3">
        <v>2929565222691</v>
      </c>
      <c r="Q9" s="3">
        <f t="shared" ref="Q9:Q72" si="1">M9-O9</f>
        <v>106505737450</v>
      </c>
    </row>
    <row r="10" spans="1:17" ht="24">
      <c r="A10" s="18" t="s">
        <v>38</v>
      </c>
      <c r="C10" s="3">
        <v>347222222</v>
      </c>
      <c r="E10" s="3">
        <v>1581618397598</v>
      </c>
      <c r="G10" s="3">
        <v>1548113924009</v>
      </c>
      <c r="I10" s="12">
        <f t="shared" si="0"/>
        <v>33504473589</v>
      </c>
      <c r="K10" s="3">
        <v>347222222</v>
      </c>
      <c r="M10" s="3">
        <v>1581618397598</v>
      </c>
      <c r="O10" s="3">
        <v>1515300264307</v>
      </c>
      <c r="Q10" s="3">
        <f t="shared" si="1"/>
        <v>66318133291</v>
      </c>
    </row>
    <row r="11" spans="1:17" ht="24">
      <c r="A11" s="18" t="s">
        <v>37</v>
      </c>
      <c r="C11" s="3">
        <v>971000000</v>
      </c>
      <c r="E11" s="3">
        <v>5949123526308</v>
      </c>
      <c r="G11" s="3">
        <v>5855428935944</v>
      </c>
      <c r="I11" s="12">
        <f t="shared" si="0"/>
        <v>93694590364</v>
      </c>
      <c r="K11" s="3">
        <v>971000000</v>
      </c>
      <c r="M11" s="3">
        <v>5949123526308</v>
      </c>
      <c r="O11" s="3">
        <v>5762700269192</v>
      </c>
      <c r="Q11" s="3">
        <f t="shared" si="1"/>
        <v>186423257116</v>
      </c>
    </row>
    <row r="12" spans="1:17" ht="24">
      <c r="A12" s="18" t="s">
        <v>25</v>
      </c>
      <c r="C12" s="3">
        <v>50121188</v>
      </c>
      <c r="E12" s="3">
        <v>701997717494</v>
      </c>
      <c r="G12" s="3">
        <v>696987227075</v>
      </c>
      <c r="I12" s="12">
        <f t="shared" si="0"/>
        <v>5010490419</v>
      </c>
      <c r="K12" s="3">
        <v>50121188</v>
      </c>
      <c r="M12" s="3">
        <v>701997717494</v>
      </c>
      <c r="O12" s="3">
        <v>695369972859</v>
      </c>
      <c r="Q12" s="3">
        <f t="shared" si="1"/>
        <v>6627744635</v>
      </c>
    </row>
    <row r="13" spans="1:17" ht="24">
      <c r="A13" s="18" t="s">
        <v>20</v>
      </c>
      <c r="C13" s="3">
        <v>11341014</v>
      </c>
      <c r="E13" s="3">
        <v>714733765366</v>
      </c>
      <c r="G13" s="3">
        <v>710041682474</v>
      </c>
      <c r="I13" s="12">
        <f t="shared" si="0"/>
        <v>4692082892</v>
      </c>
      <c r="K13" s="3">
        <v>11341014</v>
      </c>
      <c r="M13" s="3">
        <v>714733765366</v>
      </c>
      <c r="O13" s="3">
        <v>708865691213</v>
      </c>
      <c r="Q13" s="3">
        <f t="shared" si="1"/>
        <v>5868074153</v>
      </c>
    </row>
    <row r="14" spans="1:17" ht="24">
      <c r="A14" s="18" t="s">
        <v>15</v>
      </c>
      <c r="C14" s="3">
        <v>40170710</v>
      </c>
      <c r="E14" s="3">
        <v>448119262080</v>
      </c>
      <c r="G14" s="3">
        <v>262920829456</v>
      </c>
      <c r="I14" s="12">
        <f t="shared" si="0"/>
        <v>185198432624</v>
      </c>
      <c r="K14" s="3">
        <v>40170710</v>
      </c>
      <c r="M14" s="3">
        <v>448119262080</v>
      </c>
      <c r="O14" s="3">
        <v>261306422304</v>
      </c>
      <c r="Q14" s="3">
        <f t="shared" si="1"/>
        <v>186812839776</v>
      </c>
    </row>
    <row r="15" spans="1:17" ht="24">
      <c r="A15" s="18" t="s">
        <v>39</v>
      </c>
      <c r="C15" s="3">
        <v>77600000</v>
      </c>
      <c r="E15" s="3">
        <v>3219928941926</v>
      </c>
      <c r="G15" s="3">
        <v>3153464643427</v>
      </c>
      <c r="I15" s="12">
        <f t="shared" si="0"/>
        <v>66464298499</v>
      </c>
      <c r="K15" s="3">
        <v>77600000</v>
      </c>
      <c r="M15" s="3">
        <v>3219928941926</v>
      </c>
      <c r="O15" s="3">
        <v>3088312648150</v>
      </c>
      <c r="Q15" s="3">
        <f t="shared" si="1"/>
        <v>131616293776</v>
      </c>
    </row>
    <row r="16" spans="1:17" ht="24">
      <c r="A16" s="18" t="s">
        <v>31</v>
      </c>
      <c r="C16" s="3">
        <v>27165000</v>
      </c>
      <c r="E16" s="3">
        <v>1072365540000</v>
      </c>
      <c r="G16" s="3">
        <v>1061543307988</v>
      </c>
      <c r="I16" s="12">
        <f t="shared" si="0"/>
        <v>10822232012</v>
      </c>
      <c r="K16" s="3">
        <v>27165000</v>
      </c>
      <c r="M16" s="3">
        <v>1072365540000</v>
      </c>
      <c r="O16" s="3">
        <v>1056652374784</v>
      </c>
      <c r="Q16" s="3">
        <f t="shared" si="1"/>
        <v>15713165216</v>
      </c>
    </row>
    <row r="17" spans="1:17" ht="24">
      <c r="A17" s="18" t="s">
        <v>33</v>
      </c>
      <c r="C17" s="3">
        <v>45514235</v>
      </c>
      <c r="E17" s="3">
        <v>3522346646650</v>
      </c>
      <c r="G17" s="3">
        <v>3494520980855</v>
      </c>
      <c r="I17" s="12">
        <f t="shared" si="0"/>
        <v>27825665795</v>
      </c>
      <c r="K17" s="3">
        <v>45514235</v>
      </c>
      <c r="M17" s="3">
        <v>3522346646650</v>
      </c>
      <c r="O17" s="3">
        <v>3469348477084</v>
      </c>
      <c r="Q17" s="3">
        <f t="shared" si="1"/>
        <v>52998169566</v>
      </c>
    </row>
    <row r="18" spans="1:17" ht="24">
      <c r="A18" s="18" t="s">
        <v>18</v>
      </c>
      <c r="C18" s="3">
        <v>144200000</v>
      </c>
      <c r="E18" s="3">
        <v>703172892004</v>
      </c>
      <c r="G18" s="3">
        <v>695999311353</v>
      </c>
      <c r="I18" s="12">
        <f t="shared" si="0"/>
        <v>7173580651</v>
      </c>
      <c r="K18" s="3">
        <v>144200000</v>
      </c>
      <c r="M18" s="3">
        <v>703172892004</v>
      </c>
      <c r="O18" s="3">
        <v>692683412132</v>
      </c>
      <c r="Q18" s="3">
        <f t="shared" si="1"/>
        <v>10489479872</v>
      </c>
    </row>
    <row r="19" spans="1:17" ht="24">
      <c r="A19" s="18" t="s">
        <v>34</v>
      </c>
      <c r="C19" s="3">
        <v>55580797</v>
      </c>
      <c r="E19" s="3">
        <v>834990313331</v>
      </c>
      <c r="G19" s="3">
        <v>824841043649</v>
      </c>
      <c r="I19" s="12">
        <f t="shared" si="0"/>
        <v>10149269682</v>
      </c>
      <c r="K19" s="3">
        <v>55580797</v>
      </c>
      <c r="M19" s="3">
        <v>834990313331</v>
      </c>
      <c r="O19" s="3">
        <v>819639298610</v>
      </c>
      <c r="Q19" s="3">
        <f t="shared" si="1"/>
        <v>15351014721</v>
      </c>
    </row>
    <row r="20" spans="1:17" ht="24">
      <c r="A20" s="18" t="s">
        <v>35</v>
      </c>
      <c r="C20" s="3">
        <v>68886637</v>
      </c>
      <c r="E20" s="3">
        <v>9984932295832</v>
      </c>
      <c r="G20" s="3">
        <v>8980012359413</v>
      </c>
      <c r="I20" s="12">
        <f t="shared" si="0"/>
        <v>1004919936419</v>
      </c>
      <c r="K20" s="3">
        <v>68886637</v>
      </c>
      <c r="M20" s="3">
        <v>9984932295832</v>
      </c>
      <c r="O20" s="3">
        <v>8812915597505</v>
      </c>
      <c r="Q20" s="3">
        <f t="shared" si="1"/>
        <v>1172016698327</v>
      </c>
    </row>
    <row r="21" spans="1:17" ht="24">
      <c r="A21" s="18" t="s">
        <v>23</v>
      </c>
      <c r="C21" s="3">
        <v>15007159</v>
      </c>
      <c r="E21" s="3">
        <v>152729338349</v>
      </c>
      <c r="G21" s="3">
        <v>152520258156</v>
      </c>
      <c r="I21" s="12">
        <f t="shared" si="0"/>
        <v>209080193</v>
      </c>
      <c r="K21" s="3">
        <v>15007159</v>
      </c>
      <c r="M21" s="3">
        <v>152729338349</v>
      </c>
      <c r="O21" s="3">
        <v>151174263126</v>
      </c>
      <c r="Q21" s="3">
        <f t="shared" si="1"/>
        <v>1555075223</v>
      </c>
    </row>
    <row r="22" spans="1:17" ht="24">
      <c r="A22" s="18" t="s">
        <v>16</v>
      </c>
      <c r="C22" s="3">
        <v>710000000</v>
      </c>
      <c r="E22" s="3">
        <v>809406185520</v>
      </c>
      <c r="G22" s="3">
        <v>792455270640</v>
      </c>
      <c r="I22" s="12">
        <f t="shared" si="0"/>
        <v>16950914880</v>
      </c>
      <c r="K22" s="3">
        <v>710000000</v>
      </c>
      <c r="M22" s="3">
        <v>809406185520</v>
      </c>
      <c r="O22" s="3">
        <v>776210643880</v>
      </c>
      <c r="Q22" s="3">
        <f t="shared" si="1"/>
        <v>33195541640</v>
      </c>
    </row>
    <row r="23" spans="1:17" ht="24">
      <c r="A23" s="18" t="s">
        <v>41</v>
      </c>
      <c r="C23" s="3">
        <v>22000000</v>
      </c>
      <c r="E23" s="3">
        <v>195870606800</v>
      </c>
      <c r="G23" s="3">
        <v>191821884760</v>
      </c>
      <c r="I23" s="12">
        <f t="shared" si="0"/>
        <v>4048722040</v>
      </c>
      <c r="K23" s="3">
        <v>22000000</v>
      </c>
      <c r="M23" s="3">
        <v>195870606800</v>
      </c>
      <c r="O23" s="3">
        <v>187882587640</v>
      </c>
      <c r="Q23" s="3">
        <f t="shared" si="1"/>
        <v>7988019160</v>
      </c>
    </row>
    <row r="24" spans="1:17" ht="24">
      <c r="A24" s="18" t="s">
        <v>21</v>
      </c>
      <c r="C24" s="3">
        <v>104781760</v>
      </c>
      <c r="E24" s="3">
        <v>1988191008825</v>
      </c>
      <c r="G24" s="3">
        <v>1973390247262</v>
      </c>
      <c r="I24" s="12">
        <f t="shared" si="0"/>
        <v>14800761563</v>
      </c>
      <c r="K24" s="3">
        <v>104781760</v>
      </c>
      <c r="M24" s="3">
        <v>1988191008825</v>
      </c>
      <c r="O24" s="3">
        <v>1961186069023</v>
      </c>
      <c r="Q24" s="3">
        <f t="shared" si="1"/>
        <v>27004939802</v>
      </c>
    </row>
    <row r="25" spans="1:17" ht="24">
      <c r="A25" s="18" t="s">
        <v>24</v>
      </c>
      <c r="C25" s="3">
        <v>141915754</v>
      </c>
      <c r="E25" s="3">
        <v>2010373114503</v>
      </c>
      <c r="G25" s="3">
        <v>1994004429679</v>
      </c>
      <c r="I25" s="12">
        <f t="shared" si="0"/>
        <v>16368684824</v>
      </c>
      <c r="K25" s="3">
        <v>141915754</v>
      </c>
      <c r="M25" s="3">
        <v>2010373114503</v>
      </c>
      <c r="O25" s="3">
        <v>1985401674402</v>
      </c>
      <c r="Q25" s="3">
        <f t="shared" si="1"/>
        <v>24971440101</v>
      </c>
    </row>
    <row r="26" spans="1:17" ht="24">
      <c r="A26" s="18" t="s">
        <v>29</v>
      </c>
      <c r="C26" s="3">
        <v>9517464</v>
      </c>
      <c r="E26" s="3">
        <v>134177207472</v>
      </c>
      <c r="G26" s="3">
        <v>133039108366</v>
      </c>
      <c r="I26" s="12">
        <f t="shared" si="0"/>
        <v>1138099106</v>
      </c>
      <c r="K26" s="3">
        <v>9517464</v>
      </c>
      <c r="M26" s="3">
        <v>134177207472</v>
      </c>
      <c r="O26" s="3">
        <v>131984376204</v>
      </c>
      <c r="Q26" s="3">
        <f t="shared" si="1"/>
        <v>2192831268</v>
      </c>
    </row>
    <row r="27" spans="1:17" ht="24">
      <c r="A27" s="18" t="s">
        <v>19</v>
      </c>
      <c r="C27" s="3">
        <v>183811770</v>
      </c>
      <c r="E27" s="3">
        <v>2746883090880</v>
      </c>
      <c r="G27" s="3">
        <v>2695461631519</v>
      </c>
      <c r="I27" s="12">
        <f t="shared" si="0"/>
        <v>51421459361</v>
      </c>
      <c r="K27" s="3">
        <v>183811770</v>
      </c>
      <c r="M27" s="3">
        <v>2746883090880</v>
      </c>
      <c r="O27" s="3">
        <v>2652374358278</v>
      </c>
      <c r="Q27" s="3">
        <f t="shared" si="1"/>
        <v>94508732602</v>
      </c>
    </row>
    <row r="28" spans="1:17" ht="24">
      <c r="A28" s="18" t="s">
        <v>17</v>
      </c>
      <c r="C28" s="3">
        <v>15399728</v>
      </c>
      <c r="E28" s="3">
        <v>173566742455</v>
      </c>
      <c r="G28" s="3">
        <v>172664518274</v>
      </c>
      <c r="I28" s="12">
        <f t="shared" si="0"/>
        <v>902224181</v>
      </c>
      <c r="K28" s="3">
        <v>15399728</v>
      </c>
      <c r="M28" s="3">
        <v>173566742455</v>
      </c>
      <c r="O28" s="3">
        <v>172250085466</v>
      </c>
      <c r="Q28" s="3">
        <f t="shared" si="1"/>
        <v>1316656989</v>
      </c>
    </row>
    <row r="29" spans="1:17" ht="24">
      <c r="A29" s="18" t="s">
        <v>32</v>
      </c>
      <c r="C29" s="3">
        <v>12122125</v>
      </c>
      <c r="E29" s="3">
        <v>516572234750</v>
      </c>
      <c r="G29" s="3">
        <v>509433480701</v>
      </c>
      <c r="I29" s="12">
        <f t="shared" si="0"/>
        <v>7138754049</v>
      </c>
      <c r="K29" s="3">
        <v>12122125</v>
      </c>
      <c r="M29" s="3">
        <v>516572234750</v>
      </c>
      <c r="O29" s="3">
        <v>505017667638</v>
      </c>
      <c r="Q29" s="3">
        <f t="shared" si="1"/>
        <v>11554567112</v>
      </c>
    </row>
    <row r="30" spans="1:17" ht="24">
      <c r="A30" s="18" t="s">
        <v>22</v>
      </c>
      <c r="C30" s="3">
        <v>84252193</v>
      </c>
      <c r="E30" s="3">
        <v>1192671044729</v>
      </c>
      <c r="G30" s="3">
        <v>1184038822534</v>
      </c>
      <c r="I30" s="12">
        <f t="shared" si="0"/>
        <v>8632222195</v>
      </c>
      <c r="K30" s="3">
        <v>84252193</v>
      </c>
      <c r="M30" s="3">
        <v>1192671044729</v>
      </c>
      <c r="O30" s="3">
        <v>1186186290508</v>
      </c>
      <c r="Q30" s="3">
        <f t="shared" si="1"/>
        <v>6484754221</v>
      </c>
    </row>
    <row r="31" spans="1:17" ht="24">
      <c r="A31" s="18" t="s">
        <v>26</v>
      </c>
      <c r="C31" s="3">
        <v>299192182</v>
      </c>
      <c r="E31" s="3">
        <v>4121372307050</v>
      </c>
      <c r="G31" s="3">
        <v>4069132462969</v>
      </c>
      <c r="I31" s="12">
        <f t="shared" si="0"/>
        <v>52239844081</v>
      </c>
      <c r="K31" s="3">
        <v>299192182</v>
      </c>
      <c r="M31" s="3">
        <v>4121372307050</v>
      </c>
      <c r="O31" s="3">
        <v>4029962521428</v>
      </c>
      <c r="Q31" s="3">
        <f t="shared" si="1"/>
        <v>91409785622</v>
      </c>
    </row>
    <row r="32" spans="1:17" ht="24">
      <c r="A32" s="18" t="s">
        <v>44</v>
      </c>
      <c r="C32" s="3">
        <v>5000000</v>
      </c>
      <c r="E32" s="3">
        <v>49985750000</v>
      </c>
      <c r="G32" s="3">
        <v>49984211112</v>
      </c>
      <c r="I32" s="12">
        <f t="shared" si="0"/>
        <v>1538888</v>
      </c>
      <c r="K32" s="3">
        <v>5000000</v>
      </c>
      <c r="M32" s="3">
        <v>49985750000</v>
      </c>
      <c r="O32" s="3">
        <v>49984211112</v>
      </c>
      <c r="Q32" s="3">
        <f t="shared" si="1"/>
        <v>1538888</v>
      </c>
    </row>
    <row r="33" spans="1:17" ht="24">
      <c r="A33" s="18" t="s">
        <v>27</v>
      </c>
      <c r="C33" s="3">
        <v>3500000</v>
      </c>
      <c r="E33" s="3">
        <v>42320435237</v>
      </c>
      <c r="G33" s="3">
        <v>41700855125</v>
      </c>
      <c r="I33" s="12">
        <f t="shared" si="0"/>
        <v>619580112</v>
      </c>
      <c r="K33" s="3">
        <v>3500000</v>
      </c>
      <c r="M33" s="3">
        <v>42320435237</v>
      </c>
      <c r="O33" s="3">
        <v>41505757491</v>
      </c>
      <c r="Q33" s="3">
        <f t="shared" si="1"/>
        <v>814677746</v>
      </c>
    </row>
    <row r="34" spans="1:17" ht="24">
      <c r="A34" s="18" t="s">
        <v>40</v>
      </c>
      <c r="C34" s="3">
        <v>31836093</v>
      </c>
      <c r="E34" s="3">
        <v>301495105183</v>
      </c>
      <c r="G34" s="3">
        <v>301455977189</v>
      </c>
      <c r="I34" s="12">
        <f t="shared" si="0"/>
        <v>39127994</v>
      </c>
      <c r="K34" s="3">
        <v>31836093</v>
      </c>
      <c r="M34" s="3">
        <v>301495105183</v>
      </c>
      <c r="O34" s="3">
        <v>297887506185</v>
      </c>
      <c r="Q34" s="3">
        <f t="shared" si="1"/>
        <v>3607598998</v>
      </c>
    </row>
    <row r="35" spans="1:17" ht="24">
      <c r="A35" s="18" t="s">
        <v>28</v>
      </c>
      <c r="C35" s="3">
        <v>83293485</v>
      </c>
      <c r="E35" s="3">
        <v>4605649670993</v>
      </c>
      <c r="G35" s="3">
        <v>4583676951550</v>
      </c>
      <c r="I35" s="12">
        <f t="shared" si="0"/>
        <v>21972719443</v>
      </c>
      <c r="K35" s="3">
        <v>83293485</v>
      </c>
      <c r="M35" s="3">
        <v>4605649670993</v>
      </c>
      <c r="O35" s="3">
        <v>4570157078488</v>
      </c>
      <c r="Q35" s="3">
        <f t="shared" si="1"/>
        <v>35492592505</v>
      </c>
    </row>
    <row r="36" spans="1:17" ht="24">
      <c r="A36" s="18" t="s">
        <v>45</v>
      </c>
      <c r="C36" s="3">
        <v>259509671</v>
      </c>
      <c r="E36" s="3">
        <v>391101725976</v>
      </c>
      <c r="G36" s="3">
        <v>393420434895</v>
      </c>
      <c r="I36" s="12">
        <f t="shared" si="0"/>
        <v>-2318708919</v>
      </c>
      <c r="K36" s="3">
        <v>259509671</v>
      </c>
      <c r="M36" s="3">
        <v>391101725976</v>
      </c>
      <c r="O36" s="3">
        <v>393420434895</v>
      </c>
      <c r="Q36" s="3">
        <f t="shared" si="1"/>
        <v>-2318708919</v>
      </c>
    </row>
    <row r="37" spans="1:17" ht="24">
      <c r="A37" s="18" t="s">
        <v>248</v>
      </c>
      <c r="C37" s="3">
        <v>125000</v>
      </c>
      <c r="E37" s="3">
        <v>111952536671</v>
      </c>
      <c r="G37" s="3">
        <v>111231314619</v>
      </c>
      <c r="I37" s="12">
        <f t="shared" si="0"/>
        <v>721222052</v>
      </c>
      <c r="J37" s="2"/>
      <c r="K37" s="3">
        <v>125000</v>
      </c>
      <c r="M37" s="3">
        <v>111952536671</v>
      </c>
      <c r="O37" s="3">
        <v>111456180905</v>
      </c>
      <c r="Q37" s="3">
        <f t="shared" si="1"/>
        <v>496355766</v>
      </c>
    </row>
    <row r="38" spans="1:17" ht="24">
      <c r="A38" s="18" t="s">
        <v>251</v>
      </c>
      <c r="C38" s="3">
        <v>170000</v>
      </c>
      <c r="E38" s="3">
        <v>151749549477</v>
      </c>
      <c r="G38" s="3">
        <v>150772257348</v>
      </c>
      <c r="I38" s="12">
        <f t="shared" si="0"/>
        <v>977292129</v>
      </c>
      <c r="J38" s="2"/>
      <c r="K38" s="3">
        <v>170000</v>
      </c>
      <c r="M38" s="3">
        <v>151749549477</v>
      </c>
      <c r="O38" s="3">
        <v>143814426975</v>
      </c>
      <c r="Q38" s="3">
        <f t="shared" si="1"/>
        <v>7935122502</v>
      </c>
    </row>
    <row r="39" spans="1:17" ht="24">
      <c r="A39" s="18" t="s">
        <v>155</v>
      </c>
      <c r="C39" s="3">
        <v>7301000</v>
      </c>
      <c r="E39" s="3">
        <v>7090587847073</v>
      </c>
      <c r="G39" s="3">
        <v>6979796727520</v>
      </c>
      <c r="I39" s="12">
        <f t="shared" si="0"/>
        <v>110791119553</v>
      </c>
      <c r="J39" s="2"/>
      <c r="K39" s="3">
        <v>7301000</v>
      </c>
      <c r="M39" s="3">
        <v>7090587847073</v>
      </c>
      <c r="O39" s="3">
        <v>7010050415818</v>
      </c>
      <c r="Q39" s="3">
        <f t="shared" si="1"/>
        <v>80537431255</v>
      </c>
    </row>
    <row r="40" spans="1:17" ht="24">
      <c r="A40" s="18" t="s">
        <v>87</v>
      </c>
      <c r="C40" s="3">
        <v>4330000</v>
      </c>
      <c r="E40" s="3">
        <v>4264421437265</v>
      </c>
      <c r="G40" s="3">
        <v>4236930521138</v>
      </c>
      <c r="I40" s="12">
        <f t="shared" si="0"/>
        <v>27490916127</v>
      </c>
      <c r="J40" s="2"/>
      <c r="K40" s="3">
        <v>4330000</v>
      </c>
      <c r="M40" s="3">
        <v>4264421437265</v>
      </c>
      <c r="O40" s="3">
        <v>4208491227572</v>
      </c>
      <c r="Q40" s="3">
        <f t="shared" si="1"/>
        <v>55930209693</v>
      </c>
    </row>
    <row r="41" spans="1:17" ht="24">
      <c r="A41" s="18" t="s">
        <v>203</v>
      </c>
      <c r="C41" s="3">
        <v>9993800</v>
      </c>
      <c r="E41" s="3">
        <v>9703014159431</v>
      </c>
      <c r="G41" s="3">
        <v>9595050870532</v>
      </c>
      <c r="I41" s="12">
        <f t="shared" si="0"/>
        <v>107963288899</v>
      </c>
      <c r="J41" s="2"/>
      <c r="K41" s="3">
        <v>9993800</v>
      </c>
      <c r="M41" s="3">
        <v>9703014159431</v>
      </c>
      <c r="O41" s="3">
        <v>9673529895283</v>
      </c>
      <c r="Q41" s="3">
        <f t="shared" si="1"/>
        <v>29484264148</v>
      </c>
    </row>
    <row r="42" spans="1:17" ht="24">
      <c r="A42" s="18" t="s">
        <v>200</v>
      </c>
      <c r="C42" s="3">
        <v>2750295</v>
      </c>
      <c r="E42" s="3">
        <v>2670270700595</v>
      </c>
      <c r="G42" s="3">
        <v>2640559190094</v>
      </c>
      <c r="I42" s="12">
        <f t="shared" si="0"/>
        <v>29711510501</v>
      </c>
      <c r="J42" s="2"/>
      <c r="K42" s="3">
        <v>2750295</v>
      </c>
      <c r="M42" s="3">
        <v>2670270700595</v>
      </c>
      <c r="O42" s="3">
        <v>2662156627444</v>
      </c>
      <c r="Q42" s="3">
        <f t="shared" si="1"/>
        <v>8114073151</v>
      </c>
    </row>
    <row r="43" spans="1:17" ht="24">
      <c r="A43" s="18" t="s">
        <v>81</v>
      </c>
      <c r="C43" s="3">
        <v>2155000</v>
      </c>
      <c r="E43" s="3">
        <v>2055949798858</v>
      </c>
      <c r="G43" s="3">
        <v>2037433639019</v>
      </c>
      <c r="I43" s="12">
        <f t="shared" si="0"/>
        <v>18516159839</v>
      </c>
      <c r="J43" s="2"/>
      <c r="K43" s="3">
        <v>2155000</v>
      </c>
      <c r="M43" s="3">
        <v>2055949798858</v>
      </c>
      <c r="O43" s="3">
        <v>2018278825717</v>
      </c>
      <c r="Q43" s="3">
        <f t="shared" si="1"/>
        <v>37670973141</v>
      </c>
    </row>
    <row r="44" spans="1:17" ht="24">
      <c r="A44" s="18" t="s">
        <v>126</v>
      </c>
      <c r="C44" s="3">
        <v>7229085</v>
      </c>
      <c r="E44" s="3">
        <v>6961086084486</v>
      </c>
      <c r="G44" s="3">
        <v>6662923003573</v>
      </c>
      <c r="I44" s="12">
        <f t="shared" si="0"/>
        <v>298163080913</v>
      </c>
      <c r="J44" s="2"/>
      <c r="K44" s="3">
        <v>7229085</v>
      </c>
      <c r="M44" s="3">
        <v>6961086084486</v>
      </c>
      <c r="O44" s="3">
        <v>6435559199027</v>
      </c>
      <c r="Q44" s="3">
        <f t="shared" si="1"/>
        <v>525526885459</v>
      </c>
    </row>
    <row r="45" spans="1:17" ht="24">
      <c r="A45" s="18" t="s">
        <v>158</v>
      </c>
      <c r="C45" s="3">
        <v>1890482</v>
      </c>
      <c r="E45" s="3">
        <v>1724334445268</v>
      </c>
      <c r="G45" s="3">
        <v>1718659438219</v>
      </c>
      <c r="I45" s="12">
        <f t="shared" si="0"/>
        <v>5675007049</v>
      </c>
      <c r="J45" s="3"/>
      <c r="K45" s="3">
        <v>1890482</v>
      </c>
      <c r="M45" s="3">
        <v>1724334445268</v>
      </c>
      <c r="O45" s="3">
        <v>1765637589494</v>
      </c>
      <c r="Q45" s="3">
        <f t="shared" si="1"/>
        <v>-41303144226</v>
      </c>
    </row>
    <row r="46" spans="1:17" ht="24">
      <c r="A46" s="18" t="s">
        <v>96</v>
      </c>
      <c r="C46" s="3">
        <v>4635580</v>
      </c>
      <c r="E46" s="3">
        <v>4318923046326</v>
      </c>
      <c r="G46" s="3">
        <v>4130606172428</v>
      </c>
      <c r="I46" s="12">
        <f t="shared" si="0"/>
        <v>188316873898</v>
      </c>
      <c r="J46" s="2"/>
      <c r="K46" s="3">
        <v>4635580</v>
      </c>
      <c r="M46" s="3">
        <v>4318923046326</v>
      </c>
      <c r="O46" s="3">
        <v>4081636901321</v>
      </c>
      <c r="Q46" s="3">
        <f t="shared" si="1"/>
        <v>237286145005</v>
      </c>
    </row>
    <row r="47" spans="1:17" ht="24">
      <c r="A47" s="18" t="s">
        <v>117</v>
      </c>
      <c r="C47" s="3">
        <v>2850823</v>
      </c>
      <c r="E47" s="3">
        <v>2793413208743</v>
      </c>
      <c r="G47" s="3">
        <v>2730383954691</v>
      </c>
      <c r="I47" s="12">
        <f t="shared" si="0"/>
        <v>63029254052</v>
      </c>
      <c r="J47" s="2"/>
      <c r="K47" s="3">
        <v>2850823</v>
      </c>
      <c r="M47" s="3">
        <v>2793413208743</v>
      </c>
      <c r="O47" s="3">
        <v>2655495736512</v>
      </c>
      <c r="Q47" s="3">
        <f t="shared" si="1"/>
        <v>137917472231</v>
      </c>
    </row>
    <row r="48" spans="1:17" ht="24">
      <c r="A48" s="18" t="s">
        <v>171</v>
      </c>
      <c r="C48" s="3">
        <v>4560500</v>
      </c>
      <c r="E48" s="3">
        <v>4020362762905</v>
      </c>
      <c r="G48" s="3">
        <v>4066549717092</v>
      </c>
      <c r="I48" s="12">
        <f t="shared" si="0"/>
        <v>-46186954187</v>
      </c>
      <c r="J48" s="2"/>
      <c r="K48" s="3">
        <v>4560500</v>
      </c>
      <c r="M48" s="3">
        <v>4020362762905</v>
      </c>
      <c r="O48" s="3">
        <v>4174783554252</v>
      </c>
      <c r="Q48" s="3">
        <f t="shared" si="1"/>
        <v>-154420791347</v>
      </c>
    </row>
    <row r="49" spans="1:17" ht="24">
      <c r="A49" s="18" t="s">
        <v>192</v>
      </c>
      <c r="C49" s="3">
        <v>2500000</v>
      </c>
      <c r="E49" s="3">
        <v>2299958373159</v>
      </c>
      <c r="G49" s="3">
        <v>2274521858862</v>
      </c>
      <c r="I49" s="12">
        <f t="shared" si="0"/>
        <v>25436514297</v>
      </c>
      <c r="J49" s="2"/>
      <c r="K49" s="3">
        <v>2500000</v>
      </c>
      <c r="M49" s="3">
        <v>2299958373159</v>
      </c>
      <c r="O49" s="3">
        <v>2342034242656</v>
      </c>
      <c r="Q49" s="3">
        <f t="shared" si="1"/>
        <v>-42075869497</v>
      </c>
    </row>
    <row r="50" spans="1:17" ht="24">
      <c r="A50" s="18" t="s">
        <v>90</v>
      </c>
      <c r="C50" s="3">
        <v>6895000</v>
      </c>
      <c r="E50" s="3">
        <v>6205259536875</v>
      </c>
      <c r="G50" s="3">
        <v>6205259536875</v>
      </c>
      <c r="I50" s="12">
        <f t="shared" si="0"/>
        <v>0</v>
      </c>
      <c r="K50" s="3">
        <v>6895000</v>
      </c>
      <c r="M50" s="3">
        <v>6205259536875</v>
      </c>
      <c r="O50" s="3">
        <v>6205259536875</v>
      </c>
      <c r="Q50" s="3">
        <f t="shared" si="1"/>
        <v>0</v>
      </c>
    </row>
    <row r="51" spans="1:17" ht="24">
      <c r="A51" s="18" t="s">
        <v>106</v>
      </c>
      <c r="C51" s="3">
        <v>2958070</v>
      </c>
      <c r="E51" s="3">
        <v>2404457671162</v>
      </c>
      <c r="G51" s="3">
        <v>2553247920409</v>
      </c>
      <c r="I51" s="12">
        <f t="shared" si="0"/>
        <v>-148790249247</v>
      </c>
      <c r="K51" s="3">
        <v>2958070</v>
      </c>
      <c r="M51" s="3">
        <v>2404457671162</v>
      </c>
      <c r="O51" s="3">
        <v>2467910907846</v>
      </c>
      <c r="Q51" s="3">
        <f t="shared" si="1"/>
        <v>-63453236684</v>
      </c>
    </row>
    <row r="52" spans="1:17" ht="24">
      <c r="A52" s="18" t="s">
        <v>213</v>
      </c>
      <c r="C52" s="3">
        <v>195100</v>
      </c>
      <c r="E52" s="3">
        <v>169240350482</v>
      </c>
      <c r="G52" s="3">
        <v>174939976113</v>
      </c>
      <c r="I52" s="12">
        <f t="shared" si="0"/>
        <v>-5699625631</v>
      </c>
      <c r="J52" s="2"/>
      <c r="K52" s="3">
        <v>195100</v>
      </c>
      <c r="M52" s="3">
        <v>169240350482</v>
      </c>
      <c r="O52" s="3">
        <v>173827363928</v>
      </c>
      <c r="Q52" s="3">
        <f t="shared" si="1"/>
        <v>-4587013446</v>
      </c>
    </row>
    <row r="53" spans="1:17" ht="24">
      <c r="A53" s="18" t="s">
        <v>109</v>
      </c>
      <c r="C53" s="3">
        <v>2394041</v>
      </c>
      <c r="E53" s="3">
        <v>1866452147595</v>
      </c>
      <c r="G53" s="3">
        <v>1985564602200</v>
      </c>
      <c r="I53" s="12">
        <f t="shared" si="0"/>
        <v>-119112454605</v>
      </c>
      <c r="J53" s="2"/>
      <c r="K53" s="3">
        <v>2394041</v>
      </c>
      <c r="M53" s="3">
        <v>1866452147595</v>
      </c>
      <c r="O53" s="3">
        <v>1912166149440</v>
      </c>
      <c r="Q53" s="3">
        <f t="shared" si="1"/>
        <v>-45714001845</v>
      </c>
    </row>
    <row r="54" spans="1:17" ht="24">
      <c r="A54" s="18" t="s">
        <v>198</v>
      </c>
      <c r="C54" s="3">
        <v>2549000</v>
      </c>
      <c r="E54" s="3">
        <v>2182292762878</v>
      </c>
      <c r="G54" s="3">
        <v>2194211425012</v>
      </c>
      <c r="I54" s="12">
        <f t="shared" si="0"/>
        <v>-11918662134</v>
      </c>
      <c r="J54" s="2"/>
      <c r="K54" s="3">
        <v>2549000</v>
      </c>
      <c r="M54" s="3">
        <v>2182292762878</v>
      </c>
      <c r="O54" s="3">
        <v>2255674110546</v>
      </c>
      <c r="Q54" s="3">
        <f t="shared" si="1"/>
        <v>-73381347668</v>
      </c>
    </row>
    <row r="55" spans="1:17" ht="24">
      <c r="A55" s="18" t="s">
        <v>219</v>
      </c>
      <c r="C55" s="3">
        <v>16298000</v>
      </c>
      <c r="E55" s="3">
        <v>13713355494882</v>
      </c>
      <c r="G55" s="3">
        <v>14255487498440</v>
      </c>
      <c r="I55" s="12">
        <f t="shared" si="0"/>
        <v>-542132003558</v>
      </c>
      <c r="J55" s="2"/>
      <c r="K55" s="3">
        <v>16298000</v>
      </c>
      <c r="M55" s="3">
        <v>13713355494882</v>
      </c>
      <c r="O55" s="3">
        <v>14856909408395</v>
      </c>
      <c r="Q55" s="3">
        <f t="shared" si="1"/>
        <v>-1143553913513</v>
      </c>
    </row>
    <row r="56" spans="1:17" ht="24">
      <c r="A56" s="18" t="s">
        <v>216</v>
      </c>
      <c r="C56" s="3">
        <v>8308633</v>
      </c>
      <c r="E56" s="3">
        <v>7283065458077</v>
      </c>
      <c r="G56" s="3">
        <v>7185559119706</v>
      </c>
      <c r="I56" s="12">
        <f t="shared" si="0"/>
        <v>97506338371</v>
      </c>
      <c r="J56" s="2"/>
      <c r="K56" s="3">
        <v>8308633</v>
      </c>
      <c r="M56" s="3">
        <v>7283065458077</v>
      </c>
      <c r="O56" s="3">
        <v>7411968903870</v>
      </c>
      <c r="Q56" s="3">
        <f t="shared" si="1"/>
        <v>-128903445793</v>
      </c>
    </row>
    <row r="57" spans="1:17" ht="24">
      <c r="A57" s="18" t="s">
        <v>177</v>
      </c>
      <c r="C57" s="3">
        <v>2600000</v>
      </c>
      <c r="E57" s="3">
        <v>2396818519683</v>
      </c>
      <c r="G57" s="3">
        <v>2417876432517</v>
      </c>
      <c r="I57" s="12">
        <f t="shared" si="0"/>
        <v>-21057912834</v>
      </c>
      <c r="J57" s="2"/>
      <c r="K57" s="3">
        <v>2600000</v>
      </c>
      <c r="M57" s="3">
        <v>2396818519683</v>
      </c>
      <c r="O57" s="3">
        <v>2407371106194</v>
      </c>
      <c r="Q57" s="3">
        <f t="shared" si="1"/>
        <v>-10552586511</v>
      </c>
    </row>
    <row r="58" spans="1:17" ht="24">
      <c r="A58" s="18" t="s">
        <v>138</v>
      </c>
      <c r="C58" s="3">
        <v>5647602</v>
      </c>
      <c r="E58" s="3">
        <v>4271454723435</v>
      </c>
      <c r="G58" s="3">
        <v>4261232959924</v>
      </c>
      <c r="I58" s="12">
        <f t="shared" si="0"/>
        <v>10221763511</v>
      </c>
      <c r="J58" s="2"/>
      <c r="K58" s="3">
        <v>5647602</v>
      </c>
      <c r="M58" s="3">
        <v>4271454723435</v>
      </c>
      <c r="O58" s="3">
        <v>4035450581370</v>
      </c>
      <c r="Q58" s="3">
        <f t="shared" si="1"/>
        <v>236004142065</v>
      </c>
    </row>
    <row r="59" spans="1:17" ht="24">
      <c r="A59" s="18" t="s">
        <v>134</v>
      </c>
      <c r="C59" s="3">
        <v>11254864</v>
      </c>
      <c r="E59" s="3">
        <v>8418537138324</v>
      </c>
      <c r="G59" s="3">
        <v>8418537138324</v>
      </c>
      <c r="I59" s="12">
        <f t="shared" si="0"/>
        <v>0</v>
      </c>
      <c r="J59" s="2"/>
      <c r="K59" s="3">
        <v>11254864</v>
      </c>
      <c r="M59" s="3">
        <v>8418537138324</v>
      </c>
      <c r="O59" s="3">
        <v>8204477920160</v>
      </c>
      <c r="Q59" s="3">
        <f t="shared" si="1"/>
        <v>214059218164</v>
      </c>
    </row>
    <row r="60" spans="1:17" ht="24">
      <c r="A60" s="18" t="s">
        <v>143</v>
      </c>
      <c r="C60" s="3">
        <v>2005595</v>
      </c>
      <c r="E60" s="3">
        <v>1613659261230</v>
      </c>
      <c r="G60" s="3">
        <v>1593423591843</v>
      </c>
      <c r="I60" s="12">
        <f t="shared" si="0"/>
        <v>20235669387</v>
      </c>
      <c r="J60" s="2"/>
      <c r="K60" s="3">
        <v>2005595</v>
      </c>
      <c r="M60" s="3">
        <v>1613659261230</v>
      </c>
      <c r="O60" s="3">
        <v>1539635618307</v>
      </c>
      <c r="Q60" s="3">
        <f t="shared" si="1"/>
        <v>74023642923</v>
      </c>
    </row>
    <row r="61" spans="1:17" ht="24">
      <c r="A61" s="18" t="s">
        <v>183</v>
      </c>
      <c r="C61" s="3">
        <v>5999969</v>
      </c>
      <c r="E61" s="3">
        <v>5982943238734</v>
      </c>
      <c r="G61" s="3">
        <v>5885528125849</v>
      </c>
      <c r="I61" s="12">
        <f t="shared" si="0"/>
        <v>97415112885</v>
      </c>
      <c r="J61" s="2"/>
      <c r="K61" s="3">
        <v>5999969</v>
      </c>
      <c r="M61" s="3">
        <v>5982943238734</v>
      </c>
      <c r="O61" s="3">
        <v>5924697868777</v>
      </c>
      <c r="Q61" s="3">
        <f t="shared" si="1"/>
        <v>58245369957</v>
      </c>
    </row>
    <row r="62" spans="1:17" ht="24">
      <c r="A62" s="18" t="s">
        <v>152</v>
      </c>
      <c r="C62" s="3">
        <v>8230600</v>
      </c>
      <c r="E62" s="3">
        <v>6309498069475</v>
      </c>
      <c r="G62" s="3">
        <v>6309498069475</v>
      </c>
      <c r="I62" s="12">
        <f t="shared" si="0"/>
        <v>0</v>
      </c>
      <c r="J62" s="2"/>
      <c r="K62" s="3">
        <v>8230600</v>
      </c>
      <c r="M62" s="3">
        <v>6309498069475</v>
      </c>
      <c r="O62" s="3">
        <v>6213862203508</v>
      </c>
      <c r="Q62" s="3">
        <f t="shared" si="1"/>
        <v>95635865967</v>
      </c>
    </row>
    <row r="63" spans="1:17" ht="24">
      <c r="A63" s="18" t="s">
        <v>149</v>
      </c>
      <c r="C63" s="3">
        <v>408600</v>
      </c>
      <c r="E63" s="3">
        <v>325604808324</v>
      </c>
      <c r="G63" s="3">
        <v>321433163982</v>
      </c>
      <c r="I63" s="12">
        <f t="shared" si="0"/>
        <v>4171644342</v>
      </c>
      <c r="J63" s="2"/>
      <c r="K63" s="3">
        <v>408600</v>
      </c>
      <c r="M63" s="3">
        <v>325604808324</v>
      </c>
      <c r="O63" s="3">
        <v>309322729279</v>
      </c>
      <c r="Q63" s="3">
        <f t="shared" si="1"/>
        <v>16282079045</v>
      </c>
    </row>
    <row r="64" spans="1:17" ht="24">
      <c r="A64" s="18" t="s">
        <v>224</v>
      </c>
      <c r="C64" s="3">
        <v>11428529</v>
      </c>
      <c r="E64" s="3">
        <v>9534452270357</v>
      </c>
      <c r="G64" s="3">
        <v>9549880186652</v>
      </c>
      <c r="I64" s="12">
        <f t="shared" si="0"/>
        <v>-15427916295</v>
      </c>
      <c r="J64" s="2"/>
      <c r="K64" s="3">
        <v>11428529</v>
      </c>
      <c r="M64" s="3">
        <v>9534452270357</v>
      </c>
      <c r="O64" s="3">
        <v>9378447466398</v>
      </c>
      <c r="Q64" s="3">
        <f t="shared" si="1"/>
        <v>156004803959</v>
      </c>
    </row>
    <row r="65" spans="1:17" ht="24">
      <c r="A65" s="18" t="s">
        <v>221</v>
      </c>
      <c r="C65" s="3">
        <v>25237433</v>
      </c>
      <c r="E65" s="3">
        <v>22584255042502</v>
      </c>
      <c r="G65" s="3">
        <v>22231297982180</v>
      </c>
      <c r="I65" s="12">
        <f t="shared" si="0"/>
        <v>352957060322</v>
      </c>
      <c r="J65" s="2"/>
      <c r="K65" s="3">
        <v>25237433</v>
      </c>
      <c r="M65" s="3">
        <v>22584255042502</v>
      </c>
      <c r="O65" s="3">
        <v>22231297982180</v>
      </c>
      <c r="Q65" s="3">
        <f t="shared" si="1"/>
        <v>352957060322</v>
      </c>
    </row>
    <row r="66" spans="1:17" ht="24">
      <c r="A66" s="18" t="s">
        <v>189</v>
      </c>
      <c r="C66" s="3">
        <v>2999839</v>
      </c>
      <c r="E66" s="3">
        <v>2373479635587</v>
      </c>
      <c r="G66" s="3">
        <v>2446528884146</v>
      </c>
      <c r="I66" s="12">
        <f t="shared" si="0"/>
        <v>-73049248559</v>
      </c>
      <c r="J66" s="2"/>
      <c r="K66" s="3">
        <v>2999839</v>
      </c>
      <c r="M66" s="3">
        <v>2373479635587</v>
      </c>
      <c r="O66" s="3">
        <v>2517400982525</v>
      </c>
      <c r="Q66" s="3">
        <f t="shared" si="1"/>
        <v>-143921346938</v>
      </c>
    </row>
    <row r="67" spans="1:17" ht="24">
      <c r="A67" s="18" t="s">
        <v>226</v>
      </c>
      <c r="C67" s="3">
        <v>9288595</v>
      </c>
      <c r="E67" s="3">
        <v>7736635399010</v>
      </c>
      <c r="G67" s="3">
        <v>7736635399010</v>
      </c>
      <c r="I67" s="12">
        <f t="shared" si="0"/>
        <v>0</v>
      </c>
      <c r="J67" s="2"/>
      <c r="K67" s="3">
        <v>9288595</v>
      </c>
      <c r="M67" s="3">
        <v>7736635399010</v>
      </c>
      <c r="O67" s="3">
        <v>7736635399010</v>
      </c>
      <c r="Q67" s="3">
        <f t="shared" si="1"/>
        <v>0</v>
      </c>
    </row>
    <row r="68" spans="1:17" ht="24">
      <c r="A68" s="18" t="s">
        <v>254</v>
      </c>
      <c r="C68" s="3">
        <v>2450000</v>
      </c>
      <c r="E68" s="3">
        <v>2349316860443</v>
      </c>
      <c r="G68" s="3">
        <v>2345776127312</v>
      </c>
      <c r="I68" s="12">
        <f t="shared" si="0"/>
        <v>3540733131</v>
      </c>
      <c r="J68" s="2"/>
      <c r="K68" s="3">
        <v>2450000</v>
      </c>
      <c r="M68" s="3">
        <v>2349316860443</v>
      </c>
      <c r="O68" s="3">
        <v>2342113364165</v>
      </c>
      <c r="Q68" s="3">
        <f t="shared" si="1"/>
        <v>7203496278</v>
      </c>
    </row>
    <row r="69" spans="1:17" ht="24">
      <c r="A69" s="18" t="s">
        <v>161</v>
      </c>
      <c r="C69" s="3">
        <v>3856300</v>
      </c>
      <c r="E69" s="3">
        <v>3310015531827</v>
      </c>
      <c r="G69" s="3">
        <v>3359890983279</v>
      </c>
      <c r="I69" s="12">
        <f t="shared" si="0"/>
        <v>-49875451452</v>
      </c>
      <c r="J69" s="2"/>
      <c r="K69" s="3">
        <v>3856300</v>
      </c>
      <c r="M69" s="3">
        <v>3310015531827</v>
      </c>
      <c r="O69" s="3">
        <v>3452440596719</v>
      </c>
      <c r="Q69" s="3">
        <f t="shared" si="1"/>
        <v>-142425064892</v>
      </c>
    </row>
    <row r="70" spans="1:17" ht="24">
      <c r="A70" s="18" t="s">
        <v>180</v>
      </c>
      <c r="C70" s="3">
        <v>1049399</v>
      </c>
      <c r="E70" s="3">
        <v>953252852605</v>
      </c>
      <c r="G70" s="3">
        <v>947141389657</v>
      </c>
      <c r="I70" s="12">
        <f t="shared" si="0"/>
        <v>6111462948</v>
      </c>
      <c r="J70" s="2"/>
      <c r="K70" s="3">
        <v>1049399</v>
      </c>
      <c r="M70" s="3">
        <v>953252852605</v>
      </c>
      <c r="O70" s="3">
        <v>944422502209</v>
      </c>
      <c r="Q70" s="3">
        <f t="shared" si="1"/>
        <v>8830350396</v>
      </c>
    </row>
    <row r="71" spans="1:17" ht="24">
      <c r="A71" s="18" t="s">
        <v>229</v>
      </c>
      <c r="C71" s="3">
        <v>150000</v>
      </c>
      <c r="E71" s="3">
        <v>134792276596</v>
      </c>
      <c r="G71" s="3">
        <v>134004957106</v>
      </c>
      <c r="I71" s="12">
        <f t="shared" si="0"/>
        <v>787319490</v>
      </c>
      <c r="J71" s="2"/>
      <c r="K71" s="3">
        <v>150000</v>
      </c>
      <c r="M71" s="3">
        <v>134792276596</v>
      </c>
      <c r="O71" s="3">
        <v>143572786338</v>
      </c>
      <c r="Q71" s="3">
        <f t="shared" si="1"/>
        <v>-8780509742</v>
      </c>
    </row>
    <row r="72" spans="1:17" ht="24">
      <c r="A72" s="18" t="s">
        <v>232</v>
      </c>
      <c r="C72" s="3">
        <v>2610000</v>
      </c>
      <c r="E72" s="3">
        <v>2185894693298</v>
      </c>
      <c r="G72" s="3">
        <v>2162731840893</v>
      </c>
      <c r="I72" s="12">
        <f t="shared" si="0"/>
        <v>23162852405</v>
      </c>
      <c r="J72" s="2"/>
      <c r="K72" s="3">
        <v>2610000</v>
      </c>
      <c r="M72" s="3">
        <v>2185894693298</v>
      </c>
      <c r="O72" s="3">
        <v>2158558612612</v>
      </c>
      <c r="Q72" s="3">
        <f t="shared" si="1"/>
        <v>27336080686</v>
      </c>
    </row>
    <row r="73" spans="1:17" ht="24">
      <c r="A73" s="18" t="s">
        <v>186</v>
      </c>
      <c r="C73" s="3">
        <v>1490665</v>
      </c>
      <c r="E73" s="3">
        <v>1490607236731</v>
      </c>
      <c r="G73" s="3">
        <v>1488778900227</v>
      </c>
      <c r="I73" s="12">
        <f t="shared" ref="I73:I100" si="2">E73-G73</f>
        <v>1828336504</v>
      </c>
      <c r="J73" s="2"/>
      <c r="K73" s="3">
        <v>1490665</v>
      </c>
      <c r="M73" s="3">
        <v>1490607236731</v>
      </c>
      <c r="O73" s="3">
        <v>1480943172250</v>
      </c>
      <c r="Q73" s="3">
        <f t="shared" ref="Q73:Q100" si="3">M73-O73</f>
        <v>9664064481</v>
      </c>
    </row>
    <row r="74" spans="1:17" ht="24">
      <c r="A74" s="18" t="s">
        <v>123</v>
      </c>
      <c r="C74" s="3">
        <v>3094217</v>
      </c>
      <c r="E74" s="3">
        <v>2070848247450</v>
      </c>
      <c r="G74" s="3">
        <v>2050829439219</v>
      </c>
      <c r="I74" s="12">
        <f t="shared" si="2"/>
        <v>20018808231</v>
      </c>
      <c r="J74" s="2"/>
      <c r="K74" s="3">
        <v>3094217</v>
      </c>
      <c r="M74" s="3">
        <v>2070848247450</v>
      </c>
      <c r="O74" s="3">
        <v>1934367624409</v>
      </c>
      <c r="Q74" s="3">
        <f t="shared" si="3"/>
        <v>136480623041</v>
      </c>
    </row>
    <row r="75" spans="1:17" ht="24">
      <c r="A75" s="18" t="s">
        <v>129</v>
      </c>
      <c r="C75" s="3">
        <v>2248597</v>
      </c>
      <c r="E75" s="3">
        <v>1315310816820</v>
      </c>
      <c r="G75" s="3">
        <v>1306923875017</v>
      </c>
      <c r="I75" s="12">
        <f t="shared" si="2"/>
        <v>8386941803</v>
      </c>
      <c r="J75" s="2"/>
      <c r="K75" s="3">
        <v>2248597</v>
      </c>
      <c r="M75" s="3">
        <v>1315310816820</v>
      </c>
      <c r="O75" s="3">
        <v>1219281106691</v>
      </c>
      <c r="Q75" s="3">
        <f t="shared" si="3"/>
        <v>96029710129</v>
      </c>
    </row>
    <row r="76" spans="1:17" ht="24">
      <c r="A76" s="18" t="s">
        <v>210</v>
      </c>
      <c r="C76" s="3">
        <v>1980000</v>
      </c>
      <c r="E76" s="3">
        <v>1689432891938</v>
      </c>
      <c r="G76" s="3">
        <v>1684163117458</v>
      </c>
      <c r="I76" s="12">
        <f t="shared" si="2"/>
        <v>5269774480</v>
      </c>
      <c r="J76" s="2"/>
      <c r="K76" s="3">
        <v>1980000</v>
      </c>
      <c r="M76" s="3">
        <v>1689432891938</v>
      </c>
      <c r="O76" s="3">
        <v>1680055439936</v>
      </c>
      <c r="Q76" s="3">
        <f t="shared" si="3"/>
        <v>9377452002</v>
      </c>
    </row>
    <row r="77" spans="1:17" ht="24">
      <c r="A77" s="18" t="s">
        <v>75</v>
      </c>
      <c r="C77" s="3">
        <v>1412900</v>
      </c>
      <c r="E77" s="3">
        <v>5554030225558</v>
      </c>
      <c r="G77" s="3">
        <v>5587288291887</v>
      </c>
      <c r="I77" s="12">
        <f t="shared" si="2"/>
        <v>-33258066329</v>
      </c>
      <c r="J77" s="2"/>
      <c r="K77" s="3">
        <v>1412900</v>
      </c>
      <c r="M77" s="3">
        <v>5554030225558</v>
      </c>
      <c r="O77" s="3">
        <v>5558924641544</v>
      </c>
      <c r="Q77" s="3">
        <f t="shared" si="3"/>
        <v>-4894415986</v>
      </c>
    </row>
    <row r="78" spans="1:17" ht="24">
      <c r="A78" s="18" t="s">
        <v>70</v>
      </c>
      <c r="C78" s="3">
        <v>43164</v>
      </c>
      <c r="E78" s="3">
        <v>167496582648</v>
      </c>
      <c r="G78" s="3">
        <v>163679083176</v>
      </c>
      <c r="I78" s="12">
        <f t="shared" si="2"/>
        <v>3817499472</v>
      </c>
      <c r="J78" s="2"/>
      <c r="K78" s="3">
        <v>43164</v>
      </c>
      <c r="M78" s="3">
        <v>167496582648</v>
      </c>
      <c r="O78" s="3">
        <v>159821493609</v>
      </c>
      <c r="Q78" s="3">
        <f t="shared" si="3"/>
        <v>7675089039</v>
      </c>
    </row>
    <row r="79" spans="1:17" ht="24">
      <c r="A79" s="18" t="s">
        <v>74</v>
      </c>
      <c r="C79" s="3">
        <v>388476</v>
      </c>
      <c r="E79" s="3">
        <v>1507469243840</v>
      </c>
      <c r="G79" s="3">
        <v>1473111748586</v>
      </c>
      <c r="I79" s="12">
        <f t="shared" si="2"/>
        <v>34357495254</v>
      </c>
      <c r="J79" s="2"/>
      <c r="K79" s="3">
        <v>388476</v>
      </c>
      <c r="M79" s="3">
        <v>1507469243840</v>
      </c>
      <c r="O79" s="3">
        <v>1438393442488</v>
      </c>
      <c r="Q79" s="3">
        <f t="shared" si="3"/>
        <v>69075801352</v>
      </c>
    </row>
    <row r="80" spans="1:17" ht="24">
      <c r="A80" s="18" t="s">
        <v>204</v>
      </c>
      <c r="C80" s="3">
        <v>1995000</v>
      </c>
      <c r="E80" s="3">
        <v>1902156793567</v>
      </c>
      <c r="G80" s="3">
        <v>1979997694977</v>
      </c>
      <c r="I80" s="12">
        <f t="shared" si="2"/>
        <v>-77840901410</v>
      </c>
      <c r="J80" s="2"/>
      <c r="K80" s="3">
        <v>1995000</v>
      </c>
      <c r="M80" s="3">
        <v>1902156793567</v>
      </c>
      <c r="O80" s="3">
        <v>1974182760251</v>
      </c>
      <c r="Q80" s="3">
        <f t="shared" si="3"/>
        <v>-72025966684</v>
      </c>
    </row>
    <row r="81" spans="1:17" ht="24">
      <c r="A81" s="18" t="s">
        <v>131</v>
      </c>
      <c r="C81" s="3">
        <v>729279</v>
      </c>
      <c r="E81" s="3">
        <v>437441056652</v>
      </c>
      <c r="G81" s="3">
        <v>435537712219</v>
      </c>
      <c r="I81" s="12">
        <f t="shared" si="2"/>
        <v>1903344433</v>
      </c>
      <c r="J81" s="2"/>
      <c r="K81" s="3">
        <v>729279</v>
      </c>
      <c r="M81" s="3">
        <v>437441056652</v>
      </c>
      <c r="O81" s="3">
        <v>406723206482</v>
      </c>
      <c r="Q81" s="3">
        <f t="shared" si="3"/>
        <v>30717850170</v>
      </c>
    </row>
    <row r="82" spans="1:17" ht="24">
      <c r="A82" s="18" t="s">
        <v>137</v>
      </c>
      <c r="C82" s="3">
        <v>32241088</v>
      </c>
      <c r="E82" s="3">
        <v>17894077650260</v>
      </c>
      <c r="G82" s="3">
        <v>17894077650260</v>
      </c>
      <c r="I82" s="12">
        <f t="shared" si="2"/>
        <v>0</v>
      </c>
      <c r="J82" s="2"/>
      <c r="K82" s="3">
        <v>32241088</v>
      </c>
      <c r="M82" s="3">
        <v>17894077650260</v>
      </c>
      <c r="O82" s="3">
        <v>17663626434215</v>
      </c>
      <c r="Q82" s="3">
        <f t="shared" si="3"/>
        <v>230451216045</v>
      </c>
    </row>
    <row r="83" spans="1:17" ht="24">
      <c r="A83" s="18" t="s">
        <v>78</v>
      </c>
      <c r="C83" s="3">
        <v>845145</v>
      </c>
      <c r="E83" s="3">
        <v>3631880323020</v>
      </c>
      <c r="G83" s="3">
        <v>3576095274613</v>
      </c>
      <c r="I83" s="12">
        <f t="shared" si="2"/>
        <v>55785048407</v>
      </c>
      <c r="J83" s="2"/>
      <c r="K83" s="3">
        <v>845145</v>
      </c>
      <c r="M83" s="3">
        <v>3631880323020</v>
      </c>
      <c r="O83" s="3">
        <v>3519287922943</v>
      </c>
      <c r="Q83" s="3">
        <f t="shared" si="3"/>
        <v>112592400077</v>
      </c>
    </row>
    <row r="84" spans="1:17" ht="24">
      <c r="A84" s="18" t="s">
        <v>120</v>
      </c>
      <c r="C84" s="3">
        <v>246055</v>
      </c>
      <c r="E84" s="3">
        <v>138801628378</v>
      </c>
      <c r="G84" s="3">
        <v>138186514715</v>
      </c>
      <c r="I84" s="12">
        <f t="shared" si="2"/>
        <v>615113663</v>
      </c>
      <c r="J84" s="2"/>
      <c r="K84" s="3">
        <v>246055</v>
      </c>
      <c r="M84" s="3">
        <v>138801628378</v>
      </c>
      <c r="O84" s="3">
        <v>128522958982</v>
      </c>
      <c r="Q84" s="3">
        <f t="shared" si="3"/>
        <v>10278669396</v>
      </c>
    </row>
    <row r="85" spans="1:17" ht="24">
      <c r="A85" s="18" t="s">
        <v>102</v>
      </c>
      <c r="C85" s="3">
        <v>100000</v>
      </c>
      <c r="E85" s="3">
        <v>58808721073</v>
      </c>
      <c r="G85" s="3">
        <v>58459734597</v>
      </c>
      <c r="I85" s="12">
        <f t="shared" si="2"/>
        <v>348986476</v>
      </c>
      <c r="J85" s="2"/>
      <c r="K85" s="3">
        <v>100000</v>
      </c>
      <c r="M85" s="3">
        <v>58808721073</v>
      </c>
      <c r="O85" s="3">
        <v>54511887582</v>
      </c>
      <c r="Q85" s="3">
        <f t="shared" si="3"/>
        <v>4296833491</v>
      </c>
    </row>
    <row r="86" spans="1:17" ht="24">
      <c r="A86" s="18" t="s">
        <v>104</v>
      </c>
      <c r="C86" s="3">
        <v>32842</v>
      </c>
      <c r="E86" s="3">
        <v>18809855009</v>
      </c>
      <c r="G86" s="3">
        <v>18705093089</v>
      </c>
      <c r="I86" s="12">
        <f t="shared" si="2"/>
        <v>104761920</v>
      </c>
      <c r="J86" s="2"/>
      <c r="K86" s="3">
        <v>32842</v>
      </c>
      <c r="M86" s="3">
        <v>18809855009</v>
      </c>
      <c r="O86" s="3">
        <v>17430438371</v>
      </c>
      <c r="Q86" s="3">
        <f t="shared" si="3"/>
        <v>1379416638</v>
      </c>
    </row>
    <row r="87" spans="1:17" ht="24">
      <c r="A87" s="18" t="s">
        <v>99</v>
      </c>
      <c r="C87" s="3">
        <v>100000</v>
      </c>
      <c r="E87" s="3">
        <v>61239626872</v>
      </c>
      <c r="G87" s="3">
        <v>60851641907</v>
      </c>
      <c r="I87" s="12">
        <f t="shared" si="2"/>
        <v>387984965</v>
      </c>
      <c r="J87" s="2"/>
      <c r="K87" s="3">
        <v>100000</v>
      </c>
      <c r="M87" s="3">
        <v>61239626872</v>
      </c>
      <c r="O87" s="3">
        <v>56971792257</v>
      </c>
      <c r="Q87" s="3">
        <f t="shared" si="3"/>
        <v>4267834615</v>
      </c>
    </row>
    <row r="88" spans="1:17" ht="24">
      <c r="A88" s="18" t="s">
        <v>112</v>
      </c>
      <c r="C88" s="3">
        <v>6146582</v>
      </c>
      <c r="E88" s="3">
        <v>4753705237223</v>
      </c>
      <c r="G88" s="3">
        <v>4696974483765</v>
      </c>
      <c r="I88" s="12">
        <f t="shared" si="2"/>
        <v>56730753458</v>
      </c>
      <c r="J88" s="2"/>
      <c r="K88" s="3">
        <v>6146582</v>
      </c>
      <c r="M88" s="3">
        <v>4753705237223</v>
      </c>
      <c r="O88" s="3">
        <v>4508281728493</v>
      </c>
      <c r="Q88" s="3">
        <f t="shared" si="3"/>
        <v>245423508730</v>
      </c>
    </row>
    <row r="89" spans="1:17" ht="24">
      <c r="A89" s="18" t="s">
        <v>115</v>
      </c>
      <c r="C89" s="3">
        <v>52100</v>
      </c>
      <c r="E89" s="3">
        <v>37672571131</v>
      </c>
      <c r="G89" s="3">
        <v>37327161516</v>
      </c>
      <c r="I89" s="12">
        <f t="shared" si="2"/>
        <v>345409615</v>
      </c>
      <c r="J89" s="2"/>
      <c r="K89" s="3">
        <v>52100</v>
      </c>
      <c r="M89" s="3">
        <v>37672571131</v>
      </c>
      <c r="O89" s="3">
        <v>35593861684</v>
      </c>
      <c r="Q89" s="3">
        <f t="shared" si="3"/>
        <v>2078709447</v>
      </c>
    </row>
    <row r="90" spans="1:17" ht="24">
      <c r="A90" s="18" t="s">
        <v>168</v>
      </c>
      <c r="C90" s="3">
        <v>8000000</v>
      </c>
      <c r="E90" s="3">
        <v>7419496483370</v>
      </c>
      <c r="G90" s="3">
        <v>7571056264600</v>
      </c>
      <c r="I90" s="12">
        <f t="shared" si="2"/>
        <v>-151559781230</v>
      </c>
      <c r="J90" s="2"/>
      <c r="K90" s="3">
        <v>8000000</v>
      </c>
      <c r="M90" s="3">
        <v>7419496483370</v>
      </c>
      <c r="O90" s="3">
        <v>7919693100000</v>
      </c>
      <c r="Q90" s="3">
        <f t="shared" si="3"/>
        <v>-500196616630</v>
      </c>
    </row>
    <row r="91" spans="1:17" ht="24">
      <c r="A91" s="18" t="s">
        <v>257</v>
      </c>
      <c r="C91" s="3">
        <v>1000000</v>
      </c>
      <c r="E91" s="3">
        <v>999961250000</v>
      </c>
      <c r="G91" s="3">
        <v>999961250000</v>
      </c>
      <c r="I91" s="12">
        <f t="shared" si="2"/>
        <v>0</v>
      </c>
      <c r="J91" s="2"/>
      <c r="K91" s="3">
        <v>1000000</v>
      </c>
      <c r="M91" s="3">
        <v>999961250000</v>
      </c>
      <c r="O91" s="3">
        <v>999961250000</v>
      </c>
      <c r="Q91" s="3">
        <f t="shared" si="3"/>
        <v>0</v>
      </c>
    </row>
    <row r="92" spans="1:17" ht="24">
      <c r="A92" s="18" t="s">
        <v>195</v>
      </c>
      <c r="C92" s="3">
        <v>3500000</v>
      </c>
      <c r="E92" s="3">
        <v>3248658109620</v>
      </c>
      <c r="G92" s="3">
        <v>3322996912029</v>
      </c>
      <c r="I92" s="12">
        <f t="shared" si="2"/>
        <v>-74338802409</v>
      </c>
      <c r="J92" s="2"/>
      <c r="K92" s="3">
        <v>3500000</v>
      </c>
      <c r="M92" s="3">
        <v>3248658109620</v>
      </c>
      <c r="O92" s="3">
        <v>3499864375000</v>
      </c>
      <c r="Q92" s="3">
        <f t="shared" si="3"/>
        <v>-251206265380</v>
      </c>
    </row>
    <row r="93" spans="1:17" ht="24">
      <c r="A93" s="18" t="s">
        <v>234</v>
      </c>
      <c r="C93" s="3">
        <v>2595000</v>
      </c>
      <c r="E93" s="3">
        <v>2236388136601</v>
      </c>
      <c r="G93" s="3">
        <v>2243059623071</v>
      </c>
      <c r="I93" s="12">
        <f t="shared" si="2"/>
        <v>-6671486470</v>
      </c>
      <c r="J93" s="2"/>
      <c r="K93" s="3">
        <v>2595000</v>
      </c>
      <c r="M93" s="3">
        <v>2236388136601</v>
      </c>
      <c r="O93" s="3">
        <v>2171907480323</v>
      </c>
      <c r="Q93" s="3">
        <f t="shared" si="3"/>
        <v>64480656278</v>
      </c>
    </row>
    <row r="94" spans="1:17" ht="24">
      <c r="A94" s="18" t="s">
        <v>84</v>
      </c>
      <c r="C94" s="3">
        <v>3360000</v>
      </c>
      <c r="E94" s="3">
        <v>3359869800000</v>
      </c>
      <c r="G94" s="3">
        <v>3145659639445</v>
      </c>
      <c r="I94" s="12">
        <f t="shared" si="2"/>
        <v>214210160555</v>
      </c>
      <c r="J94" s="2"/>
      <c r="K94" s="3">
        <v>3360000</v>
      </c>
      <c r="M94" s="3">
        <v>3359869800000</v>
      </c>
      <c r="O94" s="3">
        <v>3359869800000</v>
      </c>
      <c r="Q94" s="3">
        <f t="shared" si="3"/>
        <v>0</v>
      </c>
    </row>
    <row r="95" spans="1:17" ht="24">
      <c r="A95" s="18" t="s">
        <v>260</v>
      </c>
      <c r="C95" s="3">
        <v>450000</v>
      </c>
      <c r="E95" s="3">
        <v>420366060183</v>
      </c>
      <c r="G95" s="3">
        <v>417196906748</v>
      </c>
      <c r="I95" s="12">
        <f t="shared" si="2"/>
        <v>3169153435</v>
      </c>
      <c r="J95" s="2"/>
      <c r="K95" s="3">
        <v>450000</v>
      </c>
      <c r="M95" s="3">
        <v>420366060183</v>
      </c>
      <c r="O95" s="3">
        <v>413918341177</v>
      </c>
      <c r="Q95" s="3">
        <f t="shared" si="3"/>
        <v>6447719006</v>
      </c>
    </row>
    <row r="96" spans="1:17" ht="24">
      <c r="A96" s="18" t="s">
        <v>237</v>
      </c>
      <c r="C96" s="3">
        <v>2100000</v>
      </c>
      <c r="E96" s="3">
        <v>1843510161213</v>
      </c>
      <c r="G96" s="3">
        <v>1807147970302</v>
      </c>
      <c r="I96" s="12">
        <f t="shared" si="2"/>
        <v>36362190911</v>
      </c>
      <c r="J96" s="2"/>
      <c r="K96" s="3">
        <v>2100000</v>
      </c>
      <c r="M96" s="3">
        <v>1843510161213</v>
      </c>
      <c r="O96" s="3">
        <v>1824283306282</v>
      </c>
      <c r="Q96" s="3">
        <f t="shared" si="3"/>
        <v>19226854931</v>
      </c>
    </row>
    <row r="97" spans="1:17" ht="24">
      <c r="A97" s="18" t="s">
        <v>240</v>
      </c>
      <c r="C97" s="3">
        <v>1000000</v>
      </c>
      <c r="E97" s="3">
        <v>855998828760</v>
      </c>
      <c r="G97" s="3">
        <v>838119521610</v>
      </c>
      <c r="I97" s="12">
        <f t="shared" si="2"/>
        <v>17879307150</v>
      </c>
      <c r="J97" s="2"/>
      <c r="K97" s="3">
        <v>1000000</v>
      </c>
      <c r="M97" s="3">
        <v>855998828760</v>
      </c>
      <c r="O97" s="3">
        <v>839786457013</v>
      </c>
      <c r="Q97" s="3">
        <f t="shared" si="3"/>
        <v>16212371747</v>
      </c>
    </row>
    <row r="98" spans="1:17" ht="24">
      <c r="A98" s="18" t="s">
        <v>174</v>
      </c>
      <c r="C98" s="3">
        <v>2000000</v>
      </c>
      <c r="E98" s="3">
        <v>1860931886095</v>
      </c>
      <c r="G98" s="3">
        <v>1847540104246</v>
      </c>
      <c r="I98" s="12">
        <f t="shared" si="2"/>
        <v>13391781849</v>
      </c>
      <c r="J98" s="2"/>
      <c r="K98" s="3">
        <v>2000000</v>
      </c>
      <c r="M98" s="3">
        <v>1860931886095</v>
      </c>
      <c r="O98" s="3">
        <v>1999922500000</v>
      </c>
      <c r="Q98" s="3">
        <f t="shared" si="3"/>
        <v>-138990613905</v>
      </c>
    </row>
    <row r="99" spans="1:17" ht="24">
      <c r="A99" s="18" t="s">
        <v>242</v>
      </c>
      <c r="C99" s="3">
        <v>6000000</v>
      </c>
      <c r="E99" s="3">
        <v>4868451340200</v>
      </c>
      <c r="G99" s="3">
        <v>4753867780485</v>
      </c>
      <c r="I99" s="12">
        <f t="shared" si="2"/>
        <v>114583559715</v>
      </c>
      <c r="K99" s="3">
        <v>6000000</v>
      </c>
      <c r="M99" s="3">
        <v>4868451340200</v>
      </c>
      <c r="O99" s="3">
        <v>4984726834350</v>
      </c>
      <c r="Q99" s="3">
        <f t="shared" si="3"/>
        <v>-116275494150</v>
      </c>
    </row>
    <row r="100" spans="1:17" ht="24.75" thickBot="1">
      <c r="A100" s="18" t="s">
        <v>265</v>
      </c>
      <c r="C100" s="3">
        <v>4000000</v>
      </c>
      <c r="E100" s="3">
        <v>3999845000000</v>
      </c>
      <c r="G100" s="3">
        <v>4000000000000</v>
      </c>
      <c r="I100" s="12">
        <f t="shared" si="2"/>
        <v>-155000000</v>
      </c>
      <c r="K100" s="3">
        <v>4000000</v>
      </c>
      <c r="M100" s="3">
        <v>3999845000000</v>
      </c>
      <c r="O100" s="3">
        <v>4000000000000</v>
      </c>
      <c r="Q100" s="3">
        <f t="shared" si="3"/>
        <v>-155000000</v>
      </c>
    </row>
    <row r="101" spans="1:17" ht="23.25" thickBot="1">
      <c r="C101" s="1" t="s">
        <v>47</v>
      </c>
      <c r="E101" s="4">
        <f>SUM(E8:E100)</f>
        <v>287918899803010</v>
      </c>
      <c r="G101" s="4">
        <f>SUM(G8:G100)</f>
        <v>285477089575221</v>
      </c>
      <c r="I101" s="4">
        <f>SUM(I8:I100)</f>
        <v>2441810227789</v>
      </c>
      <c r="K101" s="1" t="s">
        <v>47</v>
      </c>
      <c r="M101" s="4">
        <f>SUM(M8:M100)</f>
        <v>287918899803010</v>
      </c>
      <c r="O101" s="4">
        <f>SUM(O8:O100)</f>
        <v>285202032703903</v>
      </c>
      <c r="Q101" s="4">
        <f>SUM(Q8:Q100)</f>
        <v>2716867099107</v>
      </c>
    </row>
    <row r="102" spans="1:17" ht="23.25" thickTop="1">
      <c r="I102" s="3"/>
    </row>
    <row r="103" spans="1:17">
      <c r="I103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conditionalFormatting sqref="J37:J49 J52:J100"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7C794-5F96-4447-8965-DE735ED13953}">
  <dimension ref="A2:Y27"/>
  <sheetViews>
    <sheetView rightToLeft="1" workbookViewId="0">
      <selection activeCell="I20" sqref="I20"/>
    </sheetView>
  </sheetViews>
  <sheetFormatPr defaultRowHeight="22.5"/>
  <cols>
    <col min="1" max="1" width="51.42578125" style="1" bestFit="1" customWidth="1"/>
    <col min="2" max="2" width="1" style="1" customWidth="1"/>
    <col min="3" max="3" width="16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14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1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16" style="1" bestFit="1" customWidth="1"/>
    <col min="18" max="18" width="1.28515625" style="1" customWidth="1"/>
    <col min="19" max="19" width="10.855468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22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  <c r="R2" s="14" t="s">
        <v>0</v>
      </c>
      <c r="S2" s="14" t="s">
        <v>0</v>
      </c>
      <c r="T2" s="14" t="s">
        <v>0</v>
      </c>
      <c r="U2" s="14" t="s">
        <v>0</v>
      </c>
      <c r="V2" s="14" t="s">
        <v>0</v>
      </c>
      <c r="W2" s="14" t="s">
        <v>0</v>
      </c>
      <c r="X2" s="14" t="s">
        <v>0</v>
      </c>
      <c r="Y2" s="14" t="s">
        <v>0</v>
      </c>
    </row>
    <row r="3" spans="1:25" ht="24">
      <c r="A3" s="14" t="s">
        <v>1</v>
      </c>
      <c r="B3" s="14" t="s">
        <v>1</v>
      </c>
      <c r="C3" s="14" t="s">
        <v>1</v>
      </c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  <c r="I3" s="14" t="s">
        <v>1</v>
      </c>
      <c r="J3" s="14" t="s">
        <v>1</v>
      </c>
      <c r="K3" s="14" t="s">
        <v>1</v>
      </c>
      <c r="L3" s="14" t="s">
        <v>1</v>
      </c>
      <c r="M3" s="14" t="s">
        <v>1</v>
      </c>
      <c r="N3" s="14" t="s">
        <v>1</v>
      </c>
      <c r="O3" s="14" t="s">
        <v>1</v>
      </c>
      <c r="P3" s="14" t="s">
        <v>1</v>
      </c>
      <c r="Q3" s="14" t="s">
        <v>1</v>
      </c>
      <c r="R3" s="14" t="s">
        <v>1</v>
      </c>
      <c r="S3" s="14" t="s">
        <v>1</v>
      </c>
      <c r="T3" s="14" t="s">
        <v>1</v>
      </c>
      <c r="U3" s="14" t="s">
        <v>1</v>
      </c>
      <c r="V3" s="14" t="s">
        <v>1</v>
      </c>
      <c r="W3" s="14" t="s">
        <v>1</v>
      </c>
      <c r="X3" s="14" t="s">
        <v>1</v>
      </c>
      <c r="Y3" s="14" t="s">
        <v>1</v>
      </c>
    </row>
    <row r="4" spans="1:25" ht="24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  <c r="R4" s="14" t="s">
        <v>2</v>
      </c>
      <c r="S4" s="14" t="s">
        <v>2</v>
      </c>
      <c r="T4" s="14" t="s">
        <v>2</v>
      </c>
      <c r="U4" s="14" t="s">
        <v>2</v>
      </c>
      <c r="V4" s="14" t="s">
        <v>2</v>
      </c>
      <c r="W4" s="14" t="s">
        <v>2</v>
      </c>
      <c r="X4" s="14" t="s">
        <v>2</v>
      </c>
      <c r="Y4" s="14" t="s">
        <v>2</v>
      </c>
    </row>
    <row r="5" spans="1:25" ht="25.5">
      <c r="A5" s="15" t="s">
        <v>396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Y5" s="9"/>
    </row>
    <row r="6" spans="1:25" ht="24.75" thickBot="1">
      <c r="A6" s="13" t="s">
        <v>3</v>
      </c>
      <c r="C6" s="13" t="s">
        <v>385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24.75" thickBot="1">
      <c r="A7" s="13" t="s">
        <v>3</v>
      </c>
      <c r="C7" s="13" t="s">
        <v>7</v>
      </c>
      <c r="E7" s="13" t="s">
        <v>8</v>
      </c>
      <c r="G7" s="13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5" ht="24.75" thickBot="1">
      <c r="A8" s="13" t="s">
        <v>3</v>
      </c>
      <c r="C8" s="13" t="s">
        <v>7</v>
      </c>
      <c r="E8" s="13" t="s">
        <v>8</v>
      </c>
      <c r="G8" s="13" t="s">
        <v>9</v>
      </c>
      <c r="I8" s="5" t="s">
        <v>7</v>
      </c>
      <c r="K8" s="5" t="s">
        <v>8</v>
      </c>
      <c r="M8" s="5" t="s">
        <v>7</v>
      </c>
      <c r="O8" s="5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 ht="24">
      <c r="A9" s="2" t="s">
        <v>19</v>
      </c>
      <c r="C9" s="3">
        <v>183811770</v>
      </c>
      <c r="E9" s="3">
        <v>2499999988240</v>
      </c>
      <c r="G9" s="3">
        <v>2681446100760</v>
      </c>
      <c r="I9" s="3">
        <v>0</v>
      </c>
      <c r="K9" s="3">
        <v>0</v>
      </c>
      <c r="M9" s="3">
        <v>0</v>
      </c>
      <c r="O9" s="3">
        <v>0</v>
      </c>
      <c r="Q9" s="3">
        <v>183811770</v>
      </c>
      <c r="R9" s="3"/>
      <c r="S9" s="3">
        <v>14944</v>
      </c>
      <c r="U9" s="3">
        <v>2499999988240</v>
      </c>
      <c r="W9" s="3">
        <v>2746883090880</v>
      </c>
      <c r="Y9" s="7">
        <v>4.4249728497357966E-3</v>
      </c>
    </row>
    <row r="10" spans="1:25" ht="24">
      <c r="A10" s="2" t="s">
        <v>20</v>
      </c>
      <c r="C10" s="3">
        <v>11341014</v>
      </c>
      <c r="E10" s="3">
        <v>564778696190</v>
      </c>
      <c r="G10" s="3">
        <v>627432845421.29297</v>
      </c>
      <c r="I10" s="3">
        <v>0</v>
      </c>
      <c r="K10" s="3">
        <v>0</v>
      </c>
      <c r="M10" s="3">
        <v>0</v>
      </c>
      <c r="O10" s="3">
        <v>0</v>
      </c>
      <c r="Q10" s="3">
        <v>11341014</v>
      </c>
      <c r="R10" s="3"/>
      <c r="S10" s="3">
        <v>63040</v>
      </c>
      <c r="U10" s="3">
        <v>564778696190</v>
      </c>
      <c r="W10" s="3">
        <v>714733765366.06995</v>
      </c>
      <c r="Y10" s="7">
        <v>1.151369534813762E-3</v>
      </c>
    </row>
    <row r="11" spans="1:25" ht="24">
      <c r="A11" s="2" t="s">
        <v>21</v>
      </c>
      <c r="C11" s="3">
        <v>104781760</v>
      </c>
      <c r="E11" s="3">
        <v>1522166085653</v>
      </c>
      <c r="G11" s="3">
        <v>1678125393118.3701</v>
      </c>
      <c r="I11" s="3">
        <v>0</v>
      </c>
      <c r="K11" s="3">
        <v>0</v>
      </c>
      <c r="M11" s="3">
        <v>0</v>
      </c>
      <c r="O11" s="3">
        <v>0</v>
      </c>
      <c r="Q11" s="3">
        <v>104781760</v>
      </c>
      <c r="R11" s="3"/>
      <c r="S11" s="3">
        <v>18980</v>
      </c>
      <c r="U11" s="3">
        <v>1522166085653</v>
      </c>
      <c r="W11" s="3">
        <v>1988191008825.6299</v>
      </c>
      <c r="Y11" s="7">
        <v>3.2027905604543874E-3</v>
      </c>
    </row>
    <row r="12" spans="1:25" ht="24">
      <c r="A12" s="2" t="s">
        <v>22</v>
      </c>
      <c r="C12" s="3">
        <v>84252193</v>
      </c>
      <c r="E12" s="3">
        <v>841097937013</v>
      </c>
      <c r="G12" s="3">
        <v>972835491993.69202</v>
      </c>
      <c r="I12" s="3">
        <v>0</v>
      </c>
      <c r="K12" s="3">
        <v>0</v>
      </c>
      <c r="M12" s="3">
        <v>0</v>
      </c>
      <c r="O12" s="3">
        <v>0</v>
      </c>
      <c r="Q12" s="3">
        <v>84252193</v>
      </c>
      <c r="R12" s="3"/>
      <c r="S12" s="3">
        <v>14160</v>
      </c>
      <c r="U12" s="3">
        <v>841097937013</v>
      </c>
      <c r="W12" s="3">
        <v>1192671044729.9299</v>
      </c>
      <c r="Y12" s="7">
        <v>1.9212819828838216E-3</v>
      </c>
    </row>
    <row r="13" spans="1:25" ht="24">
      <c r="A13" s="2" t="s">
        <v>23</v>
      </c>
      <c r="C13" s="3">
        <v>15007159</v>
      </c>
      <c r="E13" s="3">
        <v>111448224894</v>
      </c>
      <c r="G13" s="3">
        <v>143427551534.58899</v>
      </c>
      <c r="I13" s="3">
        <v>0</v>
      </c>
      <c r="K13" s="3">
        <v>0</v>
      </c>
      <c r="M13" s="3">
        <v>0</v>
      </c>
      <c r="O13" s="3">
        <v>0</v>
      </c>
      <c r="Q13" s="3">
        <v>15007159</v>
      </c>
      <c r="R13" s="3"/>
      <c r="S13" s="3">
        <v>10180</v>
      </c>
      <c r="U13" s="3">
        <v>111448224894</v>
      </c>
      <c r="W13" s="3">
        <v>152729338349.59299</v>
      </c>
      <c r="Y13" s="7">
        <v>2.460327408177216E-4</v>
      </c>
    </row>
    <row r="14" spans="1:25" ht="24">
      <c r="A14" s="2" t="s">
        <v>24</v>
      </c>
      <c r="C14" s="3">
        <v>141915754</v>
      </c>
      <c r="E14" s="3">
        <v>1434742701413</v>
      </c>
      <c r="G14" s="3">
        <v>1713853720762.1299</v>
      </c>
      <c r="I14" s="3">
        <v>0</v>
      </c>
      <c r="K14" s="3">
        <v>0</v>
      </c>
      <c r="M14" s="3">
        <v>0</v>
      </c>
      <c r="O14" s="3">
        <v>0</v>
      </c>
      <c r="Q14" s="3">
        <v>141915754</v>
      </c>
      <c r="R14" s="3"/>
      <c r="S14" s="3">
        <v>14170</v>
      </c>
      <c r="U14" s="3">
        <v>1434742701413</v>
      </c>
      <c r="W14" s="3">
        <v>2010373114503.26</v>
      </c>
      <c r="Y14" s="7">
        <v>3.2385238669425196E-3</v>
      </c>
    </row>
    <row r="15" spans="1:25" ht="24">
      <c r="A15" s="2" t="s">
        <v>25</v>
      </c>
      <c r="C15" s="3">
        <v>50121188</v>
      </c>
      <c r="E15" s="3">
        <v>501749877205</v>
      </c>
      <c r="G15" s="3">
        <v>553681283248.69104</v>
      </c>
      <c r="I15" s="3">
        <v>0</v>
      </c>
      <c r="K15" s="3">
        <v>0</v>
      </c>
      <c r="M15" s="3">
        <v>0</v>
      </c>
      <c r="O15" s="3">
        <v>0</v>
      </c>
      <c r="Q15" s="3">
        <v>50121188</v>
      </c>
      <c r="R15" s="3"/>
      <c r="S15" s="3">
        <v>14010</v>
      </c>
      <c r="U15" s="3">
        <v>501749877205</v>
      </c>
      <c r="W15" s="3">
        <v>701997717494.49402</v>
      </c>
      <c r="Y15" s="7">
        <v>1.1308529477657839E-3</v>
      </c>
    </row>
    <row r="16" spans="1:25" ht="24">
      <c r="A16" s="2" t="s">
        <v>26</v>
      </c>
      <c r="C16" s="3">
        <v>152905666</v>
      </c>
      <c r="E16" s="3">
        <v>1999999995053</v>
      </c>
      <c r="G16" s="3">
        <v>2052452754718</v>
      </c>
      <c r="I16" s="3">
        <v>146286516</v>
      </c>
      <c r="K16" s="3">
        <v>1999999989448.8</v>
      </c>
      <c r="M16" s="3">
        <v>0</v>
      </c>
      <c r="O16" s="3">
        <v>0</v>
      </c>
      <c r="Q16" s="3">
        <v>299192182</v>
      </c>
      <c r="R16" s="3"/>
      <c r="S16" s="3">
        <v>13775</v>
      </c>
      <c r="U16" s="3">
        <v>3999999984502</v>
      </c>
      <c r="W16" s="3">
        <v>4121372307050</v>
      </c>
      <c r="Y16" s="7">
        <v>6.6391469745830291E-3</v>
      </c>
    </row>
    <row r="17" spans="1:25" ht="24">
      <c r="A17" s="2" t="s">
        <v>27</v>
      </c>
      <c r="C17" s="3">
        <v>3500000</v>
      </c>
      <c r="E17" s="3">
        <v>35009012500</v>
      </c>
      <c r="G17" s="3">
        <v>37509306800</v>
      </c>
      <c r="I17" s="3">
        <v>0</v>
      </c>
      <c r="K17" s="3">
        <v>0</v>
      </c>
      <c r="M17" s="3">
        <v>0</v>
      </c>
      <c r="O17" s="3">
        <v>0</v>
      </c>
      <c r="Q17" s="3">
        <v>3500000</v>
      </c>
      <c r="R17" s="3"/>
      <c r="S17" s="3">
        <v>12095</v>
      </c>
      <c r="U17" s="3">
        <v>35009012500</v>
      </c>
      <c r="W17" s="3">
        <v>42320435237.5</v>
      </c>
      <c r="Y17" s="7">
        <v>6.8174279981805198E-5</v>
      </c>
    </row>
    <row r="18" spans="1:25" ht="24">
      <c r="A18" s="2" t="s">
        <v>28</v>
      </c>
      <c r="C18" s="3">
        <v>83293485</v>
      </c>
      <c r="E18" s="3">
        <v>2690259760092</v>
      </c>
      <c r="G18" s="3">
        <v>3934079166625.8301</v>
      </c>
      <c r="I18" s="3">
        <v>0</v>
      </c>
      <c r="K18" s="3">
        <v>0</v>
      </c>
      <c r="M18" s="3">
        <v>0</v>
      </c>
      <c r="O18" s="3">
        <v>0</v>
      </c>
      <c r="Q18" s="3">
        <v>83293485</v>
      </c>
      <c r="R18" s="3"/>
      <c r="S18" s="3">
        <v>55310</v>
      </c>
      <c r="U18" s="3">
        <v>2690259760092</v>
      </c>
      <c r="W18" s="3">
        <v>4605649670993.2305</v>
      </c>
      <c r="Y18" s="7">
        <v>7.4192727084758043E-3</v>
      </c>
    </row>
    <row r="19" spans="1:25" ht="24">
      <c r="A19" s="2" t="s">
        <v>29</v>
      </c>
      <c r="C19" s="3">
        <v>9517464</v>
      </c>
      <c r="E19" s="3">
        <v>99999994248</v>
      </c>
      <c r="G19" s="3">
        <v>117892826568</v>
      </c>
      <c r="I19" s="3">
        <v>0</v>
      </c>
      <c r="K19" s="3">
        <v>0</v>
      </c>
      <c r="M19" s="3">
        <v>0</v>
      </c>
      <c r="O19" s="3">
        <v>0</v>
      </c>
      <c r="Q19" s="3">
        <v>9517464</v>
      </c>
      <c r="R19" s="3"/>
      <c r="S19" s="3">
        <v>14098</v>
      </c>
      <c r="U19" s="3">
        <v>99999994248</v>
      </c>
      <c r="W19" s="3">
        <v>134177207472</v>
      </c>
      <c r="Y19" s="7">
        <v>2.1614698568287363E-4</v>
      </c>
    </row>
    <row r="20" spans="1:25" ht="24">
      <c r="A20" s="2" t="s">
        <v>30</v>
      </c>
      <c r="C20" s="3">
        <v>18515089</v>
      </c>
      <c r="E20" s="3">
        <v>299999987067</v>
      </c>
      <c r="G20" s="3">
        <v>364154770452</v>
      </c>
      <c r="I20" s="3">
        <v>0</v>
      </c>
      <c r="K20" s="3">
        <v>0</v>
      </c>
      <c r="M20" s="3">
        <v>0</v>
      </c>
      <c r="O20" s="3">
        <v>0</v>
      </c>
      <c r="Q20" s="3">
        <v>18515089</v>
      </c>
      <c r="R20" s="3"/>
      <c r="S20" s="3">
        <v>21772</v>
      </c>
      <c r="U20" s="3">
        <v>299999987067</v>
      </c>
      <c r="W20" s="3">
        <v>403110517708</v>
      </c>
      <c r="Y20" s="7">
        <v>6.4937350345310556E-4</v>
      </c>
    </row>
    <row r="21" spans="1:25" ht="24">
      <c r="A21" s="2" t="s">
        <v>31</v>
      </c>
      <c r="C21" s="3">
        <v>27165000</v>
      </c>
      <c r="E21" s="3">
        <v>443003713446</v>
      </c>
      <c r="G21" s="3">
        <v>975467985000</v>
      </c>
      <c r="I21" s="3">
        <v>0</v>
      </c>
      <c r="K21" s="3">
        <v>0</v>
      </c>
      <c r="M21" s="3">
        <v>0</v>
      </c>
      <c r="O21" s="3">
        <v>0</v>
      </c>
      <c r="Q21" s="3">
        <v>27165000</v>
      </c>
      <c r="R21" s="3"/>
      <c r="S21" s="3">
        <v>39476</v>
      </c>
      <c r="U21" s="3">
        <v>443003713446</v>
      </c>
      <c r="W21" s="3">
        <v>1072365540000</v>
      </c>
      <c r="Y21" s="7">
        <v>1.7274810184848759E-3</v>
      </c>
    </row>
    <row r="22" spans="1:25" ht="24">
      <c r="A22" s="2" t="s">
        <v>32</v>
      </c>
      <c r="C22" s="3">
        <v>12122125</v>
      </c>
      <c r="E22" s="3">
        <v>339236267375</v>
      </c>
      <c r="G22" s="3">
        <v>438433017000</v>
      </c>
      <c r="I22" s="3">
        <v>0</v>
      </c>
      <c r="K22" s="3">
        <v>0</v>
      </c>
      <c r="M22" s="3">
        <v>0</v>
      </c>
      <c r="O22" s="3">
        <v>0</v>
      </c>
      <c r="Q22" s="3">
        <v>12122125</v>
      </c>
      <c r="R22" s="3"/>
      <c r="S22" s="3">
        <v>42614</v>
      </c>
      <c r="U22" s="3">
        <v>339236267375</v>
      </c>
      <c r="W22" s="3">
        <v>516572234750</v>
      </c>
      <c r="Y22" s="7">
        <v>8.3214976322993218E-4</v>
      </c>
    </row>
    <row r="23" spans="1:25" ht="24">
      <c r="A23" s="2" t="s">
        <v>33</v>
      </c>
      <c r="C23" s="3">
        <v>45514235</v>
      </c>
      <c r="E23" s="3">
        <v>1836865238676</v>
      </c>
      <c r="G23" s="3">
        <v>3050955714755</v>
      </c>
      <c r="I23" s="3">
        <v>0</v>
      </c>
      <c r="K23" s="3">
        <v>0</v>
      </c>
      <c r="M23" s="3">
        <v>0</v>
      </c>
      <c r="O23" s="3">
        <v>0</v>
      </c>
      <c r="Q23" s="3">
        <v>45514235</v>
      </c>
      <c r="R23" s="3"/>
      <c r="S23" s="3">
        <v>77390</v>
      </c>
      <c r="U23" s="3">
        <v>1836865238676</v>
      </c>
      <c r="W23" s="3">
        <v>3522346646650</v>
      </c>
      <c r="Y23" s="7">
        <v>5.6741724212918372E-3</v>
      </c>
    </row>
    <row r="24" spans="1:25" ht="24">
      <c r="A24" s="2" t="s">
        <v>34</v>
      </c>
      <c r="C24" s="3">
        <v>55580797</v>
      </c>
      <c r="E24" s="3">
        <v>599999992388</v>
      </c>
      <c r="G24" s="3">
        <v>713212787104</v>
      </c>
      <c r="I24" s="3">
        <v>0</v>
      </c>
      <c r="K24" s="3">
        <v>0</v>
      </c>
      <c r="M24" s="3">
        <v>0</v>
      </c>
      <c r="O24" s="3">
        <v>0</v>
      </c>
      <c r="Q24" s="3">
        <v>55580797</v>
      </c>
      <c r="R24" s="3"/>
      <c r="S24" s="3">
        <v>15023</v>
      </c>
      <c r="U24" s="3">
        <v>599999992388</v>
      </c>
      <c r="W24" s="3">
        <v>834990313331</v>
      </c>
      <c r="Y24" s="7">
        <v>1.3450916344235021E-3</v>
      </c>
    </row>
    <row r="25" spans="1:25" ht="24">
      <c r="A25" s="2" t="s">
        <v>35</v>
      </c>
      <c r="C25" s="3">
        <v>75886637</v>
      </c>
      <c r="E25" s="3">
        <v>5425765379405</v>
      </c>
      <c r="G25" s="3">
        <v>9875547573190.75</v>
      </c>
      <c r="I25" s="3">
        <v>0</v>
      </c>
      <c r="K25" s="3">
        <v>0</v>
      </c>
      <c r="M25" s="3">
        <v>-7000000</v>
      </c>
      <c r="O25" s="3">
        <v>1024362417396</v>
      </c>
      <c r="Q25" s="3">
        <v>68886637</v>
      </c>
      <c r="R25" s="3"/>
      <c r="S25" s="3">
        <v>145018</v>
      </c>
      <c r="U25" s="3">
        <v>4925277294019</v>
      </c>
      <c r="W25" s="3">
        <v>9984932295832.8203</v>
      </c>
      <c r="Y25" s="7">
        <v>1.6084796059287591E-2</v>
      </c>
    </row>
    <row r="26" spans="1:25" ht="24.75" thickBot="1">
      <c r="A26" s="2" t="s">
        <v>44</v>
      </c>
      <c r="C26" s="3">
        <v>0</v>
      </c>
      <c r="E26" s="3">
        <v>0</v>
      </c>
      <c r="G26" s="3">
        <v>0</v>
      </c>
      <c r="I26" s="3">
        <v>5000000</v>
      </c>
      <c r="K26" s="3">
        <v>50012875000</v>
      </c>
      <c r="M26" s="3">
        <v>0</v>
      </c>
      <c r="O26" s="3">
        <v>0</v>
      </c>
      <c r="Q26" s="3">
        <v>5000000</v>
      </c>
      <c r="R26" s="3"/>
      <c r="S26" s="3">
        <v>10000</v>
      </c>
      <c r="U26" s="3">
        <v>50012875000</v>
      </c>
      <c r="W26" s="3">
        <v>49985750000</v>
      </c>
      <c r="Y26" s="7">
        <v>8.0522388214498552E-5</v>
      </c>
    </row>
    <row r="27" spans="1:25" ht="23.25" thickBot="1">
      <c r="A27" s="1" t="s">
        <v>47</v>
      </c>
      <c r="C27" s="1" t="s">
        <v>47</v>
      </c>
      <c r="E27" s="4">
        <f>SUM(E9:E26)</f>
        <v>21246122850858</v>
      </c>
      <c r="G27" s="4">
        <f>SUM(G9:G26)</f>
        <v>29930508289052.344</v>
      </c>
      <c r="I27" s="1" t="s">
        <v>47</v>
      </c>
      <c r="K27" s="4">
        <f>SUM(K9:K26)</f>
        <v>2050012864448.8</v>
      </c>
      <c r="M27" s="1" t="s">
        <v>47</v>
      </c>
      <c r="O27" s="4">
        <f>SUM(O9:O26)</f>
        <v>1024362417396</v>
      </c>
      <c r="Q27" s="1" t="s">
        <v>47</v>
      </c>
      <c r="S27" s="1" t="s">
        <v>47</v>
      </c>
      <c r="U27" s="4">
        <f>SUM(U9:U26)</f>
        <v>22795647629921</v>
      </c>
      <c r="W27" s="4">
        <f>SUM(W9:W26)</f>
        <v>34795401999173.527</v>
      </c>
      <c r="Y27" s="8">
        <f>SUM(Y9:Y26)</f>
        <v>5.605215222052265E-2</v>
      </c>
    </row>
  </sheetData>
  <mergeCells count="18">
    <mergeCell ref="S7:S8"/>
    <mergeCell ref="A5:W5"/>
    <mergeCell ref="U7:U8"/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  <mergeCell ref="Q7:Q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3"/>
  <sheetViews>
    <sheetView rightToLeft="1" workbookViewId="0">
      <selection activeCell="K14" sqref="K14"/>
    </sheetView>
  </sheetViews>
  <sheetFormatPr defaultRowHeight="22.5"/>
  <cols>
    <col min="1" max="1" width="38.42578125" style="1" bestFit="1" customWidth="1"/>
    <col min="2" max="2" width="1" style="1" customWidth="1"/>
    <col min="3" max="3" width="17" style="1" bestFit="1" customWidth="1"/>
    <col min="4" max="4" width="1" style="1" customWidth="1"/>
    <col min="5" max="5" width="12.28515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570312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2.28515625" style="1" bestFit="1" customWidth="1"/>
    <col min="14" max="14" width="1" style="1" customWidth="1"/>
    <col min="15" max="15" width="12.7109375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</row>
    <row r="3" spans="1:17" ht="24">
      <c r="A3" s="14" t="s">
        <v>1</v>
      </c>
      <c r="B3" s="14" t="s">
        <v>1</v>
      </c>
      <c r="C3" s="14" t="s">
        <v>1</v>
      </c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  <c r="I3" s="14" t="s">
        <v>1</v>
      </c>
      <c r="J3" s="14" t="s">
        <v>1</v>
      </c>
      <c r="K3" s="14" t="s">
        <v>1</v>
      </c>
      <c r="L3" s="14" t="s">
        <v>1</v>
      </c>
      <c r="M3" s="14" t="s">
        <v>1</v>
      </c>
      <c r="N3" s="14" t="s">
        <v>1</v>
      </c>
      <c r="O3" s="14" t="s">
        <v>1</v>
      </c>
      <c r="P3" s="14" t="s">
        <v>1</v>
      </c>
      <c r="Q3" s="14" t="s">
        <v>1</v>
      </c>
    </row>
    <row r="4" spans="1:17" ht="24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</row>
    <row r="6" spans="1:17" ht="24.75" thickBot="1">
      <c r="A6" s="13" t="s">
        <v>3</v>
      </c>
      <c r="C6" s="13" t="s">
        <v>385</v>
      </c>
      <c r="D6" s="13" t="s">
        <v>6</v>
      </c>
      <c r="E6" s="13" t="s">
        <v>6</v>
      </c>
      <c r="F6" s="13" t="s">
        <v>6</v>
      </c>
      <c r="G6" s="13" t="s">
        <v>6</v>
      </c>
      <c r="H6" s="13" t="s">
        <v>6</v>
      </c>
      <c r="I6" s="13" t="s">
        <v>6</v>
      </c>
      <c r="K6" s="13" t="s">
        <v>6</v>
      </c>
      <c r="L6" s="13" t="s">
        <v>6</v>
      </c>
      <c r="M6" s="13" t="s">
        <v>6</v>
      </c>
      <c r="N6" s="13" t="s">
        <v>6</v>
      </c>
      <c r="O6" s="13" t="s">
        <v>6</v>
      </c>
      <c r="P6" s="13" t="s">
        <v>6</v>
      </c>
      <c r="Q6" s="13" t="s">
        <v>6</v>
      </c>
    </row>
    <row r="7" spans="1:17" ht="24.75" thickBot="1">
      <c r="A7" s="13" t="s">
        <v>3</v>
      </c>
      <c r="C7" s="13" t="s">
        <v>48</v>
      </c>
      <c r="E7" s="13" t="s">
        <v>49</v>
      </c>
      <c r="G7" s="13" t="s">
        <v>50</v>
      </c>
      <c r="I7" s="13" t="s">
        <v>51</v>
      </c>
      <c r="K7" s="13" t="s">
        <v>48</v>
      </c>
      <c r="M7" s="13" t="s">
        <v>49</v>
      </c>
      <c r="O7" s="13" t="s">
        <v>50</v>
      </c>
      <c r="Q7" s="13" t="s">
        <v>51</v>
      </c>
    </row>
    <row r="8" spans="1:17" ht="24">
      <c r="A8" s="2" t="s">
        <v>52</v>
      </c>
      <c r="C8" s="3">
        <v>22000000</v>
      </c>
      <c r="E8" s="3">
        <v>10678</v>
      </c>
      <c r="G8" s="1" t="s">
        <v>53</v>
      </c>
      <c r="I8" s="3">
        <v>0.288775592250121</v>
      </c>
      <c r="K8" s="3">
        <v>22000000</v>
      </c>
      <c r="M8" s="3">
        <v>10678</v>
      </c>
      <c r="O8" s="1" t="s">
        <v>53</v>
      </c>
      <c r="Q8" s="3">
        <v>0.288775592250121</v>
      </c>
    </row>
    <row r="9" spans="1:17" ht="24">
      <c r="A9" s="2" t="s">
        <v>54</v>
      </c>
      <c r="C9" s="3">
        <v>971000000</v>
      </c>
      <c r="E9" s="3">
        <v>6355</v>
      </c>
      <c r="G9" s="1" t="s">
        <v>55</v>
      </c>
      <c r="I9" s="3">
        <v>0.21412214314132</v>
      </c>
      <c r="K9" s="3">
        <v>971000000</v>
      </c>
      <c r="M9" s="3">
        <v>6355</v>
      </c>
      <c r="O9" s="1" t="s">
        <v>55</v>
      </c>
      <c r="Q9" s="3">
        <v>0.21412214314132</v>
      </c>
    </row>
    <row r="10" spans="1:17" ht="24">
      <c r="A10" s="2" t="s">
        <v>56</v>
      </c>
      <c r="C10" s="3">
        <v>347222222</v>
      </c>
      <c r="E10" s="3">
        <v>5612</v>
      </c>
      <c r="G10" s="1" t="s">
        <v>57</v>
      </c>
      <c r="I10" s="3">
        <v>0.297666399942071</v>
      </c>
      <c r="K10" s="3">
        <v>347222222</v>
      </c>
      <c r="M10" s="3">
        <v>5612</v>
      </c>
      <c r="O10" s="1" t="s">
        <v>57</v>
      </c>
      <c r="Q10" s="3">
        <v>0.297666399942071</v>
      </c>
    </row>
    <row r="11" spans="1:17" ht="24">
      <c r="A11" s="2" t="s">
        <v>58</v>
      </c>
      <c r="C11" s="3">
        <v>77600000</v>
      </c>
      <c r="E11" s="3">
        <v>49359</v>
      </c>
      <c r="G11" s="1" t="s">
        <v>59</v>
      </c>
      <c r="I11" s="3">
        <v>0.28901598245059101</v>
      </c>
      <c r="K11" s="3">
        <v>77600000</v>
      </c>
      <c r="M11" s="3">
        <v>49359</v>
      </c>
      <c r="O11" s="1" t="s">
        <v>59</v>
      </c>
      <c r="Q11" s="3">
        <v>0.28901598245059101</v>
      </c>
    </row>
    <row r="12" spans="1:17" ht="24">
      <c r="A12" s="2" t="s">
        <v>60</v>
      </c>
      <c r="C12" s="3">
        <v>710000000</v>
      </c>
      <c r="E12" s="3">
        <v>1350</v>
      </c>
      <c r="G12" s="1" t="s">
        <v>61</v>
      </c>
      <c r="I12" s="3">
        <v>0.28850582770150002</v>
      </c>
      <c r="K12" s="3">
        <v>710000000</v>
      </c>
      <c r="M12" s="3">
        <v>1350</v>
      </c>
      <c r="O12" s="1" t="s">
        <v>61</v>
      </c>
      <c r="Q12" s="3">
        <v>0.28850582770150002</v>
      </c>
    </row>
    <row r="13" spans="1:17" ht="24">
      <c r="A13" s="2" t="s">
        <v>386</v>
      </c>
      <c r="C13" s="3">
        <v>1321795997</v>
      </c>
      <c r="E13" s="3">
        <v>2382</v>
      </c>
      <c r="G13" s="1" t="s">
        <v>387</v>
      </c>
      <c r="I13" s="1">
        <v>0</v>
      </c>
      <c r="K13" s="3">
        <v>1321795997</v>
      </c>
      <c r="M13" s="3">
        <v>2382</v>
      </c>
      <c r="O13" s="1" t="s">
        <v>387</v>
      </c>
      <c r="Q13" s="1">
        <v>0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84"/>
  <sheetViews>
    <sheetView rightToLeft="1" workbookViewId="0">
      <selection activeCell="K18" sqref="K18"/>
    </sheetView>
  </sheetViews>
  <sheetFormatPr defaultRowHeight="22.5"/>
  <cols>
    <col min="1" max="1" width="39.4257812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12.7109375" style="1" bestFit="1" customWidth="1"/>
    <col min="16" max="16" width="1" style="1" customWidth="1"/>
    <col min="17" max="17" width="23.140625" style="1" bestFit="1" customWidth="1"/>
    <col min="18" max="18" width="1" style="1" customWidth="1"/>
    <col min="19" max="19" width="23.28515625" style="1" bestFit="1" customWidth="1"/>
    <col min="20" max="20" width="1" style="1" customWidth="1"/>
    <col min="21" max="21" width="11.4257812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11.42578125" style="1" bestFit="1" customWidth="1"/>
    <col min="26" max="26" width="1" style="1" customWidth="1"/>
    <col min="27" max="27" width="21.85546875" style="1" bestFit="1" customWidth="1"/>
    <col min="28" max="28" width="1" style="1" customWidth="1"/>
    <col min="29" max="29" width="12.7109375" style="1" bestFit="1" customWidth="1"/>
    <col min="30" max="30" width="1.140625" style="1" customWidth="1"/>
    <col min="31" max="31" width="18.85546875" style="1" bestFit="1" customWidth="1"/>
    <col min="32" max="32" width="1" style="1" customWidth="1"/>
    <col min="33" max="33" width="23.28515625" style="1" bestFit="1" customWidth="1"/>
    <col min="34" max="34" width="1" style="1" customWidth="1"/>
    <col min="35" max="35" width="23.14062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  <c r="R2" s="14" t="s">
        <v>0</v>
      </c>
      <c r="S2" s="14" t="s">
        <v>0</v>
      </c>
      <c r="T2" s="14" t="s">
        <v>0</v>
      </c>
      <c r="U2" s="14" t="s">
        <v>0</v>
      </c>
      <c r="V2" s="14" t="s">
        <v>0</v>
      </c>
      <c r="W2" s="14" t="s">
        <v>0</v>
      </c>
      <c r="X2" s="14" t="s">
        <v>0</v>
      </c>
      <c r="Y2" s="14" t="s">
        <v>0</v>
      </c>
      <c r="Z2" s="14" t="s">
        <v>0</v>
      </c>
      <c r="AA2" s="14" t="s">
        <v>0</v>
      </c>
      <c r="AB2" s="14" t="s">
        <v>0</v>
      </c>
      <c r="AC2" s="14" t="s">
        <v>0</v>
      </c>
      <c r="AD2" s="14" t="s">
        <v>0</v>
      </c>
      <c r="AE2" s="14" t="s">
        <v>0</v>
      </c>
      <c r="AF2" s="14" t="s">
        <v>0</v>
      </c>
      <c r="AG2" s="14" t="s">
        <v>0</v>
      </c>
      <c r="AH2" s="14" t="s">
        <v>0</v>
      </c>
      <c r="AI2" s="14" t="s">
        <v>0</v>
      </c>
      <c r="AJ2" s="14" t="s">
        <v>0</v>
      </c>
      <c r="AK2" s="14" t="s">
        <v>0</v>
      </c>
    </row>
    <row r="3" spans="1:37" ht="24">
      <c r="A3" s="14" t="s">
        <v>1</v>
      </c>
      <c r="B3" s="14" t="s">
        <v>1</v>
      </c>
      <c r="C3" s="14" t="s">
        <v>1</v>
      </c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  <c r="I3" s="14" t="s">
        <v>1</v>
      </c>
      <c r="J3" s="14" t="s">
        <v>1</v>
      </c>
      <c r="K3" s="14" t="s">
        <v>1</v>
      </c>
      <c r="L3" s="14" t="s">
        <v>1</v>
      </c>
      <c r="M3" s="14" t="s">
        <v>1</v>
      </c>
      <c r="N3" s="14" t="s">
        <v>1</v>
      </c>
      <c r="O3" s="14" t="s">
        <v>1</v>
      </c>
      <c r="P3" s="14" t="s">
        <v>1</v>
      </c>
      <c r="Q3" s="14" t="s">
        <v>1</v>
      </c>
      <c r="R3" s="14" t="s">
        <v>1</v>
      </c>
      <c r="S3" s="14" t="s">
        <v>1</v>
      </c>
      <c r="T3" s="14" t="s">
        <v>1</v>
      </c>
      <c r="U3" s="14" t="s">
        <v>1</v>
      </c>
      <c r="V3" s="14" t="s">
        <v>1</v>
      </c>
      <c r="W3" s="14" t="s">
        <v>1</v>
      </c>
      <c r="X3" s="14" t="s">
        <v>1</v>
      </c>
      <c r="Y3" s="14" t="s">
        <v>1</v>
      </c>
      <c r="Z3" s="14" t="s">
        <v>1</v>
      </c>
      <c r="AA3" s="14" t="s">
        <v>1</v>
      </c>
      <c r="AB3" s="14" t="s">
        <v>1</v>
      </c>
      <c r="AC3" s="14" t="s">
        <v>1</v>
      </c>
      <c r="AD3" s="14" t="s">
        <v>1</v>
      </c>
      <c r="AE3" s="14" t="s">
        <v>1</v>
      </c>
      <c r="AF3" s="14" t="s">
        <v>1</v>
      </c>
      <c r="AG3" s="14" t="s">
        <v>1</v>
      </c>
      <c r="AH3" s="14" t="s">
        <v>1</v>
      </c>
      <c r="AI3" s="14" t="s">
        <v>1</v>
      </c>
      <c r="AJ3" s="14" t="s">
        <v>1</v>
      </c>
      <c r="AK3" s="14" t="s">
        <v>1</v>
      </c>
    </row>
    <row r="4" spans="1:37" ht="24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  <c r="R4" s="14" t="s">
        <v>2</v>
      </c>
      <c r="S4" s="14" t="s">
        <v>2</v>
      </c>
      <c r="T4" s="14" t="s">
        <v>2</v>
      </c>
      <c r="U4" s="14" t="s">
        <v>2</v>
      </c>
      <c r="V4" s="14" t="s">
        <v>2</v>
      </c>
      <c r="W4" s="14" t="s">
        <v>2</v>
      </c>
      <c r="X4" s="14" t="s">
        <v>2</v>
      </c>
      <c r="Y4" s="14" t="s">
        <v>2</v>
      </c>
      <c r="Z4" s="14" t="s">
        <v>2</v>
      </c>
      <c r="AA4" s="14" t="s">
        <v>2</v>
      </c>
      <c r="AB4" s="14" t="s">
        <v>2</v>
      </c>
      <c r="AC4" s="14" t="s">
        <v>2</v>
      </c>
      <c r="AD4" s="14" t="s">
        <v>2</v>
      </c>
      <c r="AE4" s="14" t="s">
        <v>2</v>
      </c>
      <c r="AF4" s="14" t="s">
        <v>2</v>
      </c>
      <c r="AG4" s="14" t="s">
        <v>2</v>
      </c>
      <c r="AH4" s="14" t="s">
        <v>2</v>
      </c>
      <c r="AI4" s="14" t="s">
        <v>2</v>
      </c>
      <c r="AJ4" s="14" t="s">
        <v>2</v>
      </c>
      <c r="AK4" s="14" t="s">
        <v>2</v>
      </c>
    </row>
    <row r="5" spans="1:37" ht="25.5">
      <c r="A5" s="15" t="s">
        <v>397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K5" s="3"/>
    </row>
    <row r="6" spans="1:37" ht="24.75" thickBot="1">
      <c r="A6" s="13" t="s">
        <v>62</v>
      </c>
      <c r="B6" s="13" t="s">
        <v>62</v>
      </c>
      <c r="C6" s="13" t="s">
        <v>62</v>
      </c>
      <c r="D6" s="13" t="s">
        <v>62</v>
      </c>
      <c r="E6" s="13" t="s">
        <v>62</v>
      </c>
      <c r="F6" s="13" t="s">
        <v>62</v>
      </c>
      <c r="G6" s="13" t="s">
        <v>62</v>
      </c>
      <c r="H6" s="13" t="s">
        <v>62</v>
      </c>
      <c r="I6" s="13" t="s">
        <v>62</v>
      </c>
      <c r="J6" s="13" t="s">
        <v>62</v>
      </c>
      <c r="K6" s="13" t="s">
        <v>62</v>
      </c>
      <c r="L6" s="13" t="s">
        <v>62</v>
      </c>
      <c r="M6" s="13" t="s">
        <v>62</v>
      </c>
      <c r="O6" s="13" t="s">
        <v>385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24.75" thickBot="1">
      <c r="A7" s="13" t="s">
        <v>63</v>
      </c>
      <c r="C7" s="13" t="s">
        <v>64</v>
      </c>
      <c r="E7" s="13" t="s">
        <v>65</v>
      </c>
      <c r="G7" s="13" t="s">
        <v>66</v>
      </c>
      <c r="I7" s="13" t="s">
        <v>67</v>
      </c>
      <c r="K7" s="13" t="s">
        <v>68</v>
      </c>
      <c r="M7" s="13" t="s">
        <v>51</v>
      </c>
      <c r="O7" s="13" t="s">
        <v>7</v>
      </c>
      <c r="Q7" s="13" t="s">
        <v>8</v>
      </c>
      <c r="S7" s="13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3" t="s">
        <v>7</v>
      </c>
      <c r="AE7" s="13" t="s">
        <v>69</v>
      </c>
      <c r="AG7" s="13" t="s">
        <v>8</v>
      </c>
      <c r="AI7" s="13" t="s">
        <v>9</v>
      </c>
      <c r="AK7" s="13" t="s">
        <v>13</v>
      </c>
    </row>
    <row r="8" spans="1:37" ht="24.75" thickBot="1">
      <c r="A8" s="13" t="s">
        <v>63</v>
      </c>
      <c r="C8" s="13" t="s">
        <v>64</v>
      </c>
      <c r="E8" s="13" t="s">
        <v>65</v>
      </c>
      <c r="G8" s="13" t="s">
        <v>66</v>
      </c>
      <c r="I8" s="13" t="s">
        <v>67</v>
      </c>
      <c r="K8" s="13" t="s">
        <v>68</v>
      </c>
      <c r="M8" s="13" t="s">
        <v>51</v>
      </c>
      <c r="O8" s="13" t="s">
        <v>7</v>
      </c>
      <c r="Q8" s="13" t="s">
        <v>8</v>
      </c>
      <c r="S8" s="13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3" t="s">
        <v>7</v>
      </c>
      <c r="AE8" s="13" t="s">
        <v>69</v>
      </c>
      <c r="AG8" s="13" t="s">
        <v>8</v>
      </c>
      <c r="AI8" s="13" t="s">
        <v>9</v>
      </c>
      <c r="AK8" s="13" t="s">
        <v>13</v>
      </c>
    </row>
    <row r="9" spans="1:37" ht="24">
      <c r="A9" s="2" t="s">
        <v>70</v>
      </c>
      <c r="C9" s="1" t="s">
        <v>71</v>
      </c>
      <c r="E9" s="1" t="s">
        <v>71</v>
      </c>
      <c r="G9" s="1" t="s">
        <v>72</v>
      </c>
      <c r="I9" s="1" t="s">
        <v>73</v>
      </c>
      <c r="K9" s="3">
        <v>40.5</v>
      </c>
      <c r="M9" s="3">
        <v>40.5</v>
      </c>
      <c r="O9" s="3">
        <v>43164</v>
      </c>
      <c r="Q9" s="3">
        <v>148475527200</v>
      </c>
      <c r="S9" s="3">
        <v>163679083176</v>
      </c>
      <c r="U9" s="3">
        <v>0</v>
      </c>
      <c r="W9" s="3">
        <v>0</v>
      </c>
      <c r="Y9" s="3">
        <v>0</v>
      </c>
      <c r="AA9" s="3">
        <v>0</v>
      </c>
      <c r="AC9" s="3">
        <v>43164</v>
      </c>
      <c r="AD9" s="3"/>
      <c r="AE9" s="3">
        <v>3881071</v>
      </c>
      <c r="AG9" s="3">
        <v>148475527200</v>
      </c>
      <c r="AI9" s="3">
        <v>167496582648</v>
      </c>
      <c r="AK9" s="7">
        <v>2.698213961495846E-4</v>
      </c>
    </row>
    <row r="10" spans="1:37" ht="24">
      <c r="A10" s="2" t="s">
        <v>74</v>
      </c>
      <c r="C10" s="1" t="s">
        <v>71</v>
      </c>
      <c r="E10" s="1" t="s">
        <v>71</v>
      </c>
      <c r="G10" s="1" t="s">
        <v>72</v>
      </c>
      <c r="I10" s="1" t="s">
        <v>73</v>
      </c>
      <c r="K10" s="3">
        <v>40.5</v>
      </c>
      <c r="M10" s="3">
        <v>40.5</v>
      </c>
      <c r="O10" s="3">
        <v>388476</v>
      </c>
      <c r="Q10" s="3">
        <v>1336279744800</v>
      </c>
      <c r="S10" s="3">
        <v>1473111748586</v>
      </c>
      <c r="U10" s="3">
        <v>0</v>
      </c>
      <c r="W10" s="3">
        <v>0</v>
      </c>
      <c r="Y10" s="3">
        <v>0</v>
      </c>
      <c r="AA10" s="3">
        <v>0</v>
      </c>
      <c r="AC10" s="3">
        <v>388476</v>
      </c>
      <c r="AD10" s="3"/>
      <c r="AE10" s="3">
        <v>3881071</v>
      </c>
      <c r="AG10" s="3">
        <v>1336279744800</v>
      </c>
      <c r="AI10" s="3">
        <v>1507469243840</v>
      </c>
      <c r="AK10" s="7">
        <v>2.4283925653591485E-3</v>
      </c>
    </row>
    <row r="11" spans="1:37" ht="24">
      <c r="A11" s="2" t="s">
        <v>75</v>
      </c>
      <c r="C11" s="1" t="s">
        <v>71</v>
      </c>
      <c r="E11" s="1" t="s">
        <v>71</v>
      </c>
      <c r="G11" s="1" t="s">
        <v>76</v>
      </c>
      <c r="I11" s="1" t="s">
        <v>77</v>
      </c>
      <c r="K11" s="3">
        <v>0</v>
      </c>
      <c r="M11" s="3">
        <v>0</v>
      </c>
      <c r="O11" s="3">
        <v>1412900</v>
      </c>
      <c r="Q11" s="3">
        <v>4999546650000</v>
      </c>
      <c r="S11" s="3">
        <v>5587288291887</v>
      </c>
      <c r="U11" s="3">
        <v>0</v>
      </c>
      <c r="W11" s="3">
        <v>0</v>
      </c>
      <c r="Y11" s="3">
        <v>0</v>
      </c>
      <c r="AA11" s="3">
        <v>0</v>
      </c>
      <c r="AC11" s="3">
        <v>1412900</v>
      </c>
      <c r="AD11" s="3"/>
      <c r="AE11" s="3">
        <v>3931553</v>
      </c>
      <c r="AG11" s="3">
        <v>4999546650000</v>
      </c>
      <c r="AI11" s="3">
        <v>5554030225558</v>
      </c>
      <c r="AK11" s="7">
        <v>8.9470254618054194E-3</v>
      </c>
    </row>
    <row r="12" spans="1:37" ht="24">
      <c r="A12" s="2" t="s">
        <v>78</v>
      </c>
      <c r="C12" s="1" t="s">
        <v>71</v>
      </c>
      <c r="E12" s="1" t="s">
        <v>71</v>
      </c>
      <c r="G12" s="1" t="s">
        <v>79</v>
      </c>
      <c r="I12" s="1" t="s">
        <v>80</v>
      </c>
      <c r="K12" s="3">
        <v>54.06</v>
      </c>
      <c r="M12" s="3">
        <v>54.06</v>
      </c>
      <c r="O12" s="3">
        <v>845145</v>
      </c>
      <c r="Q12" s="3">
        <v>3149965283850</v>
      </c>
      <c r="S12" s="3">
        <v>3576095274613</v>
      </c>
      <c r="U12" s="3">
        <v>0</v>
      </c>
      <c r="W12" s="3">
        <v>0</v>
      </c>
      <c r="Y12" s="3">
        <v>0</v>
      </c>
      <c r="AA12" s="3">
        <v>0</v>
      </c>
      <c r="AC12" s="3">
        <v>845145</v>
      </c>
      <c r="AD12" s="3"/>
      <c r="AE12" s="3">
        <v>4298012</v>
      </c>
      <c r="AG12" s="3">
        <v>3149965283850</v>
      </c>
      <c r="AI12" s="3">
        <v>3631880323020</v>
      </c>
      <c r="AK12" s="7">
        <v>5.8506209733537031E-3</v>
      </c>
    </row>
    <row r="13" spans="1:37" ht="24">
      <c r="A13" s="2" t="s">
        <v>81</v>
      </c>
      <c r="C13" s="1" t="s">
        <v>71</v>
      </c>
      <c r="E13" s="1" t="s">
        <v>71</v>
      </c>
      <c r="G13" s="1" t="s">
        <v>82</v>
      </c>
      <c r="I13" s="1" t="s">
        <v>83</v>
      </c>
      <c r="K13" s="3">
        <v>18</v>
      </c>
      <c r="M13" s="3">
        <v>18</v>
      </c>
      <c r="O13" s="3">
        <v>2155000</v>
      </c>
      <c r="Q13" s="3">
        <v>1924343695671</v>
      </c>
      <c r="S13" s="3">
        <v>2037433639019</v>
      </c>
      <c r="U13" s="3">
        <v>0</v>
      </c>
      <c r="W13" s="3">
        <v>0</v>
      </c>
      <c r="Y13" s="3">
        <v>0</v>
      </c>
      <c r="AA13" s="3">
        <v>0</v>
      </c>
      <c r="AC13" s="3">
        <v>2155000</v>
      </c>
      <c r="AD13" s="3"/>
      <c r="AE13" s="3">
        <v>954074</v>
      </c>
      <c r="AG13" s="3">
        <v>1924343695671</v>
      </c>
      <c r="AI13" s="3">
        <v>2055949798858</v>
      </c>
      <c r="AK13" s="7">
        <v>3.3119436610066686E-3</v>
      </c>
    </row>
    <row r="14" spans="1:37" ht="24">
      <c r="A14" s="2" t="s">
        <v>84</v>
      </c>
      <c r="C14" s="1" t="s">
        <v>71</v>
      </c>
      <c r="E14" s="1" t="s">
        <v>71</v>
      </c>
      <c r="G14" s="1" t="s">
        <v>85</v>
      </c>
      <c r="I14" s="1" t="s">
        <v>86</v>
      </c>
      <c r="K14" s="3">
        <v>23</v>
      </c>
      <c r="M14" s="3">
        <v>23</v>
      </c>
      <c r="O14" s="3">
        <v>3360000</v>
      </c>
      <c r="Q14" s="3">
        <v>3360000000000</v>
      </c>
      <c r="S14" s="3">
        <v>3145659639445</v>
      </c>
      <c r="U14" s="3">
        <v>0</v>
      </c>
      <c r="W14" s="3">
        <v>0</v>
      </c>
      <c r="Y14" s="3">
        <v>0</v>
      </c>
      <c r="AA14" s="3">
        <v>0</v>
      </c>
      <c r="AC14" s="3">
        <v>3360000</v>
      </c>
      <c r="AD14" s="3"/>
      <c r="AE14" s="3">
        <v>1000000</v>
      </c>
      <c r="AG14" s="3">
        <v>3360000000000</v>
      </c>
      <c r="AI14" s="3">
        <v>3359869800000</v>
      </c>
      <c r="AK14" s="7">
        <v>5.412437352360815E-3</v>
      </c>
    </row>
    <row r="15" spans="1:37" ht="24">
      <c r="A15" s="2" t="s">
        <v>87</v>
      </c>
      <c r="C15" s="1" t="s">
        <v>71</v>
      </c>
      <c r="E15" s="1" t="s">
        <v>71</v>
      </c>
      <c r="G15" s="1" t="s">
        <v>88</v>
      </c>
      <c r="I15" s="1" t="s">
        <v>89</v>
      </c>
      <c r="K15" s="3">
        <v>18</v>
      </c>
      <c r="M15" s="3">
        <v>18</v>
      </c>
      <c r="O15" s="3">
        <v>4330000</v>
      </c>
      <c r="Q15" s="3">
        <v>3941396700276</v>
      </c>
      <c r="S15" s="3">
        <v>4236930521138</v>
      </c>
      <c r="U15" s="3">
        <v>0</v>
      </c>
      <c r="W15" s="3">
        <v>0</v>
      </c>
      <c r="Y15" s="3">
        <v>0</v>
      </c>
      <c r="AA15" s="3">
        <v>0</v>
      </c>
      <c r="AC15" s="3">
        <v>4330000</v>
      </c>
      <c r="AD15" s="3"/>
      <c r="AE15" s="3">
        <v>984893</v>
      </c>
      <c r="AG15" s="3">
        <v>3941396700276</v>
      </c>
      <c r="AI15" s="3">
        <v>4264421437265</v>
      </c>
      <c r="AK15" s="7">
        <v>6.8695858015870971E-3</v>
      </c>
    </row>
    <row r="16" spans="1:37" ht="24">
      <c r="A16" s="2" t="s">
        <v>90</v>
      </c>
      <c r="C16" s="1" t="s">
        <v>71</v>
      </c>
      <c r="E16" s="1" t="s">
        <v>71</v>
      </c>
      <c r="G16" s="1" t="s">
        <v>91</v>
      </c>
      <c r="I16" s="1" t="s">
        <v>92</v>
      </c>
      <c r="K16" s="3">
        <v>18</v>
      </c>
      <c r="M16" s="3">
        <v>18</v>
      </c>
      <c r="O16" s="3">
        <v>6895000</v>
      </c>
      <c r="Q16" s="3">
        <v>6020357175000</v>
      </c>
      <c r="S16" s="3">
        <v>6205259536875</v>
      </c>
      <c r="U16" s="3">
        <v>0</v>
      </c>
      <c r="W16" s="3">
        <v>0</v>
      </c>
      <c r="Y16" s="3">
        <v>0</v>
      </c>
      <c r="AA16" s="3">
        <v>0</v>
      </c>
      <c r="AC16" s="3">
        <v>6895000</v>
      </c>
      <c r="AD16" s="3"/>
      <c r="AE16" s="3">
        <v>900000</v>
      </c>
      <c r="AG16" s="3">
        <v>6020357175000</v>
      </c>
      <c r="AI16" s="3">
        <v>6205259536875</v>
      </c>
      <c r="AK16" s="7">
        <v>9.9960952351413803E-3</v>
      </c>
    </row>
    <row r="17" spans="1:37" ht="24">
      <c r="A17" s="2" t="s">
        <v>93</v>
      </c>
      <c r="C17" s="1" t="s">
        <v>71</v>
      </c>
      <c r="E17" s="1" t="s">
        <v>71</v>
      </c>
      <c r="G17" s="1" t="s">
        <v>94</v>
      </c>
      <c r="I17" s="1" t="s">
        <v>95</v>
      </c>
      <c r="K17" s="3">
        <v>18</v>
      </c>
      <c r="M17" s="3">
        <v>18</v>
      </c>
      <c r="O17" s="3">
        <v>5000000</v>
      </c>
      <c r="Q17" s="3">
        <v>4598341159546</v>
      </c>
      <c r="S17" s="3">
        <v>4981954686274</v>
      </c>
      <c r="U17" s="3">
        <v>0</v>
      </c>
      <c r="W17" s="3">
        <v>0</v>
      </c>
      <c r="Y17" s="3">
        <v>5000000</v>
      </c>
      <c r="AA17" s="3">
        <v>5000000000000</v>
      </c>
      <c r="AC17" s="3">
        <v>0</v>
      </c>
      <c r="AD17" s="3"/>
      <c r="AE17" s="3">
        <v>0</v>
      </c>
      <c r="AG17" s="3">
        <v>0</v>
      </c>
      <c r="AI17" s="3">
        <v>0</v>
      </c>
      <c r="AK17" s="7">
        <v>0</v>
      </c>
    </row>
    <row r="18" spans="1:37" ht="24">
      <c r="A18" s="2" t="s">
        <v>96</v>
      </c>
      <c r="C18" s="1" t="s">
        <v>71</v>
      </c>
      <c r="E18" s="1" t="s">
        <v>71</v>
      </c>
      <c r="G18" s="1" t="s">
        <v>97</v>
      </c>
      <c r="I18" s="1" t="s">
        <v>98</v>
      </c>
      <c r="K18" s="3">
        <v>0</v>
      </c>
      <c r="M18" s="3">
        <v>0</v>
      </c>
      <c r="O18" s="3">
        <v>4635580</v>
      </c>
      <c r="Q18" s="3">
        <v>3195524722966</v>
      </c>
      <c r="S18" s="3">
        <v>4130606172428</v>
      </c>
      <c r="U18" s="3">
        <v>0</v>
      </c>
      <c r="W18" s="3">
        <v>0</v>
      </c>
      <c r="Y18" s="3">
        <v>0</v>
      </c>
      <c r="AA18" s="3">
        <v>0</v>
      </c>
      <c r="AC18" s="3">
        <v>4635580</v>
      </c>
      <c r="AD18" s="3"/>
      <c r="AE18" s="3">
        <v>931726</v>
      </c>
      <c r="AG18" s="3">
        <v>3195524722966</v>
      </c>
      <c r="AI18" s="3">
        <v>4318923046326</v>
      </c>
      <c r="AK18" s="7">
        <v>6.9573828181993249E-3</v>
      </c>
    </row>
    <row r="19" spans="1:37" ht="24">
      <c r="A19" s="2" t="s">
        <v>99</v>
      </c>
      <c r="C19" s="1" t="s">
        <v>71</v>
      </c>
      <c r="E19" s="1" t="s">
        <v>71</v>
      </c>
      <c r="G19" s="1" t="s">
        <v>100</v>
      </c>
      <c r="I19" s="1" t="s">
        <v>101</v>
      </c>
      <c r="K19" s="3">
        <v>0</v>
      </c>
      <c r="M19" s="3">
        <v>0</v>
      </c>
      <c r="O19" s="3">
        <v>100000</v>
      </c>
      <c r="Q19" s="3">
        <v>57076820951</v>
      </c>
      <c r="S19" s="3">
        <v>60851641907</v>
      </c>
      <c r="U19" s="3">
        <v>0</v>
      </c>
      <c r="W19" s="3">
        <v>0</v>
      </c>
      <c r="Y19" s="3">
        <v>0</v>
      </c>
      <c r="AA19" s="3">
        <v>0</v>
      </c>
      <c r="AC19" s="3">
        <v>100000</v>
      </c>
      <c r="AD19" s="3"/>
      <c r="AE19" s="3">
        <v>612420</v>
      </c>
      <c r="AG19" s="3">
        <v>57076820951</v>
      </c>
      <c r="AI19" s="3">
        <v>61239626872</v>
      </c>
      <c r="AK19" s="7">
        <v>9.8651335812671048E-5</v>
      </c>
    </row>
    <row r="20" spans="1:37" ht="24">
      <c r="A20" s="2" t="s">
        <v>102</v>
      </c>
      <c r="C20" s="1" t="s">
        <v>71</v>
      </c>
      <c r="E20" s="1" t="s">
        <v>71</v>
      </c>
      <c r="G20" s="1" t="s">
        <v>100</v>
      </c>
      <c r="I20" s="1" t="s">
        <v>103</v>
      </c>
      <c r="K20" s="3">
        <v>0</v>
      </c>
      <c r="M20" s="3">
        <v>0</v>
      </c>
      <c r="O20" s="3">
        <v>100000</v>
      </c>
      <c r="Q20" s="3">
        <v>54683544613</v>
      </c>
      <c r="S20" s="3">
        <v>58459734597</v>
      </c>
      <c r="U20" s="3">
        <v>0</v>
      </c>
      <c r="W20" s="3">
        <v>0</v>
      </c>
      <c r="Y20" s="3">
        <v>0</v>
      </c>
      <c r="AA20" s="3">
        <v>0</v>
      </c>
      <c r="AC20" s="3">
        <v>100000</v>
      </c>
      <c r="AD20" s="3"/>
      <c r="AE20" s="3">
        <v>588110</v>
      </c>
      <c r="AG20" s="3">
        <v>54683544613</v>
      </c>
      <c r="AI20" s="3">
        <v>58808721073</v>
      </c>
      <c r="AK20" s="7">
        <v>9.4735372954057265E-5</v>
      </c>
    </row>
    <row r="21" spans="1:37" ht="24">
      <c r="A21" s="2" t="s">
        <v>104</v>
      </c>
      <c r="C21" s="1" t="s">
        <v>71</v>
      </c>
      <c r="E21" s="1" t="s">
        <v>71</v>
      </c>
      <c r="G21" s="1" t="s">
        <v>100</v>
      </c>
      <c r="I21" s="1" t="s">
        <v>105</v>
      </c>
      <c r="K21" s="3">
        <v>0</v>
      </c>
      <c r="M21" s="3">
        <v>0</v>
      </c>
      <c r="O21" s="3">
        <v>32842</v>
      </c>
      <c r="Q21" s="3">
        <v>17430438371</v>
      </c>
      <c r="S21" s="3">
        <v>18705093089</v>
      </c>
      <c r="U21" s="3">
        <v>0</v>
      </c>
      <c r="W21" s="3">
        <v>0</v>
      </c>
      <c r="Y21" s="3">
        <v>0</v>
      </c>
      <c r="AA21" s="3">
        <v>0</v>
      </c>
      <c r="AC21" s="3">
        <v>32842</v>
      </c>
      <c r="AD21" s="3"/>
      <c r="AE21" s="3">
        <v>572760</v>
      </c>
      <c r="AG21" s="3">
        <v>17430438371</v>
      </c>
      <c r="AI21" s="3">
        <v>18809855009</v>
      </c>
      <c r="AK21" s="7">
        <v>3.0300924709404746E-5</v>
      </c>
    </row>
    <row r="22" spans="1:37" ht="24">
      <c r="A22" s="2" t="s">
        <v>106</v>
      </c>
      <c r="C22" s="1" t="s">
        <v>71</v>
      </c>
      <c r="E22" s="1" t="s">
        <v>71</v>
      </c>
      <c r="G22" s="1" t="s">
        <v>107</v>
      </c>
      <c r="I22" s="1" t="s">
        <v>108</v>
      </c>
      <c r="K22" s="3">
        <v>0</v>
      </c>
      <c r="M22" s="3">
        <v>0</v>
      </c>
      <c r="O22" s="3">
        <v>2958070</v>
      </c>
      <c r="Q22" s="3">
        <v>2091823231736</v>
      </c>
      <c r="S22" s="3">
        <v>2553247920409</v>
      </c>
      <c r="U22" s="3">
        <v>0</v>
      </c>
      <c r="W22" s="3">
        <v>0</v>
      </c>
      <c r="Y22" s="3">
        <v>0</v>
      </c>
      <c r="AA22" s="3">
        <v>0</v>
      </c>
      <c r="AC22" s="3">
        <v>2958070</v>
      </c>
      <c r="AD22" s="3"/>
      <c r="AE22" s="3">
        <v>812878</v>
      </c>
      <c r="AG22" s="3">
        <v>2091823231736</v>
      </c>
      <c r="AI22" s="3">
        <v>2404457671162</v>
      </c>
      <c r="AK22" s="7">
        <v>3.8733573877082102E-3</v>
      </c>
    </row>
    <row r="23" spans="1:37" ht="24">
      <c r="A23" s="2" t="s">
        <v>109</v>
      </c>
      <c r="C23" s="1" t="s">
        <v>71</v>
      </c>
      <c r="E23" s="1" t="s">
        <v>71</v>
      </c>
      <c r="G23" s="1" t="s">
        <v>110</v>
      </c>
      <c r="I23" s="1" t="s">
        <v>111</v>
      </c>
      <c r="K23" s="3">
        <v>0</v>
      </c>
      <c r="M23" s="3">
        <v>0</v>
      </c>
      <c r="O23" s="3">
        <v>2394041</v>
      </c>
      <c r="Q23" s="3">
        <v>1597055824009</v>
      </c>
      <c r="S23" s="3">
        <v>1985564602200</v>
      </c>
      <c r="U23" s="3">
        <v>0</v>
      </c>
      <c r="W23" s="3">
        <v>0</v>
      </c>
      <c r="Y23" s="3">
        <v>0</v>
      </c>
      <c r="AA23" s="3">
        <v>0</v>
      </c>
      <c r="AC23" s="3">
        <v>2394041</v>
      </c>
      <c r="AD23" s="3"/>
      <c r="AE23" s="3">
        <v>779654</v>
      </c>
      <c r="AG23" s="3">
        <v>1597055824009</v>
      </c>
      <c r="AI23" s="3">
        <v>1866452147595</v>
      </c>
      <c r="AK23" s="7">
        <v>3.0066805922173648E-3</v>
      </c>
    </row>
    <row r="24" spans="1:37" ht="24">
      <c r="A24" s="2" t="s">
        <v>112</v>
      </c>
      <c r="C24" s="1" t="s">
        <v>71</v>
      </c>
      <c r="E24" s="1" t="s">
        <v>71</v>
      </c>
      <c r="G24" s="1" t="s">
        <v>113</v>
      </c>
      <c r="I24" s="1" t="s">
        <v>114</v>
      </c>
      <c r="K24" s="3">
        <v>0</v>
      </c>
      <c r="M24" s="3">
        <v>0</v>
      </c>
      <c r="O24" s="3">
        <v>6146582</v>
      </c>
      <c r="Q24" s="3">
        <v>4133457258050</v>
      </c>
      <c r="S24" s="3">
        <v>4696974483765</v>
      </c>
      <c r="U24" s="3">
        <v>0</v>
      </c>
      <c r="W24" s="3">
        <v>0</v>
      </c>
      <c r="Y24" s="3">
        <v>0</v>
      </c>
      <c r="AA24" s="3">
        <v>0</v>
      </c>
      <c r="AC24" s="3">
        <v>6146582</v>
      </c>
      <c r="AD24" s="3"/>
      <c r="AE24" s="3">
        <v>773420</v>
      </c>
      <c r="AG24" s="3">
        <v>4133457258050</v>
      </c>
      <c r="AI24" s="3">
        <v>4753705237223</v>
      </c>
      <c r="AK24" s="7">
        <v>7.6577764376640411E-3</v>
      </c>
    </row>
    <row r="25" spans="1:37" ht="24">
      <c r="A25" s="2" t="s">
        <v>115</v>
      </c>
      <c r="C25" s="1" t="s">
        <v>71</v>
      </c>
      <c r="E25" s="1" t="s">
        <v>71</v>
      </c>
      <c r="G25" s="1" t="s">
        <v>113</v>
      </c>
      <c r="I25" s="1" t="s">
        <v>116</v>
      </c>
      <c r="K25" s="3">
        <v>0</v>
      </c>
      <c r="M25" s="3">
        <v>0</v>
      </c>
      <c r="O25" s="3">
        <v>52100</v>
      </c>
      <c r="Q25" s="3">
        <v>29916788209</v>
      </c>
      <c r="S25" s="3">
        <v>37327161516</v>
      </c>
      <c r="U25" s="3">
        <v>0</v>
      </c>
      <c r="W25" s="3">
        <v>0</v>
      </c>
      <c r="Y25" s="3">
        <v>0</v>
      </c>
      <c r="AA25" s="3">
        <v>0</v>
      </c>
      <c r="AC25" s="3">
        <v>52100</v>
      </c>
      <c r="AD25" s="3"/>
      <c r="AE25" s="3">
        <v>723110</v>
      </c>
      <c r="AG25" s="3">
        <v>29916788209</v>
      </c>
      <c r="AI25" s="3">
        <v>37672571131</v>
      </c>
      <c r="AK25" s="7">
        <v>6.0687003749042333E-5</v>
      </c>
    </row>
    <row r="26" spans="1:37" ht="24">
      <c r="A26" s="2" t="s">
        <v>117</v>
      </c>
      <c r="C26" s="1" t="s">
        <v>71</v>
      </c>
      <c r="E26" s="1" t="s">
        <v>71</v>
      </c>
      <c r="G26" s="1" t="s">
        <v>118</v>
      </c>
      <c r="I26" s="1" t="s">
        <v>119</v>
      </c>
      <c r="K26" s="3">
        <v>0</v>
      </c>
      <c r="M26" s="3">
        <v>0</v>
      </c>
      <c r="O26" s="3">
        <v>2850823</v>
      </c>
      <c r="Q26" s="3">
        <v>1865852108940</v>
      </c>
      <c r="S26" s="3">
        <v>2730383954691</v>
      </c>
      <c r="U26" s="3">
        <v>0</v>
      </c>
      <c r="W26" s="3">
        <v>0</v>
      </c>
      <c r="Y26" s="3">
        <v>0</v>
      </c>
      <c r="AA26" s="3">
        <v>0</v>
      </c>
      <c r="AC26" s="3">
        <v>2850823</v>
      </c>
      <c r="AD26" s="3"/>
      <c r="AE26" s="3">
        <v>979900</v>
      </c>
      <c r="AG26" s="3">
        <v>1865852108940</v>
      </c>
      <c r="AI26" s="3">
        <v>2793413208743</v>
      </c>
      <c r="AK26" s="7">
        <v>4.4999285363911097E-3</v>
      </c>
    </row>
    <row r="27" spans="1:37" ht="24">
      <c r="A27" s="2" t="s">
        <v>120</v>
      </c>
      <c r="C27" s="1" t="s">
        <v>71</v>
      </c>
      <c r="E27" s="1" t="s">
        <v>71</v>
      </c>
      <c r="G27" s="1" t="s">
        <v>121</v>
      </c>
      <c r="I27" s="1" t="s">
        <v>122</v>
      </c>
      <c r="K27" s="3">
        <v>0</v>
      </c>
      <c r="M27" s="3">
        <v>0</v>
      </c>
      <c r="O27" s="3">
        <v>246055</v>
      </c>
      <c r="Q27" s="3">
        <v>128746984030</v>
      </c>
      <c r="S27" s="3">
        <v>138186514715</v>
      </c>
      <c r="U27" s="3">
        <v>0</v>
      </c>
      <c r="W27" s="3">
        <v>0</v>
      </c>
      <c r="Y27" s="3">
        <v>0</v>
      </c>
      <c r="AA27" s="3">
        <v>0</v>
      </c>
      <c r="AC27" s="3">
        <v>246055</v>
      </c>
      <c r="AD27" s="3"/>
      <c r="AE27" s="3">
        <v>564130</v>
      </c>
      <c r="AG27" s="3">
        <v>128746984030</v>
      </c>
      <c r="AI27" s="3">
        <v>138801628378</v>
      </c>
      <c r="AK27" s="7">
        <v>2.235964971028318E-4</v>
      </c>
    </row>
    <row r="28" spans="1:37" ht="24">
      <c r="A28" s="2" t="s">
        <v>123</v>
      </c>
      <c r="C28" s="1" t="s">
        <v>71</v>
      </c>
      <c r="E28" s="1" t="s">
        <v>71</v>
      </c>
      <c r="G28" s="1" t="s">
        <v>124</v>
      </c>
      <c r="I28" s="1" t="s">
        <v>125</v>
      </c>
      <c r="K28" s="3">
        <v>0</v>
      </c>
      <c r="M28" s="3">
        <v>0</v>
      </c>
      <c r="O28" s="3">
        <v>3094217</v>
      </c>
      <c r="Q28" s="3">
        <v>1641553850121</v>
      </c>
      <c r="S28" s="3">
        <v>2050829439219</v>
      </c>
      <c r="U28" s="3">
        <v>0</v>
      </c>
      <c r="W28" s="3">
        <v>0</v>
      </c>
      <c r="Y28" s="3">
        <v>0</v>
      </c>
      <c r="AA28" s="3">
        <v>0</v>
      </c>
      <c r="AC28" s="3">
        <v>3094217</v>
      </c>
      <c r="AD28" s="3"/>
      <c r="AE28" s="3">
        <v>669290</v>
      </c>
      <c r="AG28" s="3">
        <v>1641553850121</v>
      </c>
      <c r="AI28" s="3">
        <v>2070848247450</v>
      </c>
      <c r="AK28" s="7">
        <v>3.3359436742368149E-3</v>
      </c>
    </row>
    <row r="29" spans="1:37" ht="24">
      <c r="A29" s="2" t="s">
        <v>126</v>
      </c>
      <c r="C29" s="1" t="s">
        <v>71</v>
      </c>
      <c r="E29" s="1" t="s">
        <v>71</v>
      </c>
      <c r="G29" s="1" t="s">
        <v>127</v>
      </c>
      <c r="I29" s="1" t="s">
        <v>128</v>
      </c>
      <c r="K29" s="3">
        <v>0</v>
      </c>
      <c r="M29" s="3">
        <v>0</v>
      </c>
      <c r="O29" s="3">
        <v>7229085</v>
      </c>
      <c r="Q29" s="3">
        <v>4662228187585</v>
      </c>
      <c r="S29" s="3">
        <v>6662923003573</v>
      </c>
      <c r="U29" s="3">
        <v>0</v>
      </c>
      <c r="W29" s="3">
        <v>0</v>
      </c>
      <c r="Y29" s="3">
        <v>0</v>
      </c>
      <c r="AA29" s="3">
        <v>0</v>
      </c>
      <c r="AC29" s="3">
        <v>7229085</v>
      </c>
      <c r="AD29" s="3"/>
      <c r="AE29" s="3">
        <v>962965</v>
      </c>
      <c r="AG29" s="3">
        <v>4662228187585</v>
      </c>
      <c r="AI29" s="3">
        <v>6961086084486</v>
      </c>
      <c r="AK29" s="7">
        <v>1.1213661415293867E-2</v>
      </c>
    </row>
    <row r="30" spans="1:37" ht="24">
      <c r="A30" s="2" t="s">
        <v>129</v>
      </c>
      <c r="C30" s="1" t="s">
        <v>71</v>
      </c>
      <c r="E30" s="1" t="s">
        <v>71</v>
      </c>
      <c r="G30" s="1" t="s">
        <v>124</v>
      </c>
      <c r="I30" s="1" t="s">
        <v>130</v>
      </c>
      <c r="K30" s="3">
        <v>0</v>
      </c>
      <c r="M30" s="3">
        <v>0</v>
      </c>
      <c r="O30" s="3">
        <v>2248597</v>
      </c>
      <c r="Q30" s="3">
        <v>1049522958629</v>
      </c>
      <c r="S30" s="3">
        <v>1306923875017</v>
      </c>
      <c r="U30" s="3">
        <v>0</v>
      </c>
      <c r="W30" s="3">
        <v>0</v>
      </c>
      <c r="Y30" s="3">
        <v>0</v>
      </c>
      <c r="AA30" s="3">
        <v>0</v>
      </c>
      <c r="AC30" s="3">
        <v>2248597</v>
      </c>
      <c r="AD30" s="3"/>
      <c r="AE30" s="3">
        <v>584970</v>
      </c>
      <c r="AG30" s="3">
        <v>1049522958629</v>
      </c>
      <c r="AI30" s="3">
        <v>1315310816820</v>
      </c>
      <c r="AK30" s="7">
        <v>2.1188432346160501E-3</v>
      </c>
    </row>
    <row r="31" spans="1:37" ht="24">
      <c r="A31" s="2" t="s">
        <v>131</v>
      </c>
      <c r="C31" s="1" t="s">
        <v>71</v>
      </c>
      <c r="E31" s="1" t="s">
        <v>71</v>
      </c>
      <c r="G31" s="1" t="s">
        <v>132</v>
      </c>
      <c r="I31" s="1" t="s">
        <v>133</v>
      </c>
      <c r="K31" s="3">
        <v>0</v>
      </c>
      <c r="M31" s="3">
        <v>0</v>
      </c>
      <c r="O31" s="3">
        <v>729279</v>
      </c>
      <c r="Q31" s="3">
        <v>375809644104</v>
      </c>
      <c r="S31" s="3">
        <v>435537712219</v>
      </c>
      <c r="U31" s="3">
        <v>0</v>
      </c>
      <c r="W31" s="3">
        <v>0</v>
      </c>
      <c r="Y31" s="3">
        <v>0</v>
      </c>
      <c r="AA31" s="3">
        <v>0</v>
      </c>
      <c r="AC31" s="3">
        <v>729279</v>
      </c>
      <c r="AD31" s="3"/>
      <c r="AE31" s="3">
        <v>599850</v>
      </c>
      <c r="AG31" s="3">
        <v>375809644104</v>
      </c>
      <c r="AI31" s="3">
        <v>437441056652</v>
      </c>
      <c r="AK31" s="7">
        <v>7.0467680458316214E-4</v>
      </c>
    </row>
    <row r="32" spans="1:37" ht="24">
      <c r="A32" s="2" t="s">
        <v>134</v>
      </c>
      <c r="C32" s="1" t="s">
        <v>71</v>
      </c>
      <c r="E32" s="1" t="s">
        <v>71</v>
      </c>
      <c r="G32" s="1" t="s">
        <v>135</v>
      </c>
      <c r="I32" s="1" t="s">
        <v>136</v>
      </c>
      <c r="K32" s="3">
        <v>0</v>
      </c>
      <c r="M32" s="3">
        <v>0</v>
      </c>
      <c r="O32" s="3">
        <v>11254864</v>
      </c>
      <c r="Q32" s="3">
        <v>7284961773034</v>
      </c>
      <c r="S32" s="3">
        <v>8418537138324</v>
      </c>
      <c r="U32" s="3">
        <v>0</v>
      </c>
      <c r="W32" s="3">
        <v>0</v>
      </c>
      <c r="Y32" s="3">
        <v>0</v>
      </c>
      <c r="AA32" s="3">
        <v>0</v>
      </c>
      <c r="AC32" s="3">
        <v>11254864</v>
      </c>
      <c r="AD32" s="3"/>
      <c r="AE32" s="3">
        <v>748020</v>
      </c>
      <c r="AG32" s="3">
        <v>7284961773034</v>
      </c>
      <c r="AI32" s="3">
        <v>8418537138324</v>
      </c>
      <c r="AK32" s="7">
        <v>1.3561479334616343E-2</v>
      </c>
    </row>
    <row r="33" spans="1:37" ht="24">
      <c r="A33" s="2" t="s">
        <v>137</v>
      </c>
      <c r="C33" s="1" t="s">
        <v>71</v>
      </c>
      <c r="E33" s="1" t="s">
        <v>71</v>
      </c>
      <c r="G33" s="1" t="s">
        <v>132</v>
      </c>
      <c r="I33" s="1" t="s">
        <v>105</v>
      </c>
      <c r="K33" s="3">
        <v>0</v>
      </c>
      <c r="M33" s="3">
        <v>0</v>
      </c>
      <c r="O33" s="3">
        <v>32241088</v>
      </c>
      <c r="Q33" s="3">
        <v>17663732493618</v>
      </c>
      <c r="S33" s="3">
        <v>17894077650260</v>
      </c>
      <c r="U33" s="3">
        <v>0</v>
      </c>
      <c r="W33" s="3">
        <v>0</v>
      </c>
      <c r="Y33" s="3">
        <v>0</v>
      </c>
      <c r="AA33" s="3">
        <v>0</v>
      </c>
      <c r="AC33" s="3">
        <v>32241088</v>
      </c>
      <c r="AD33" s="3"/>
      <c r="AE33" s="3">
        <v>555030</v>
      </c>
      <c r="AG33" s="3">
        <v>17663732493618</v>
      </c>
      <c r="AI33" s="3">
        <v>17894077650260</v>
      </c>
      <c r="AK33" s="7">
        <v>2.8825692668302823E-2</v>
      </c>
    </row>
    <row r="34" spans="1:37" ht="24">
      <c r="A34" s="2" t="s">
        <v>138</v>
      </c>
      <c r="C34" s="1" t="s">
        <v>71</v>
      </c>
      <c r="E34" s="1" t="s">
        <v>71</v>
      </c>
      <c r="G34" s="1" t="s">
        <v>135</v>
      </c>
      <c r="I34" s="1" t="s">
        <v>139</v>
      </c>
      <c r="K34" s="3">
        <v>0</v>
      </c>
      <c r="M34" s="3">
        <v>0</v>
      </c>
      <c r="O34" s="3">
        <v>5647602</v>
      </c>
      <c r="Q34" s="3">
        <v>3416479570512</v>
      </c>
      <c r="S34" s="3">
        <v>4261232959924</v>
      </c>
      <c r="U34" s="3">
        <v>0</v>
      </c>
      <c r="W34" s="3">
        <v>0</v>
      </c>
      <c r="Y34" s="3">
        <v>0</v>
      </c>
      <c r="AA34" s="3">
        <v>0</v>
      </c>
      <c r="AC34" s="3">
        <v>5647602</v>
      </c>
      <c r="AD34" s="3"/>
      <c r="AE34" s="3">
        <v>756360</v>
      </c>
      <c r="AG34" s="3">
        <v>3416479570512</v>
      </c>
      <c r="AI34" s="3">
        <v>4271454723435</v>
      </c>
      <c r="AK34" s="7">
        <v>6.8809157706163585E-3</v>
      </c>
    </row>
    <row r="35" spans="1:37" ht="24">
      <c r="A35" s="2" t="s">
        <v>140</v>
      </c>
      <c r="C35" s="1" t="s">
        <v>71</v>
      </c>
      <c r="E35" s="1" t="s">
        <v>71</v>
      </c>
      <c r="G35" s="1" t="s">
        <v>141</v>
      </c>
      <c r="I35" s="1" t="s">
        <v>142</v>
      </c>
      <c r="K35" s="3">
        <v>0</v>
      </c>
      <c r="M35" s="3">
        <v>0</v>
      </c>
      <c r="O35" s="3">
        <v>2286967</v>
      </c>
      <c r="Q35" s="3">
        <v>1515715963613</v>
      </c>
      <c r="S35" s="3">
        <v>2267234094744</v>
      </c>
      <c r="U35" s="3">
        <v>0</v>
      </c>
      <c r="W35" s="3">
        <v>0</v>
      </c>
      <c r="Y35" s="3">
        <v>2286967</v>
      </c>
      <c r="AA35" s="3">
        <v>2286967000000</v>
      </c>
      <c r="AC35" s="3">
        <v>0</v>
      </c>
      <c r="AD35" s="3"/>
      <c r="AE35" s="3">
        <v>0</v>
      </c>
      <c r="AG35" s="3">
        <v>0</v>
      </c>
      <c r="AI35" s="3">
        <v>0</v>
      </c>
      <c r="AK35" s="7">
        <v>0</v>
      </c>
    </row>
    <row r="36" spans="1:37" ht="24">
      <c r="A36" s="2" t="s">
        <v>143</v>
      </c>
      <c r="C36" s="1" t="s">
        <v>71</v>
      </c>
      <c r="E36" s="1" t="s">
        <v>71</v>
      </c>
      <c r="G36" s="1" t="s">
        <v>144</v>
      </c>
      <c r="I36" s="1" t="s">
        <v>145</v>
      </c>
      <c r="K36" s="3">
        <v>0</v>
      </c>
      <c r="M36" s="3">
        <v>0</v>
      </c>
      <c r="O36" s="3">
        <v>2005595</v>
      </c>
      <c r="Q36" s="3">
        <v>1278830409362</v>
      </c>
      <c r="S36" s="3">
        <v>1593423591843</v>
      </c>
      <c r="U36" s="3">
        <v>0</v>
      </c>
      <c r="W36" s="3">
        <v>0</v>
      </c>
      <c r="Y36" s="3">
        <v>0</v>
      </c>
      <c r="AA36" s="3">
        <v>0</v>
      </c>
      <c r="AC36" s="3">
        <v>2005595</v>
      </c>
      <c r="AD36" s="3"/>
      <c r="AE36" s="3">
        <v>804610</v>
      </c>
      <c r="AG36" s="3">
        <v>1278830409362</v>
      </c>
      <c r="AI36" s="3">
        <v>1613659261230</v>
      </c>
      <c r="AK36" s="7">
        <v>2.5994547941900039E-3</v>
      </c>
    </row>
    <row r="37" spans="1:37" ht="24">
      <c r="A37" s="2" t="s">
        <v>146</v>
      </c>
      <c r="C37" s="1" t="s">
        <v>71</v>
      </c>
      <c r="E37" s="1" t="s">
        <v>71</v>
      </c>
      <c r="G37" s="1" t="s">
        <v>147</v>
      </c>
      <c r="I37" s="1" t="s">
        <v>148</v>
      </c>
      <c r="K37" s="3">
        <v>0</v>
      </c>
      <c r="M37" s="3">
        <v>0</v>
      </c>
      <c r="O37" s="3">
        <v>2173372</v>
      </c>
      <c r="Q37" s="3">
        <v>1418346523633</v>
      </c>
      <c r="S37" s="3">
        <v>2144143992680</v>
      </c>
      <c r="U37" s="3">
        <v>0</v>
      </c>
      <c r="W37" s="3">
        <v>0</v>
      </c>
      <c r="Y37" s="3">
        <v>2173372</v>
      </c>
      <c r="AA37" s="3">
        <v>2173372000000</v>
      </c>
      <c r="AC37" s="3">
        <v>0</v>
      </c>
      <c r="AD37" s="3"/>
      <c r="AE37" s="3">
        <v>0</v>
      </c>
      <c r="AG37" s="3">
        <v>0</v>
      </c>
      <c r="AI37" s="3">
        <v>0</v>
      </c>
      <c r="AK37" s="7">
        <v>0</v>
      </c>
    </row>
    <row r="38" spans="1:37" ht="24">
      <c r="A38" s="2" t="s">
        <v>149</v>
      </c>
      <c r="C38" s="1" t="s">
        <v>71</v>
      </c>
      <c r="E38" s="1" t="s">
        <v>71</v>
      </c>
      <c r="G38" s="1" t="s">
        <v>150</v>
      </c>
      <c r="I38" s="1" t="s">
        <v>151</v>
      </c>
      <c r="K38" s="3">
        <v>0</v>
      </c>
      <c r="M38" s="3">
        <v>0</v>
      </c>
      <c r="O38" s="3">
        <v>408600</v>
      </c>
      <c r="Q38" s="3">
        <v>258920987686</v>
      </c>
      <c r="S38" s="3">
        <v>321433163982</v>
      </c>
      <c r="U38" s="3">
        <v>0</v>
      </c>
      <c r="W38" s="3">
        <v>0</v>
      </c>
      <c r="Y38" s="3">
        <v>0</v>
      </c>
      <c r="AA38" s="3">
        <v>0</v>
      </c>
      <c r="AC38" s="3">
        <v>408600</v>
      </c>
      <c r="AD38" s="3"/>
      <c r="AE38" s="3">
        <v>796910</v>
      </c>
      <c r="AG38" s="3">
        <v>258920987686</v>
      </c>
      <c r="AI38" s="3">
        <v>325604808324</v>
      </c>
      <c r="AK38" s="7">
        <v>5.2451902352915615E-4</v>
      </c>
    </row>
    <row r="39" spans="1:37" ht="24">
      <c r="A39" s="2" t="s">
        <v>152</v>
      </c>
      <c r="C39" s="1" t="s">
        <v>71</v>
      </c>
      <c r="E39" s="1" t="s">
        <v>71</v>
      </c>
      <c r="G39" s="1" t="s">
        <v>150</v>
      </c>
      <c r="I39" s="1" t="s">
        <v>153</v>
      </c>
      <c r="K39" s="3">
        <v>0</v>
      </c>
      <c r="M39" s="3">
        <v>0</v>
      </c>
      <c r="O39" s="3">
        <v>8230600</v>
      </c>
      <c r="Q39" s="3">
        <v>5155912297597</v>
      </c>
      <c r="S39" s="3">
        <v>6309498069475</v>
      </c>
      <c r="U39" s="3">
        <v>0</v>
      </c>
      <c r="W39" s="3">
        <v>0</v>
      </c>
      <c r="Y39" s="3">
        <v>0</v>
      </c>
      <c r="AA39" s="3">
        <v>0</v>
      </c>
      <c r="AC39" s="3">
        <v>8230600</v>
      </c>
      <c r="AD39" s="3"/>
      <c r="AE39" s="3">
        <v>766620</v>
      </c>
      <c r="AG39" s="3">
        <v>5155912297597</v>
      </c>
      <c r="AI39" s="3">
        <v>6309498069475</v>
      </c>
      <c r="AK39" s="7">
        <v>1.0164013803711961E-2</v>
      </c>
    </row>
    <row r="40" spans="1:37" ht="24">
      <c r="A40" s="2" t="s">
        <v>155</v>
      </c>
      <c r="C40" s="1" t="s">
        <v>71</v>
      </c>
      <c r="E40" s="1" t="s">
        <v>71</v>
      </c>
      <c r="G40" s="1" t="s">
        <v>156</v>
      </c>
      <c r="I40" s="1" t="s">
        <v>157</v>
      </c>
      <c r="K40" s="3">
        <v>18</v>
      </c>
      <c r="M40" s="3">
        <v>18</v>
      </c>
      <c r="O40" s="3">
        <v>7301000</v>
      </c>
      <c r="Q40" s="3">
        <v>6784037691622</v>
      </c>
      <c r="S40" s="3">
        <v>6979796727520</v>
      </c>
      <c r="U40" s="3">
        <v>0</v>
      </c>
      <c r="W40" s="3">
        <v>0</v>
      </c>
      <c r="Y40" s="3">
        <v>0</v>
      </c>
      <c r="AA40" s="3">
        <v>0</v>
      </c>
      <c r="AC40" s="3">
        <v>7301000</v>
      </c>
      <c r="AD40" s="3"/>
      <c r="AE40" s="3">
        <v>971218</v>
      </c>
      <c r="AG40" s="3">
        <v>6784037691622</v>
      </c>
      <c r="AI40" s="3">
        <v>7090587847073</v>
      </c>
      <c r="AK40" s="7">
        <v>1.1422276694678336E-2</v>
      </c>
    </row>
    <row r="41" spans="1:37" ht="24">
      <c r="A41" s="2" t="s">
        <v>158</v>
      </c>
      <c r="C41" s="1" t="s">
        <v>71</v>
      </c>
      <c r="E41" s="1" t="s">
        <v>71</v>
      </c>
      <c r="G41" s="1" t="s">
        <v>159</v>
      </c>
      <c r="I41" s="1" t="s">
        <v>160</v>
      </c>
      <c r="K41" s="3">
        <v>18</v>
      </c>
      <c r="M41" s="3">
        <v>18</v>
      </c>
      <c r="O41" s="3">
        <v>1890482</v>
      </c>
      <c r="Q41" s="3">
        <v>1681488130736</v>
      </c>
      <c r="S41" s="3">
        <v>1718659438219</v>
      </c>
      <c r="U41" s="3">
        <v>0</v>
      </c>
      <c r="W41" s="3">
        <v>0</v>
      </c>
      <c r="Y41" s="3">
        <v>0</v>
      </c>
      <c r="AA41" s="3">
        <v>0</v>
      </c>
      <c r="AC41" s="3">
        <v>1890482</v>
      </c>
      <c r="AD41" s="3"/>
      <c r="AE41" s="3">
        <v>912149</v>
      </c>
      <c r="AG41" s="3">
        <v>1681488130736</v>
      </c>
      <c r="AI41" s="3">
        <v>1724334445268</v>
      </c>
      <c r="AK41" s="7">
        <v>2.7777422087995459E-3</v>
      </c>
    </row>
    <row r="42" spans="1:37" ht="24">
      <c r="A42" s="2" t="s">
        <v>161</v>
      </c>
      <c r="C42" s="1" t="s">
        <v>71</v>
      </c>
      <c r="E42" s="1" t="s">
        <v>71</v>
      </c>
      <c r="G42" s="1" t="s">
        <v>162</v>
      </c>
      <c r="I42" s="1" t="s">
        <v>163</v>
      </c>
      <c r="K42" s="3">
        <v>19</v>
      </c>
      <c r="M42" s="3">
        <v>19</v>
      </c>
      <c r="O42" s="3">
        <v>3856300</v>
      </c>
      <c r="Q42" s="3">
        <v>3298478341919</v>
      </c>
      <c r="S42" s="3">
        <v>3359890983279</v>
      </c>
      <c r="U42" s="3">
        <v>0</v>
      </c>
      <c r="W42" s="3">
        <v>0</v>
      </c>
      <c r="Y42" s="3">
        <v>0</v>
      </c>
      <c r="AA42" s="3">
        <v>0</v>
      </c>
      <c r="AC42" s="3">
        <v>3856300</v>
      </c>
      <c r="AD42" s="3"/>
      <c r="AE42" s="3">
        <v>858373</v>
      </c>
      <c r="AG42" s="3">
        <v>3298478341919</v>
      </c>
      <c r="AI42" s="3">
        <v>3310015531827</v>
      </c>
      <c r="AK42" s="7">
        <v>5.3321267691250722E-3</v>
      </c>
    </row>
    <row r="43" spans="1:37" ht="24">
      <c r="A43" s="2" t="s">
        <v>164</v>
      </c>
      <c r="C43" s="1" t="s">
        <v>71</v>
      </c>
      <c r="E43" s="1" t="s">
        <v>71</v>
      </c>
      <c r="G43" s="1" t="s">
        <v>165</v>
      </c>
      <c r="I43" s="1" t="s">
        <v>166</v>
      </c>
      <c r="K43" s="3">
        <v>20</v>
      </c>
      <c r="M43" s="3">
        <v>20</v>
      </c>
      <c r="O43" s="3">
        <v>1450000</v>
      </c>
      <c r="Q43" s="3">
        <v>1404737934203</v>
      </c>
      <c r="S43" s="3">
        <v>1448177096562</v>
      </c>
      <c r="U43" s="3">
        <v>0</v>
      </c>
      <c r="W43" s="3">
        <v>0</v>
      </c>
      <c r="Y43" s="3">
        <v>1450000</v>
      </c>
      <c r="AA43" s="3">
        <v>1450000000000</v>
      </c>
      <c r="AC43" s="3">
        <v>0</v>
      </c>
      <c r="AD43" s="3"/>
      <c r="AE43" s="3">
        <v>0</v>
      </c>
      <c r="AG43" s="3">
        <v>0</v>
      </c>
      <c r="AI43" s="3">
        <v>0</v>
      </c>
      <c r="AK43" s="7">
        <v>0</v>
      </c>
    </row>
    <row r="44" spans="1:37" ht="24">
      <c r="A44" s="2" t="s">
        <v>167</v>
      </c>
      <c r="C44" s="1" t="s">
        <v>71</v>
      </c>
      <c r="E44" s="1" t="s">
        <v>71</v>
      </c>
      <c r="G44" s="1" t="s">
        <v>165</v>
      </c>
      <c r="I44" s="1" t="s">
        <v>166</v>
      </c>
      <c r="K44" s="3">
        <v>20</v>
      </c>
      <c r="M44" s="3">
        <v>20</v>
      </c>
      <c r="O44" s="3">
        <v>2000000</v>
      </c>
      <c r="Q44" s="3">
        <v>2000008125000</v>
      </c>
      <c r="S44" s="3">
        <v>1996962808092</v>
      </c>
      <c r="U44" s="3">
        <v>0</v>
      </c>
      <c r="W44" s="3">
        <v>0</v>
      </c>
      <c r="Y44" s="3">
        <v>2000000</v>
      </c>
      <c r="AA44" s="3">
        <v>2000000000000</v>
      </c>
      <c r="AC44" s="3">
        <v>0</v>
      </c>
      <c r="AD44" s="3"/>
      <c r="AE44" s="3">
        <v>0</v>
      </c>
      <c r="AG44" s="3">
        <v>0</v>
      </c>
      <c r="AI44" s="3">
        <v>0</v>
      </c>
      <c r="AK44" s="7">
        <v>0</v>
      </c>
    </row>
    <row r="45" spans="1:37" ht="24">
      <c r="A45" s="2" t="s">
        <v>168</v>
      </c>
      <c r="C45" s="1" t="s">
        <v>71</v>
      </c>
      <c r="E45" s="1" t="s">
        <v>71</v>
      </c>
      <c r="G45" s="1" t="s">
        <v>169</v>
      </c>
      <c r="I45" s="1" t="s">
        <v>170</v>
      </c>
      <c r="K45" s="3">
        <v>23</v>
      </c>
      <c r="M45" s="3">
        <v>23</v>
      </c>
      <c r="O45" s="3">
        <v>8000000</v>
      </c>
      <c r="Q45" s="3">
        <v>8000000000000</v>
      </c>
      <c r="S45" s="3">
        <v>7571056264600</v>
      </c>
      <c r="U45" s="3">
        <v>0</v>
      </c>
      <c r="W45" s="3">
        <v>0</v>
      </c>
      <c r="Y45" s="3">
        <v>0</v>
      </c>
      <c r="AA45" s="3">
        <v>0</v>
      </c>
      <c r="AC45" s="3">
        <v>8000000</v>
      </c>
      <c r="AD45" s="3"/>
      <c r="AE45" s="3">
        <v>927473</v>
      </c>
      <c r="AG45" s="3">
        <v>8000000000000</v>
      </c>
      <c r="AI45" s="3">
        <v>7419496483370</v>
      </c>
      <c r="AK45" s="7">
        <v>1.1952117877395576E-2</v>
      </c>
    </row>
    <row r="46" spans="1:37" ht="24">
      <c r="A46" s="2" t="s">
        <v>171</v>
      </c>
      <c r="C46" s="1" t="s">
        <v>71</v>
      </c>
      <c r="E46" s="1" t="s">
        <v>71</v>
      </c>
      <c r="G46" s="1" t="s">
        <v>172</v>
      </c>
      <c r="I46" s="1" t="s">
        <v>173</v>
      </c>
      <c r="K46" s="3">
        <v>18</v>
      </c>
      <c r="M46" s="3">
        <v>18</v>
      </c>
      <c r="O46" s="3">
        <v>4560500</v>
      </c>
      <c r="Q46" s="3">
        <v>4023714561815</v>
      </c>
      <c r="S46" s="3">
        <v>4066549717092</v>
      </c>
      <c r="U46" s="3">
        <v>0</v>
      </c>
      <c r="W46" s="3">
        <v>0</v>
      </c>
      <c r="Y46" s="3">
        <v>0</v>
      </c>
      <c r="AA46" s="3">
        <v>0</v>
      </c>
      <c r="AC46" s="3">
        <v>4560500</v>
      </c>
      <c r="AD46" s="3"/>
      <c r="AE46" s="3">
        <v>881596</v>
      </c>
      <c r="AG46" s="3">
        <v>4023714561815</v>
      </c>
      <c r="AI46" s="3">
        <v>4020362762905</v>
      </c>
      <c r="AK46" s="7">
        <v>6.4764300057066349E-3</v>
      </c>
    </row>
    <row r="47" spans="1:37" ht="24">
      <c r="A47" s="2" t="s">
        <v>174</v>
      </c>
      <c r="C47" s="1" t="s">
        <v>71</v>
      </c>
      <c r="E47" s="1" t="s">
        <v>71</v>
      </c>
      <c r="G47" s="1" t="s">
        <v>175</v>
      </c>
      <c r="I47" s="1" t="s">
        <v>176</v>
      </c>
      <c r="K47" s="3">
        <v>23</v>
      </c>
      <c r="M47" s="3">
        <v>23</v>
      </c>
      <c r="O47" s="3">
        <v>2000000</v>
      </c>
      <c r="Q47" s="3">
        <v>2000075375000</v>
      </c>
      <c r="S47" s="3">
        <v>1847540104246</v>
      </c>
      <c r="U47" s="3">
        <v>0</v>
      </c>
      <c r="W47" s="3">
        <v>0</v>
      </c>
      <c r="Y47" s="3">
        <v>0</v>
      </c>
      <c r="AA47" s="3">
        <v>0</v>
      </c>
      <c r="AC47" s="3">
        <v>2000000</v>
      </c>
      <c r="AD47" s="3"/>
      <c r="AE47" s="3">
        <v>930502</v>
      </c>
      <c r="AG47" s="3">
        <v>2000075375000</v>
      </c>
      <c r="AI47" s="3">
        <v>1860931886095</v>
      </c>
      <c r="AK47" s="7">
        <v>2.9977879650276446E-3</v>
      </c>
    </row>
    <row r="48" spans="1:37" ht="24">
      <c r="A48" s="2" t="s">
        <v>177</v>
      </c>
      <c r="C48" s="1" t="s">
        <v>71</v>
      </c>
      <c r="E48" s="1" t="s">
        <v>71</v>
      </c>
      <c r="G48" s="1" t="s">
        <v>178</v>
      </c>
      <c r="I48" s="1" t="s">
        <v>179</v>
      </c>
      <c r="K48" s="3">
        <v>18</v>
      </c>
      <c r="M48" s="3">
        <v>18</v>
      </c>
      <c r="O48" s="3">
        <v>2600000</v>
      </c>
      <c r="Q48" s="3">
        <v>2447940514730</v>
      </c>
      <c r="S48" s="3">
        <v>2417876432517</v>
      </c>
      <c r="U48" s="3">
        <v>0</v>
      </c>
      <c r="W48" s="3">
        <v>0</v>
      </c>
      <c r="Y48" s="3">
        <v>0</v>
      </c>
      <c r="AA48" s="3">
        <v>0</v>
      </c>
      <c r="AC48" s="3">
        <v>2600000</v>
      </c>
      <c r="AD48" s="3"/>
      <c r="AE48" s="3">
        <v>921889</v>
      </c>
      <c r="AG48" s="3">
        <v>2447940514730</v>
      </c>
      <c r="AI48" s="3">
        <v>2396818519683</v>
      </c>
      <c r="AK48" s="7">
        <v>3.8610514260887206E-3</v>
      </c>
    </row>
    <row r="49" spans="1:37" ht="24">
      <c r="A49" s="2" t="s">
        <v>180</v>
      </c>
      <c r="C49" s="1" t="s">
        <v>71</v>
      </c>
      <c r="E49" s="1" t="s">
        <v>71</v>
      </c>
      <c r="G49" s="1" t="s">
        <v>181</v>
      </c>
      <c r="I49" s="1" t="s">
        <v>182</v>
      </c>
      <c r="K49" s="3">
        <v>18</v>
      </c>
      <c r="M49" s="3">
        <v>18</v>
      </c>
      <c r="O49" s="3">
        <v>1049399</v>
      </c>
      <c r="Q49" s="3">
        <v>952073168813</v>
      </c>
      <c r="S49" s="3">
        <v>947141389657</v>
      </c>
      <c r="U49" s="3">
        <v>0</v>
      </c>
      <c r="W49" s="3">
        <v>0</v>
      </c>
      <c r="Y49" s="3">
        <v>0</v>
      </c>
      <c r="AA49" s="3">
        <v>0</v>
      </c>
      <c r="AC49" s="3">
        <v>1049399</v>
      </c>
      <c r="AD49" s="3"/>
      <c r="AE49" s="3">
        <v>908415</v>
      </c>
      <c r="AG49" s="3">
        <v>952073168813</v>
      </c>
      <c r="AI49" s="3">
        <v>953252852605</v>
      </c>
      <c r="AK49" s="7">
        <v>1.5356015717287023E-3</v>
      </c>
    </row>
    <row r="50" spans="1:37" ht="24">
      <c r="A50" s="2" t="s">
        <v>183</v>
      </c>
      <c r="C50" s="1" t="s">
        <v>71</v>
      </c>
      <c r="E50" s="1" t="s">
        <v>71</v>
      </c>
      <c r="G50" s="1" t="s">
        <v>184</v>
      </c>
      <c r="I50" s="1" t="s">
        <v>185</v>
      </c>
      <c r="K50" s="3">
        <v>18</v>
      </c>
      <c r="M50" s="3">
        <v>18</v>
      </c>
      <c r="O50" s="3">
        <v>5999969</v>
      </c>
      <c r="Q50" s="3">
        <v>5513581306928</v>
      </c>
      <c r="S50" s="3">
        <v>5885528125849</v>
      </c>
      <c r="U50" s="3">
        <v>0</v>
      </c>
      <c r="W50" s="3">
        <v>0</v>
      </c>
      <c r="Y50" s="3">
        <v>0</v>
      </c>
      <c r="AA50" s="3">
        <v>0</v>
      </c>
      <c r="AC50" s="3">
        <v>5999969</v>
      </c>
      <c r="AD50" s="3"/>
      <c r="AE50" s="3">
        <v>997201</v>
      </c>
      <c r="AG50" s="3">
        <v>5513581306928</v>
      </c>
      <c r="AI50" s="3">
        <v>5982943238734</v>
      </c>
      <c r="AK50" s="7">
        <v>9.6379643825419935E-3</v>
      </c>
    </row>
    <row r="51" spans="1:37" ht="24">
      <c r="A51" s="2" t="s">
        <v>186</v>
      </c>
      <c r="C51" s="1" t="s">
        <v>71</v>
      </c>
      <c r="E51" s="1" t="s">
        <v>71</v>
      </c>
      <c r="G51" s="1" t="s">
        <v>187</v>
      </c>
      <c r="I51" s="1" t="s">
        <v>188</v>
      </c>
      <c r="K51" s="3">
        <v>23</v>
      </c>
      <c r="M51" s="3">
        <v>23</v>
      </c>
      <c r="O51" s="3">
        <v>1490665</v>
      </c>
      <c r="Q51" s="3">
        <v>1490608114101</v>
      </c>
      <c r="S51" s="3">
        <v>1488778900227</v>
      </c>
      <c r="U51" s="3">
        <v>0</v>
      </c>
      <c r="W51" s="3">
        <v>0</v>
      </c>
      <c r="Y51" s="3">
        <v>0</v>
      </c>
      <c r="AA51" s="3">
        <v>0</v>
      </c>
      <c r="AC51" s="3">
        <v>1490665</v>
      </c>
      <c r="AD51" s="3"/>
      <c r="AE51" s="3">
        <v>1000000</v>
      </c>
      <c r="AG51" s="3">
        <v>1490608114101</v>
      </c>
      <c r="AI51" s="3">
        <v>1490607236731</v>
      </c>
      <c r="AK51" s="7">
        <v>2.4012294422189229E-3</v>
      </c>
    </row>
    <row r="52" spans="1:37" ht="24">
      <c r="A52" s="2" t="s">
        <v>189</v>
      </c>
      <c r="C52" s="1" t="s">
        <v>71</v>
      </c>
      <c r="E52" s="1" t="s">
        <v>71</v>
      </c>
      <c r="G52" s="1" t="s">
        <v>190</v>
      </c>
      <c r="I52" s="1" t="s">
        <v>191</v>
      </c>
      <c r="K52" s="3">
        <v>23</v>
      </c>
      <c r="M52" s="3">
        <v>23</v>
      </c>
      <c r="O52" s="3">
        <v>2999839</v>
      </c>
      <c r="Q52" s="3">
        <v>2487595704334</v>
      </c>
      <c r="S52" s="3">
        <v>2446528884146</v>
      </c>
      <c r="U52" s="3">
        <v>0</v>
      </c>
      <c r="W52" s="3">
        <v>0</v>
      </c>
      <c r="Y52" s="3">
        <v>0</v>
      </c>
      <c r="AA52" s="3">
        <v>0</v>
      </c>
      <c r="AC52" s="3">
        <v>2999839</v>
      </c>
      <c r="AD52" s="3"/>
      <c r="AE52" s="3">
        <v>791233</v>
      </c>
      <c r="AG52" s="3">
        <v>2487595704334</v>
      </c>
      <c r="AI52" s="3">
        <v>2373479635587</v>
      </c>
      <c r="AK52" s="7">
        <v>3.8234546572961888E-3</v>
      </c>
    </row>
    <row r="53" spans="1:37" ht="24">
      <c r="A53" s="2" t="s">
        <v>192</v>
      </c>
      <c r="C53" s="1" t="s">
        <v>71</v>
      </c>
      <c r="E53" s="1" t="s">
        <v>71</v>
      </c>
      <c r="G53" s="1" t="s">
        <v>193</v>
      </c>
      <c r="I53" s="1" t="s">
        <v>194</v>
      </c>
      <c r="K53" s="3">
        <v>18</v>
      </c>
      <c r="M53" s="3">
        <v>18</v>
      </c>
      <c r="O53" s="3">
        <v>2500000</v>
      </c>
      <c r="Q53" s="3">
        <v>2290325689261</v>
      </c>
      <c r="S53" s="3">
        <v>2274521858862</v>
      </c>
      <c r="U53" s="3">
        <v>0</v>
      </c>
      <c r="W53" s="3">
        <v>0</v>
      </c>
      <c r="Y53" s="3">
        <v>0</v>
      </c>
      <c r="AA53" s="3">
        <v>0</v>
      </c>
      <c r="AC53" s="3">
        <v>2500000</v>
      </c>
      <c r="AD53" s="3"/>
      <c r="AE53" s="3">
        <v>920019</v>
      </c>
      <c r="AG53" s="3">
        <v>2290325689261</v>
      </c>
      <c r="AI53" s="3">
        <v>2299958373159</v>
      </c>
      <c r="AK53" s="7">
        <v>3.7050187503577625E-3</v>
      </c>
    </row>
    <row r="54" spans="1:37" ht="24">
      <c r="A54" s="2" t="s">
        <v>195</v>
      </c>
      <c r="C54" s="1" t="s">
        <v>71</v>
      </c>
      <c r="E54" s="1" t="s">
        <v>71</v>
      </c>
      <c r="G54" s="1" t="s">
        <v>196</v>
      </c>
      <c r="I54" s="1" t="s">
        <v>197</v>
      </c>
      <c r="K54" s="3">
        <v>26</v>
      </c>
      <c r="M54" s="3">
        <v>26</v>
      </c>
      <c r="O54" s="3">
        <v>3500000</v>
      </c>
      <c r="Q54" s="3">
        <v>3500000000000</v>
      </c>
      <c r="S54" s="3">
        <v>3322996912029</v>
      </c>
      <c r="U54" s="3">
        <v>0</v>
      </c>
      <c r="W54" s="3">
        <v>0</v>
      </c>
      <c r="Y54" s="3">
        <v>0</v>
      </c>
      <c r="AA54" s="3">
        <v>0</v>
      </c>
      <c r="AC54" s="3">
        <v>3500000</v>
      </c>
      <c r="AD54" s="3"/>
      <c r="AE54" s="3">
        <v>928224</v>
      </c>
      <c r="AG54" s="3">
        <v>3500000000000</v>
      </c>
      <c r="AI54" s="3">
        <v>3248658109620</v>
      </c>
      <c r="AK54" s="7">
        <v>5.2332856759976717E-3</v>
      </c>
    </row>
    <row r="55" spans="1:37" ht="24">
      <c r="A55" s="2" t="s">
        <v>198</v>
      </c>
      <c r="C55" s="1" t="s">
        <v>71</v>
      </c>
      <c r="E55" s="1" t="s">
        <v>71</v>
      </c>
      <c r="G55" s="1" t="s">
        <v>135</v>
      </c>
      <c r="I55" s="1" t="s">
        <v>199</v>
      </c>
      <c r="K55" s="3">
        <v>18</v>
      </c>
      <c r="M55" s="3">
        <v>18</v>
      </c>
      <c r="O55" s="3">
        <v>2549000</v>
      </c>
      <c r="Q55" s="3">
        <v>2185470782175</v>
      </c>
      <c r="S55" s="3">
        <v>2194211425012</v>
      </c>
      <c r="U55" s="3">
        <v>0</v>
      </c>
      <c r="W55" s="3">
        <v>0</v>
      </c>
      <c r="Y55" s="3">
        <v>0</v>
      </c>
      <c r="AA55" s="3">
        <v>0</v>
      </c>
      <c r="AC55" s="3">
        <v>2549000</v>
      </c>
      <c r="AD55" s="3"/>
      <c r="AE55" s="3">
        <v>856170</v>
      </c>
      <c r="AG55" s="3">
        <v>2185470782175</v>
      </c>
      <c r="AI55" s="3">
        <v>2182292762878</v>
      </c>
      <c r="AK55" s="7">
        <v>3.5154704100699291E-3</v>
      </c>
    </row>
    <row r="56" spans="1:37" ht="24">
      <c r="A56" s="2" t="s">
        <v>200</v>
      </c>
      <c r="C56" s="1" t="s">
        <v>71</v>
      </c>
      <c r="E56" s="1" t="s">
        <v>71</v>
      </c>
      <c r="G56" s="1" t="s">
        <v>201</v>
      </c>
      <c r="I56" s="1" t="s">
        <v>202</v>
      </c>
      <c r="K56" s="3">
        <v>18.5</v>
      </c>
      <c r="M56" s="3">
        <v>18.5</v>
      </c>
      <c r="O56" s="3">
        <v>2750295</v>
      </c>
      <c r="Q56" s="3">
        <v>2599952476013</v>
      </c>
      <c r="S56" s="3">
        <v>2640559190094</v>
      </c>
      <c r="U56" s="3">
        <v>0</v>
      </c>
      <c r="W56" s="3">
        <v>0</v>
      </c>
      <c r="Y56" s="3">
        <v>0</v>
      </c>
      <c r="AA56" s="3">
        <v>0</v>
      </c>
      <c r="AC56" s="3">
        <v>2750295</v>
      </c>
      <c r="AD56" s="3"/>
      <c r="AE56" s="3">
        <v>970941</v>
      </c>
      <c r="AG56" s="3">
        <v>2599952476013</v>
      </c>
      <c r="AI56" s="3">
        <v>2670270700595</v>
      </c>
      <c r="AK56" s="7">
        <v>4.3015574236879833E-3</v>
      </c>
    </row>
    <row r="57" spans="1:37" ht="24">
      <c r="A57" s="2" t="s">
        <v>203</v>
      </c>
      <c r="C57" s="1" t="s">
        <v>71</v>
      </c>
      <c r="E57" s="1" t="s">
        <v>71</v>
      </c>
      <c r="G57" s="1" t="s">
        <v>201</v>
      </c>
      <c r="I57" s="1" t="s">
        <v>202</v>
      </c>
      <c r="K57" s="3">
        <v>18.5</v>
      </c>
      <c r="M57" s="3">
        <v>18.5</v>
      </c>
      <c r="O57" s="3">
        <v>9993800</v>
      </c>
      <c r="Q57" s="3">
        <v>9134925245593</v>
      </c>
      <c r="S57" s="3">
        <v>9595050870532</v>
      </c>
      <c r="U57" s="3">
        <v>0</v>
      </c>
      <c r="W57" s="3">
        <v>0</v>
      </c>
      <c r="Y57" s="3">
        <v>0</v>
      </c>
      <c r="AA57" s="3">
        <v>0</v>
      </c>
      <c r="AC57" s="3">
        <v>9993800</v>
      </c>
      <c r="AD57" s="3"/>
      <c r="AE57" s="3">
        <v>970941</v>
      </c>
      <c r="AG57" s="3">
        <v>9134925245593</v>
      </c>
      <c r="AI57" s="3">
        <v>9703014159431</v>
      </c>
      <c r="AK57" s="7">
        <v>1.5630652195805391E-2</v>
      </c>
    </row>
    <row r="58" spans="1:37" ht="24">
      <c r="A58" s="2" t="s">
        <v>204</v>
      </c>
      <c r="C58" s="1" t="s">
        <v>71</v>
      </c>
      <c r="E58" s="1" t="s">
        <v>71</v>
      </c>
      <c r="G58" s="1" t="s">
        <v>205</v>
      </c>
      <c r="I58" s="1" t="s">
        <v>206</v>
      </c>
      <c r="K58" s="3">
        <v>23</v>
      </c>
      <c r="M58" s="3">
        <v>23</v>
      </c>
      <c r="O58" s="3">
        <v>1995000</v>
      </c>
      <c r="Q58" s="3">
        <v>1995000000000</v>
      </c>
      <c r="S58" s="3">
        <v>1979997694977</v>
      </c>
      <c r="U58" s="3">
        <v>0</v>
      </c>
      <c r="W58" s="3">
        <v>0</v>
      </c>
      <c r="Y58" s="3">
        <v>0</v>
      </c>
      <c r="AA58" s="3">
        <v>0</v>
      </c>
      <c r="AC58" s="3">
        <v>1995000</v>
      </c>
      <c r="AD58" s="3"/>
      <c r="AE58" s="3">
        <v>953499</v>
      </c>
      <c r="AG58" s="3">
        <v>1995000000000</v>
      </c>
      <c r="AI58" s="3">
        <v>1902156793567</v>
      </c>
      <c r="AK58" s="7">
        <v>3.0641974518027188E-3</v>
      </c>
    </row>
    <row r="59" spans="1:37" ht="24">
      <c r="A59" s="2" t="s">
        <v>207</v>
      </c>
      <c r="C59" s="1" t="s">
        <v>71</v>
      </c>
      <c r="E59" s="1" t="s">
        <v>71</v>
      </c>
      <c r="G59" s="1" t="s">
        <v>208</v>
      </c>
      <c r="I59" s="1" t="s">
        <v>209</v>
      </c>
      <c r="K59" s="3">
        <v>23</v>
      </c>
      <c r="M59" s="3">
        <v>23</v>
      </c>
      <c r="O59" s="3">
        <v>1480000</v>
      </c>
      <c r="Q59" s="3">
        <v>1365173684062</v>
      </c>
      <c r="S59" s="3">
        <v>1385736089605</v>
      </c>
      <c r="U59" s="3">
        <v>0</v>
      </c>
      <c r="W59" s="3">
        <v>0</v>
      </c>
      <c r="Y59" s="3">
        <v>1480000</v>
      </c>
      <c r="AA59" s="3">
        <v>1442190287371</v>
      </c>
      <c r="AC59" s="3">
        <v>0</v>
      </c>
      <c r="AD59" s="3"/>
      <c r="AE59" s="3">
        <v>0</v>
      </c>
      <c r="AG59" s="3">
        <v>0</v>
      </c>
      <c r="AI59" s="3">
        <v>0</v>
      </c>
      <c r="AK59" s="7">
        <v>0</v>
      </c>
    </row>
    <row r="60" spans="1:37" ht="24">
      <c r="A60" s="2" t="s">
        <v>210</v>
      </c>
      <c r="C60" s="1" t="s">
        <v>71</v>
      </c>
      <c r="E60" s="1" t="s">
        <v>71</v>
      </c>
      <c r="G60" s="1" t="s">
        <v>211</v>
      </c>
      <c r="I60" s="1" t="s">
        <v>212</v>
      </c>
      <c r="K60" s="3">
        <v>23</v>
      </c>
      <c r="M60" s="3">
        <v>23</v>
      </c>
      <c r="O60" s="3">
        <v>1980000</v>
      </c>
      <c r="Q60" s="3">
        <v>1979350362312</v>
      </c>
      <c r="S60" s="3">
        <v>1684163117458</v>
      </c>
      <c r="U60" s="3">
        <v>0</v>
      </c>
      <c r="W60" s="3">
        <v>0</v>
      </c>
      <c r="Y60" s="3">
        <v>0</v>
      </c>
      <c r="AA60" s="3">
        <v>0</v>
      </c>
      <c r="AC60" s="3">
        <v>1980000</v>
      </c>
      <c r="AD60" s="3"/>
      <c r="AE60" s="3">
        <v>853282</v>
      </c>
      <c r="AG60" s="3">
        <v>1979350362312</v>
      </c>
      <c r="AI60" s="3">
        <v>1689432891938</v>
      </c>
      <c r="AK60" s="7">
        <v>2.7215190566706434E-3</v>
      </c>
    </row>
    <row r="61" spans="1:37" ht="24">
      <c r="A61" s="2" t="s">
        <v>213</v>
      </c>
      <c r="C61" s="1" t="s">
        <v>71</v>
      </c>
      <c r="E61" s="1" t="s">
        <v>71</v>
      </c>
      <c r="G61" s="1" t="s">
        <v>214</v>
      </c>
      <c r="I61" s="1" t="s">
        <v>215</v>
      </c>
      <c r="K61" s="3">
        <v>18</v>
      </c>
      <c r="M61" s="3">
        <v>18</v>
      </c>
      <c r="O61" s="3">
        <v>195100</v>
      </c>
      <c r="Q61" s="3">
        <v>180357803750</v>
      </c>
      <c r="S61" s="3">
        <v>174939976113</v>
      </c>
      <c r="U61" s="3">
        <v>0</v>
      </c>
      <c r="W61" s="3">
        <v>0</v>
      </c>
      <c r="Y61" s="3">
        <v>0</v>
      </c>
      <c r="AA61" s="3">
        <v>0</v>
      </c>
      <c r="AC61" s="3">
        <v>195100</v>
      </c>
      <c r="AD61" s="3"/>
      <c r="AE61" s="3">
        <v>867488</v>
      </c>
      <c r="AG61" s="3">
        <v>180357803750</v>
      </c>
      <c r="AI61" s="3">
        <v>169240350482</v>
      </c>
      <c r="AK61" s="7">
        <v>2.7263044373785332E-4</v>
      </c>
    </row>
    <row r="62" spans="1:37" ht="24">
      <c r="A62" s="2" t="s">
        <v>216</v>
      </c>
      <c r="C62" s="1" t="s">
        <v>71</v>
      </c>
      <c r="E62" s="1" t="s">
        <v>71</v>
      </c>
      <c r="G62" s="1" t="s">
        <v>217</v>
      </c>
      <c r="I62" s="1" t="s">
        <v>218</v>
      </c>
      <c r="K62" s="3">
        <v>18</v>
      </c>
      <c r="M62" s="3">
        <v>18</v>
      </c>
      <c r="O62" s="3">
        <v>8308633</v>
      </c>
      <c r="Q62" s="3">
        <v>7725990223689</v>
      </c>
      <c r="S62" s="3">
        <v>7185559119706</v>
      </c>
      <c r="U62" s="3">
        <v>0</v>
      </c>
      <c r="W62" s="3">
        <v>0</v>
      </c>
      <c r="Y62" s="3">
        <v>0</v>
      </c>
      <c r="AA62" s="3">
        <v>0</v>
      </c>
      <c r="AC62" s="3">
        <v>8308633</v>
      </c>
      <c r="AD62" s="3"/>
      <c r="AE62" s="3">
        <v>876600</v>
      </c>
      <c r="AG62" s="3">
        <v>7725990223689</v>
      </c>
      <c r="AI62" s="3">
        <v>7283065458077</v>
      </c>
      <c r="AK62" s="7">
        <v>1.1732340201094931E-2</v>
      </c>
    </row>
    <row r="63" spans="1:37" ht="24">
      <c r="A63" s="2" t="s">
        <v>219</v>
      </c>
      <c r="C63" s="1" t="s">
        <v>71</v>
      </c>
      <c r="E63" s="1" t="s">
        <v>71</v>
      </c>
      <c r="G63" s="1" t="s">
        <v>217</v>
      </c>
      <c r="I63" s="1" t="s">
        <v>220</v>
      </c>
      <c r="K63" s="3">
        <v>18</v>
      </c>
      <c r="M63" s="3">
        <v>18</v>
      </c>
      <c r="O63" s="3">
        <v>12098000</v>
      </c>
      <c r="Q63" s="3">
        <v>11052249269669</v>
      </c>
      <c r="S63" s="3">
        <v>10353732567315</v>
      </c>
      <c r="U63" s="3">
        <v>4200000</v>
      </c>
      <c r="W63" s="3">
        <v>3901754931125</v>
      </c>
      <c r="Y63" s="3">
        <v>0</v>
      </c>
      <c r="AA63" s="3">
        <v>0</v>
      </c>
      <c r="AC63" s="3">
        <v>16298000</v>
      </c>
      <c r="AD63" s="3"/>
      <c r="AE63" s="3">
        <v>841446</v>
      </c>
      <c r="AG63" s="3">
        <v>14954004200794</v>
      </c>
      <c r="AI63" s="3">
        <v>13713355494882</v>
      </c>
      <c r="AK63" s="7">
        <v>2.2090938615151625E-2</v>
      </c>
    </row>
    <row r="64" spans="1:37" ht="24">
      <c r="A64" s="2" t="s">
        <v>221</v>
      </c>
      <c r="C64" s="1" t="s">
        <v>71</v>
      </c>
      <c r="E64" s="1" t="s">
        <v>71</v>
      </c>
      <c r="G64" s="1" t="s">
        <v>222</v>
      </c>
      <c r="I64" s="1" t="s">
        <v>223</v>
      </c>
      <c r="K64" s="3">
        <v>20.5</v>
      </c>
      <c r="M64" s="3">
        <v>20.5</v>
      </c>
      <c r="O64" s="3">
        <v>25237433</v>
      </c>
      <c r="Q64" s="3">
        <v>24095727802435</v>
      </c>
      <c r="S64" s="3">
        <v>22231297982180</v>
      </c>
      <c r="U64" s="3">
        <v>0</v>
      </c>
      <c r="W64" s="3">
        <v>0</v>
      </c>
      <c r="Y64" s="3">
        <v>0</v>
      </c>
      <c r="AA64" s="3">
        <v>0</v>
      </c>
      <c r="AC64" s="3">
        <v>25237433</v>
      </c>
      <c r="AD64" s="3"/>
      <c r="AE64" s="3">
        <v>894906</v>
      </c>
      <c r="AG64" s="3">
        <v>24095727802435</v>
      </c>
      <c r="AI64" s="3">
        <v>22584255042502</v>
      </c>
      <c r="AK64" s="7">
        <v>3.6381131663876055E-2</v>
      </c>
    </row>
    <row r="65" spans="1:37" ht="24">
      <c r="A65" s="2" t="s">
        <v>224</v>
      </c>
      <c r="C65" s="1" t="s">
        <v>71</v>
      </c>
      <c r="E65" s="1" t="s">
        <v>71</v>
      </c>
      <c r="G65" s="1" t="s">
        <v>222</v>
      </c>
      <c r="I65" s="1" t="s">
        <v>225</v>
      </c>
      <c r="K65" s="3">
        <v>20.5</v>
      </c>
      <c r="M65" s="3">
        <v>20.5</v>
      </c>
      <c r="O65" s="3">
        <v>11428529</v>
      </c>
      <c r="Q65" s="3">
        <v>10716916632682</v>
      </c>
      <c r="S65" s="3">
        <v>9549880186652</v>
      </c>
      <c r="U65" s="3">
        <v>0</v>
      </c>
      <c r="W65" s="3">
        <v>0</v>
      </c>
      <c r="Y65" s="3">
        <v>0</v>
      </c>
      <c r="AA65" s="3">
        <v>0</v>
      </c>
      <c r="AC65" s="3">
        <v>11428529</v>
      </c>
      <c r="AD65" s="3"/>
      <c r="AE65" s="3">
        <v>834300</v>
      </c>
      <c r="AG65" s="3">
        <v>10716916632682</v>
      </c>
      <c r="AI65" s="3">
        <v>9534452270357</v>
      </c>
      <c r="AK65" s="7">
        <v>1.535911469021258E-2</v>
      </c>
    </row>
    <row r="66" spans="1:37" ht="24">
      <c r="A66" s="2" t="s">
        <v>226</v>
      </c>
      <c r="C66" s="1" t="s">
        <v>71</v>
      </c>
      <c r="E66" s="1" t="s">
        <v>71</v>
      </c>
      <c r="G66" s="1" t="s">
        <v>227</v>
      </c>
      <c r="I66" s="1" t="s">
        <v>228</v>
      </c>
      <c r="K66" s="3">
        <v>20.5</v>
      </c>
      <c r="M66" s="3">
        <v>20.5</v>
      </c>
      <c r="O66" s="3">
        <v>9288595</v>
      </c>
      <c r="Q66" s="3">
        <v>8714570714231</v>
      </c>
      <c r="S66" s="3">
        <v>7736635399010</v>
      </c>
      <c r="U66" s="3">
        <v>0</v>
      </c>
      <c r="W66" s="3">
        <v>0</v>
      </c>
      <c r="Y66" s="3">
        <v>0</v>
      </c>
      <c r="AA66" s="3">
        <v>0</v>
      </c>
      <c r="AC66" s="3">
        <v>9288595</v>
      </c>
      <c r="AD66" s="3"/>
      <c r="AE66" s="3">
        <v>832950</v>
      </c>
      <c r="AG66" s="3">
        <v>8714570714231</v>
      </c>
      <c r="AI66" s="3">
        <v>7736635399010</v>
      </c>
      <c r="AK66" s="7">
        <v>1.2462999136216124E-2</v>
      </c>
    </row>
    <row r="67" spans="1:37" ht="24">
      <c r="A67" s="2" t="s">
        <v>229</v>
      </c>
      <c r="C67" s="1" t="s">
        <v>71</v>
      </c>
      <c r="E67" s="1" t="s">
        <v>71</v>
      </c>
      <c r="G67" s="1" t="s">
        <v>230</v>
      </c>
      <c r="I67" s="1" t="s">
        <v>231</v>
      </c>
      <c r="K67" s="3">
        <v>20.5</v>
      </c>
      <c r="M67" s="3">
        <v>20.5</v>
      </c>
      <c r="O67" s="3">
        <v>150000</v>
      </c>
      <c r="Q67" s="3">
        <v>147657739139</v>
      </c>
      <c r="S67" s="3">
        <v>134004957106</v>
      </c>
      <c r="U67" s="3">
        <v>0</v>
      </c>
      <c r="W67" s="3">
        <v>0</v>
      </c>
      <c r="Y67" s="3">
        <v>0</v>
      </c>
      <c r="AA67" s="3">
        <v>0</v>
      </c>
      <c r="AC67" s="3">
        <v>150000</v>
      </c>
      <c r="AD67" s="3"/>
      <c r="AE67" s="3">
        <v>898650</v>
      </c>
      <c r="AG67" s="3">
        <v>147657739139</v>
      </c>
      <c r="AI67" s="3">
        <v>134792276596</v>
      </c>
      <c r="AK67" s="7">
        <v>2.1713780476194074E-4</v>
      </c>
    </row>
    <row r="68" spans="1:37" ht="24">
      <c r="A68" s="2" t="s">
        <v>232</v>
      </c>
      <c r="C68" s="1" t="s">
        <v>71</v>
      </c>
      <c r="E68" s="1" t="s">
        <v>71</v>
      </c>
      <c r="G68" s="1" t="s">
        <v>230</v>
      </c>
      <c r="I68" s="1" t="s">
        <v>233</v>
      </c>
      <c r="K68" s="3">
        <v>20.5</v>
      </c>
      <c r="M68" s="3">
        <v>20.5</v>
      </c>
      <c r="O68" s="3">
        <v>2610000</v>
      </c>
      <c r="Q68" s="3">
        <v>2406806125000</v>
      </c>
      <c r="S68" s="3">
        <v>2162731840893</v>
      </c>
      <c r="U68" s="3">
        <v>0</v>
      </c>
      <c r="W68" s="3">
        <v>0</v>
      </c>
      <c r="Y68" s="3">
        <v>0</v>
      </c>
      <c r="AA68" s="3">
        <v>0</v>
      </c>
      <c r="AC68" s="3">
        <v>2610000</v>
      </c>
      <c r="AD68" s="3"/>
      <c r="AE68" s="3">
        <v>837540</v>
      </c>
      <c r="AG68" s="3">
        <v>2406806125000</v>
      </c>
      <c r="AI68" s="3">
        <v>2185894693298</v>
      </c>
      <c r="AK68" s="7">
        <v>3.5212727845386695E-3</v>
      </c>
    </row>
    <row r="69" spans="1:37" ht="24">
      <c r="A69" s="2" t="s">
        <v>234</v>
      </c>
      <c r="C69" s="1" t="s">
        <v>71</v>
      </c>
      <c r="E69" s="1" t="s">
        <v>71</v>
      </c>
      <c r="G69" s="1" t="s">
        <v>235</v>
      </c>
      <c r="I69" s="1" t="s">
        <v>236</v>
      </c>
      <c r="K69" s="3">
        <v>23</v>
      </c>
      <c r="M69" s="3">
        <v>23</v>
      </c>
      <c r="O69" s="3">
        <v>2595000</v>
      </c>
      <c r="Q69" s="3">
        <v>2346175739966</v>
      </c>
      <c r="S69" s="3">
        <v>2243059623071</v>
      </c>
      <c r="U69" s="3">
        <v>0</v>
      </c>
      <c r="W69" s="3">
        <v>0</v>
      </c>
      <c r="Y69" s="3">
        <v>0</v>
      </c>
      <c r="AA69" s="3">
        <v>0</v>
      </c>
      <c r="AC69" s="3">
        <v>2595000</v>
      </c>
      <c r="AD69" s="3"/>
      <c r="AE69" s="3">
        <v>861840</v>
      </c>
      <c r="AG69" s="3">
        <v>2346175739966</v>
      </c>
      <c r="AI69" s="3">
        <v>2236388136601</v>
      </c>
      <c r="AK69" s="7">
        <v>3.6026130193842192E-3</v>
      </c>
    </row>
    <row r="70" spans="1:37" ht="24">
      <c r="A70" s="2" t="s">
        <v>237</v>
      </c>
      <c r="C70" s="1" t="s">
        <v>71</v>
      </c>
      <c r="E70" s="1" t="s">
        <v>71</v>
      </c>
      <c r="G70" s="1" t="s">
        <v>238</v>
      </c>
      <c r="I70" s="1" t="s">
        <v>239</v>
      </c>
      <c r="K70" s="3">
        <v>23</v>
      </c>
      <c r="M70" s="3">
        <v>23</v>
      </c>
      <c r="O70" s="3">
        <v>2100000</v>
      </c>
      <c r="Q70" s="3">
        <v>1968755913965</v>
      </c>
      <c r="S70" s="3">
        <v>1807147970302</v>
      </c>
      <c r="U70" s="3">
        <v>0</v>
      </c>
      <c r="W70" s="3">
        <v>0</v>
      </c>
      <c r="Y70" s="3">
        <v>0</v>
      </c>
      <c r="AA70" s="3">
        <v>0</v>
      </c>
      <c r="AC70" s="3">
        <v>2100000</v>
      </c>
      <c r="AD70" s="3"/>
      <c r="AE70" s="3">
        <v>877896</v>
      </c>
      <c r="AG70" s="3">
        <v>1968755913965</v>
      </c>
      <c r="AI70" s="3">
        <v>1843510161213</v>
      </c>
      <c r="AK70" s="7">
        <v>2.9697231886800938E-3</v>
      </c>
    </row>
    <row r="71" spans="1:37" ht="24">
      <c r="A71" s="2" t="s">
        <v>240</v>
      </c>
      <c r="C71" s="1" t="s">
        <v>71</v>
      </c>
      <c r="E71" s="1" t="s">
        <v>71</v>
      </c>
      <c r="G71" s="1" t="s">
        <v>238</v>
      </c>
      <c r="I71" s="1" t="s">
        <v>241</v>
      </c>
      <c r="K71" s="3">
        <v>23</v>
      </c>
      <c r="M71" s="3">
        <v>23</v>
      </c>
      <c r="O71" s="3">
        <v>1000000</v>
      </c>
      <c r="Q71" s="3">
        <v>930730000000</v>
      </c>
      <c r="S71" s="3">
        <v>838119521610</v>
      </c>
      <c r="U71" s="3">
        <v>0</v>
      </c>
      <c r="W71" s="3">
        <v>0</v>
      </c>
      <c r="Y71" s="3">
        <v>0</v>
      </c>
      <c r="AA71" s="3">
        <v>0</v>
      </c>
      <c r="AC71" s="3">
        <v>1000000</v>
      </c>
      <c r="AD71" s="3"/>
      <c r="AE71" s="3">
        <v>856032</v>
      </c>
      <c r="AG71" s="3">
        <v>930730000000</v>
      </c>
      <c r="AI71" s="3">
        <v>855998828760</v>
      </c>
      <c r="AK71" s="7">
        <v>1.3789343963143254E-3</v>
      </c>
    </row>
    <row r="72" spans="1:37" ht="24">
      <c r="A72" s="2" t="s">
        <v>242</v>
      </c>
      <c r="C72" s="1" t="s">
        <v>71</v>
      </c>
      <c r="E72" s="1" t="s">
        <v>71</v>
      </c>
      <c r="G72" s="1" t="s">
        <v>243</v>
      </c>
      <c r="I72" s="1" t="s">
        <v>244</v>
      </c>
      <c r="K72" s="3">
        <v>23</v>
      </c>
      <c r="M72" s="3">
        <v>23</v>
      </c>
      <c r="O72" s="3">
        <v>6000000</v>
      </c>
      <c r="Q72" s="3">
        <v>5577720000000</v>
      </c>
      <c r="S72" s="3">
        <v>4753867780485</v>
      </c>
      <c r="U72" s="3">
        <v>0</v>
      </c>
      <c r="W72" s="3">
        <v>0</v>
      </c>
      <c r="Y72" s="3">
        <v>0</v>
      </c>
      <c r="AA72" s="3">
        <v>0</v>
      </c>
      <c r="AC72" s="3">
        <v>6000000</v>
      </c>
      <c r="AD72" s="3"/>
      <c r="AE72" s="3">
        <v>811440</v>
      </c>
      <c r="AG72" s="3">
        <v>5577720000000</v>
      </c>
      <c r="AI72" s="3">
        <v>4868451340200</v>
      </c>
      <c r="AK72" s="7">
        <v>7.8426217235708206E-3</v>
      </c>
    </row>
    <row r="73" spans="1:37" ht="24">
      <c r="A73" s="2" t="s">
        <v>245</v>
      </c>
      <c r="C73" s="1" t="s">
        <v>71</v>
      </c>
      <c r="E73" s="1" t="s">
        <v>71</v>
      </c>
      <c r="G73" s="1" t="s">
        <v>246</v>
      </c>
      <c r="I73" s="1" t="s">
        <v>247</v>
      </c>
      <c r="K73" s="3">
        <v>18</v>
      </c>
      <c r="M73" s="3">
        <v>18</v>
      </c>
      <c r="O73" s="3">
        <v>1037981</v>
      </c>
      <c r="Q73" s="3">
        <v>993649226554</v>
      </c>
      <c r="S73" s="3">
        <v>924239555684</v>
      </c>
      <c r="U73" s="3">
        <v>0</v>
      </c>
      <c r="W73" s="3">
        <v>0</v>
      </c>
      <c r="Y73" s="3">
        <v>1037981</v>
      </c>
      <c r="AA73" s="3">
        <v>1037981000000</v>
      </c>
      <c r="AC73" s="3">
        <v>0</v>
      </c>
      <c r="AD73" s="3"/>
      <c r="AE73" s="3">
        <v>0</v>
      </c>
      <c r="AG73" s="3">
        <v>0</v>
      </c>
      <c r="AI73" s="3">
        <v>0</v>
      </c>
      <c r="AK73" s="7">
        <v>0</v>
      </c>
    </row>
    <row r="74" spans="1:37" ht="24">
      <c r="A74" s="2" t="s">
        <v>248</v>
      </c>
      <c r="C74" s="1" t="s">
        <v>71</v>
      </c>
      <c r="E74" s="1" t="s">
        <v>71</v>
      </c>
      <c r="G74" s="1" t="s">
        <v>249</v>
      </c>
      <c r="I74" s="1" t="s">
        <v>250</v>
      </c>
      <c r="K74" s="3">
        <v>18</v>
      </c>
      <c r="M74" s="3">
        <v>18</v>
      </c>
      <c r="O74" s="3">
        <v>125000</v>
      </c>
      <c r="Q74" s="3">
        <v>112094095949</v>
      </c>
      <c r="S74" s="3">
        <v>111231314619</v>
      </c>
      <c r="U74" s="3">
        <v>0</v>
      </c>
      <c r="W74" s="3">
        <v>0</v>
      </c>
      <c r="Y74" s="3">
        <v>0</v>
      </c>
      <c r="AA74" s="3">
        <v>0</v>
      </c>
      <c r="AC74" s="3">
        <v>125000</v>
      </c>
      <c r="AD74" s="3"/>
      <c r="AE74" s="3">
        <v>895655</v>
      </c>
      <c r="AG74" s="3">
        <v>112094095949</v>
      </c>
      <c r="AI74" s="3">
        <v>111952536671</v>
      </c>
      <c r="AK74" s="7">
        <v>1.8034511074496528E-4</v>
      </c>
    </row>
    <row r="75" spans="1:37" ht="24">
      <c r="A75" s="2" t="s">
        <v>251</v>
      </c>
      <c r="C75" s="1" t="s">
        <v>71</v>
      </c>
      <c r="E75" s="1" t="s">
        <v>71</v>
      </c>
      <c r="G75" s="1" t="s">
        <v>252</v>
      </c>
      <c r="I75" s="1" t="s">
        <v>253</v>
      </c>
      <c r="K75" s="3">
        <v>18</v>
      </c>
      <c r="M75" s="3">
        <v>18</v>
      </c>
      <c r="O75" s="3">
        <v>170000</v>
      </c>
      <c r="Q75" s="3">
        <v>151489970005</v>
      </c>
      <c r="S75" s="3">
        <v>150772257348</v>
      </c>
      <c r="U75" s="3">
        <v>0</v>
      </c>
      <c r="W75" s="3">
        <v>0</v>
      </c>
      <c r="Y75" s="3">
        <v>0</v>
      </c>
      <c r="AA75" s="3">
        <v>0</v>
      </c>
      <c r="AC75" s="3">
        <v>170000</v>
      </c>
      <c r="AD75" s="3"/>
      <c r="AE75" s="3">
        <v>892679</v>
      </c>
      <c r="AG75" s="3">
        <v>151489970005</v>
      </c>
      <c r="AI75" s="3">
        <v>151749549477</v>
      </c>
      <c r="AK75" s="7">
        <v>2.4445439218901885E-4</v>
      </c>
    </row>
    <row r="76" spans="1:37" ht="24">
      <c r="A76" s="2" t="s">
        <v>254</v>
      </c>
      <c r="C76" s="1" t="s">
        <v>71</v>
      </c>
      <c r="E76" s="1" t="s">
        <v>71</v>
      </c>
      <c r="G76" s="1" t="s">
        <v>255</v>
      </c>
      <c r="I76" s="1" t="s">
        <v>256</v>
      </c>
      <c r="K76" s="3">
        <v>23</v>
      </c>
      <c r="M76" s="3">
        <v>23</v>
      </c>
      <c r="O76" s="3">
        <v>2450000</v>
      </c>
      <c r="Q76" s="3">
        <v>2305694875000</v>
      </c>
      <c r="S76" s="3">
        <v>2345776127312</v>
      </c>
      <c r="U76" s="3">
        <v>0</v>
      </c>
      <c r="W76" s="3">
        <v>0</v>
      </c>
      <c r="Y76" s="3">
        <v>0</v>
      </c>
      <c r="AA76" s="3">
        <v>0</v>
      </c>
      <c r="AC76" s="3">
        <v>2450000</v>
      </c>
      <c r="AD76" s="3"/>
      <c r="AE76" s="3">
        <v>958942</v>
      </c>
      <c r="AG76" s="3">
        <v>2305694875000</v>
      </c>
      <c r="AI76" s="3">
        <v>2349316860443</v>
      </c>
      <c r="AK76" s="7">
        <v>3.7845306767520376E-3</v>
      </c>
    </row>
    <row r="77" spans="1:37" ht="24">
      <c r="A77" s="2" t="s">
        <v>257</v>
      </c>
      <c r="C77" s="1" t="s">
        <v>71</v>
      </c>
      <c r="E77" s="1" t="s">
        <v>71</v>
      </c>
      <c r="G77" s="1" t="s">
        <v>258</v>
      </c>
      <c r="I77" s="1" t="s">
        <v>259</v>
      </c>
      <c r="K77" s="3">
        <v>23</v>
      </c>
      <c r="M77" s="3">
        <v>23</v>
      </c>
      <c r="O77" s="3">
        <v>1000000</v>
      </c>
      <c r="Q77" s="3">
        <v>1000000000000</v>
      </c>
      <c r="S77" s="3">
        <v>999961250000</v>
      </c>
      <c r="U77" s="3">
        <v>0</v>
      </c>
      <c r="W77" s="3">
        <v>0</v>
      </c>
      <c r="Y77" s="3">
        <v>0</v>
      </c>
      <c r="AA77" s="3">
        <v>0</v>
      </c>
      <c r="AC77" s="3">
        <v>1000000</v>
      </c>
      <c r="AD77" s="3"/>
      <c r="AE77" s="3">
        <v>1000000</v>
      </c>
      <c r="AG77" s="3">
        <v>1000000000000</v>
      </c>
      <c r="AI77" s="3">
        <v>999961250000</v>
      </c>
      <c r="AK77" s="7">
        <v>1.6108444501073856E-3</v>
      </c>
    </row>
    <row r="78" spans="1:37" ht="24">
      <c r="A78" s="2" t="s">
        <v>260</v>
      </c>
      <c r="C78" s="1" t="s">
        <v>71</v>
      </c>
      <c r="E78" s="1" t="s">
        <v>71</v>
      </c>
      <c r="G78" s="1" t="s">
        <v>261</v>
      </c>
      <c r="I78" s="1" t="s">
        <v>262</v>
      </c>
      <c r="K78" s="3">
        <v>23</v>
      </c>
      <c r="M78" s="3">
        <v>23</v>
      </c>
      <c r="O78" s="3">
        <v>450000</v>
      </c>
      <c r="Q78" s="3">
        <v>450000000000</v>
      </c>
      <c r="S78" s="3">
        <v>417196906748</v>
      </c>
      <c r="U78" s="3">
        <v>0</v>
      </c>
      <c r="W78" s="3">
        <v>0</v>
      </c>
      <c r="Y78" s="3">
        <v>0</v>
      </c>
      <c r="AA78" s="3">
        <v>0</v>
      </c>
      <c r="AC78" s="3">
        <v>450000</v>
      </c>
      <c r="AD78" s="3"/>
      <c r="AE78" s="3">
        <v>934183</v>
      </c>
      <c r="AG78" s="3">
        <v>450000000000</v>
      </c>
      <c r="AI78" s="3">
        <v>420366060183</v>
      </c>
      <c r="AK78" s="7">
        <v>6.7717057541909025E-4</v>
      </c>
    </row>
    <row r="79" spans="1:37" ht="24">
      <c r="A79" s="2" t="s">
        <v>263</v>
      </c>
      <c r="C79" s="1" t="s">
        <v>71</v>
      </c>
      <c r="E79" s="1" t="s">
        <v>71</v>
      </c>
      <c r="G79" s="1" t="s">
        <v>264</v>
      </c>
      <c r="I79" s="1" t="s">
        <v>95</v>
      </c>
      <c r="K79" s="3">
        <v>18</v>
      </c>
      <c r="M79" s="3">
        <v>18</v>
      </c>
      <c r="O79" s="3">
        <v>8289315</v>
      </c>
      <c r="Q79" s="3">
        <v>7665431287975</v>
      </c>
      <c r="S79" s="3">
        <v>8251926581711</v>
      </c>
      <c r="U79" s="3">
        <v>0</v>
      </c>
      <c r="W79" s="3">
        <v>0</v>
      </c>
      <c r="Y79" s="3">
        <v>8289315</v>
      </c>
      <c r="AA79" s="3">
        <v>8289315000000</v>
      </c>
      <c r="AC79" s="3">
        <v>0</v>
      </c>
      <c r="AD79" s="3"/>
      <c r="AE79" s="3">
        <v>0</v>
      </c>
      <c r="AG79" s="3">
        <v>0</v>
      </c>
      <c r="AI79" s="3">
        <v>0</v>
      </c>
      <c r="AK79" s="7">
        <v>0</v>
      </c>
    </row>
    <row r="80" spans="1:37" ht="24">
      <c r="A80" s="2" t="s">
        <v>265</v>
      </c>
      <c r="C80" s="1" t="s">
        <v>71</v>
      </c>
      <c r="E80" s="1" t="s">
        <v>71</v>
      </c>
      <c r="G80" s="1" t="s">
        <v>266</v>
      </c>
      <c r="I80" s="1" t="s">
        <v>267</v>
      </c>
      <c r="K80" s="3">
        <v>20.5</v>
      </c>
      <c r="M80" s="3">
        <v>20.5</v>
      </c>
      <c r="O80" s="3">
        <v>0</v>
      </c>
      <c r="Q80" s="3">
        <v>0</v>
      </c>
      <c r="S80" s="3">
        <v>0</v>
      </c>
      <c r="U80" s="3">
        <v>4000000</v>
      </c>
      <c r="W80" s="3">
        <v>4000000000000</v>
      </c>
      <c r="Y80" s="3">
        <v>0</v>
      </c>
      <c r="AA80" s="3">
        <v>0</v>
      </c>
      <c r="AC80" s="3">
        <v>4000000</v>
      </c>
      <c r="AD80" s="3"/>
      <c r="AE80" s="3">
        <v>1000000</v>
      </c>
      <c r="AG80" s="3">
        <v>4000000000000</v>
      </c>
      <c r="AI80" s="3">
        <v>3999845000000</v>
      </c>
      <c r="AK80" s="7">
        <v>6.4433778004295422E-3</v>
      </c>
    </row>
    <row r="81" spans="1:37" ht="24.75" thickBot="1">
      <c r="A81" s="2" t="s">
        <v>268</v>
      </c>
      <c r="C81" s="1" t="s">
        <v>269</v>
      </c>
      <c r="E81" s="1" t="s">
        <v>269</v>
      </c>
      <c r="G81" s="1" t="s">
        <v>266</v>
      </c>
      <c r="I81" s="1" t="s">
        <v>267</v>
      </c>
      <c r="K81" s="3">
        <v>20.5</v>
      </c>
      <c r="M81" s="3">
        <v>20.5</v>
      </c>
      <c r="O81" s="3">
        <v>4000000</v>
      </c>
      <c r="Q81" s="3">
        <v>4000000000000</v>
      </c>
      <c r="S81" s="3">
        <v>4000000000000</v>
      </c>
      <c r="U81" s="3">
        <v>0</v>
      </c>
      <c r="W81" s="3">
        <v>0</v>
      </c>
      <c r="Y81" s="3">
        <v>4000000</v>
      </c>
      <c r="AA81" s="3">
        <v>4000000000000</v>
      </c>
      <c r="AC81" s="3">
        <v>0</v>
      </c>
      <c r="AD81" s="3"/>
      <c r="AE81" s="3">
        <v>1000000</v>
      </c>
      <c r="AG81" s="3">
        <v>0</v>
      </c>
      <c r="AI81" s="3">
        <v>0</v>
      </c>
      <c r="AK81" s="7">
        <v>0</v>
      </c>
    </row>
    <row r="82" spans="1:37" ht="23.25" thickBot="1">
      <c r="A82" s="1" t="s">
        <v>47</v>
      </c>
      <c r="C82" s="1" t="s">
        <v>47</v>
      </c>
      <c r="E82" s="1" t="s">
        <v>47</v>
      </c>
      <c r="G82" s="1" t="s">
        <v>47</v>
      </c>
      <c r="I82" s="1" t="s">
        <v>47</v>
      </c>
      <c r="K82" s="1" t="s">
        <v>47</v>
      </c>
      <c r="M82" s="1" t="s">
        <v>47</v>
      </c>
      <c r="O82" s="1" t="s">
        <v>47</v>
      </c>
      <c r="Q82" s="4">
        <f>SUM(Q9:Q81)</f>
        <v>248048842946338</v>
      </c>
      <c r="S82" s="4">
        <f>SUM(S9:S81)</f>
        <v>255107319340030</v>
      </c>
      <c r="U82" s="1" t="s">
        <v>47</v>
      </c>
      <c r="W82" s="4">
        <f>SUM(W9:W81)</f>
        <v>7901754931125</v>
      </c>
      <c r="Y82" s="1" t="s">
        <v>47</v>
      </c>
      <c r="AA82" s="4">
        <f>SUM(AA9:AA81)</f>
        <v>27679825287371</v>
      </c>
      <c r="AC82" s="1" t="s">
        <v>47</v>
      </c>
      <c r="AE82" s="1" t="s">
        <v>47</v>
      </c>
      <c r="AG82" s="4">
        <f>SUM(AG9:AG81)</f>
        <v>230989193972877</v>
      </c>
      <c r="AI82" s="4">
        <f>SUM(AI9:AI81)</f>
        <v>236314023457850</v>
      </c>
      <c r="AK82" s="8">
        <f>SUM(AK9:AK81)</f>
        <v>0.38067988451514906</v>
      </c>
    </row>
    <row r="83" spans="1:37" ht="23.25" thickTop="1">
      <c r="S83" s="3"/>
    </row>
    <row r="84" spans="1:37">
      <c r="S84" s="3"/>
    </row>
  </sheetData>
  <mergeCells count="29">
    <mergeCell ref="A5:AI5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57"/>
  <sheetViews>
    <sheetView rightToLeft="1" workbookViewId="0">
      <selection activeCell="A5" sqref="A5:M6"/>
    </sheetView>
  </sheetViews>
  <sheetFormatPr defaultRowHeight="22.5"/>
  <cols>
    <col min="1" max="1" width="39.42578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2.28515625" style="1" bestFit="1" customWidth="1"/>
    <col min="6" max="6" width="1" style="1" customWidth="1"/>
    <col min="7" max="7" width="19.28515625" style="1" bestFit="1" customWidth="1"/>
    <col min="8" max="8" width="1" style="1" customWidth="1"/>
    <col min="9" max="9" width="13" style="1" bestFit="1" customWidth="1"/>
    <col min="10" max="10" width="1" style="1" customWidth="1"/>
    <col min="11" max="11" width="26.42578125" style="1" bestFit="1" customWidth="1"/>
    <col min="12" max="12" width="1" style="1" customWidth="1"/>
    <col min="13" max="13" width="24.710937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</row>
    <row r="3" spans="1:13" ht="24">
      <c r="A3" s="14" t="s">
        <v>1</v>
      </c>
      <c r="B3" s="14" t="s">
        <v>1</v>
      </c>
      <c r="C3" s="14" t="s">
        <v>1</v>
      </c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  <c r="I3" s="14" t="s">
        <v>1</v>
      </c>
      <c r="J3" s="14" t="s">
        <v>1</v>
      </c>
      <c r="K3" s="14" t="s">
        <v>1</v>
      </c>
      <c r="L3" s="14" t="s">
        <v>1</v>
      </c>
      <c r="M3" s="14" t="s">
        <v>1</v>
      </c>
    </row>
    <row r="4" spans="1:13" ht="24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</row>
    <row r="5" spans="1:13">
      <c r="A5" s="21" t="s">
        <v>398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>
      <c r="A6" s="21" t="s">
        <v>399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4">
      <c r="A7" s="13" t="s">
        <v>3</v>
      </c>
      <c r="C7" s="13" t="s">
        <v>6</v>
      </c>
      <c r="D7" s="13" t="s">
        <v>6</v>
      </c>
      <c r="E7" s="13" t="s">
        <v>6</v>
      </c>
      <c r="F7" s="13" t="s">
        <v>6</v>
      </c>
      <c r="G7" s="13" t="s">
        <v>6</v>
      </c>
      <c r="H7" s="13" t="s">
        <v>6</v>
      </c>
      <c r="I7" s="13" t="s">
        <v>6</v>
      </c>
      <c r="J7" s="13" t="s">
        <v>6</v>
      </c>
      <c r="K7" s="13" t="s">
        <v>6</v>
      </c>
      <c r="L7" s="13" t="s">
        <v>6</v>
      </c>
      <c r="M7" s="13" t="s">
        <v>6</v>
      </c>
    </row>
    <row r="8" spans="1:13" ht="24">
      <c r="A8" s="13" t="s">
        <v>3</v>
      </c>
      <c r="C8" s="13" t="s">
        <v>7</v>
      </c>
      <c r="E8" s="13" t="s">
        <v>270</v>
      </c>
      <c r="G8" s="13" t="s">
        <v>271</v>
      </c>
      <c r="I8" s="13" t="s">
        <v>272</v>
      </c>
      <c r="K8" s="13" t="s">
        <v>273</v>
      </c>
      <c r="M8" s="13" t="s">
        <v>274</v>
      </c>
    </row>
    <row r="9" spans="1:13" ht="24">
      <c r="A9" s="2" t="s">
        <v>248</v>
      </c>
      <c r="C9" s="3">
        <v>125000</v>
      </c>
      <c r="E9" s="3">
        <v>983500</v>
      </c>
      <c r="G9" s="3">
        <v>895655</v>
      </c>
      <c r="I9" s="1" t="s">
        <v>275</v>
      </c>
      <c r="K9" s="3">
        <v>111956875000</v>
      </c>
      <c r="M9" s="1" t="s">
        <v>388</v>
      </c>
    </row>
    <row r="10" spans="1:13" ht="24">
      <c r="A10" s="2" t="s">
        <v>251</v>
      </c>
      <c r="C10" s="3">
        <v>170000</v>
      </c>
      <c r="E10" s="3">
        <v>983000</v>
      </c>
      <c r="G10" s="3">
        <v>892679</v>
      </c>
      <c r="I10" s="1" t="s">
        <v>276</v>
      </c>
      <c r="K10" s="3">
        <v>151755430000</v>
      </c>
      <c r="M10" s="1" t="s">
        <v>388</v>
      </c>
    </row>
    <row r="11" spans="1:13" ht="24">
      <c r="A11" s="2" t="s">
        <v>155</v>
      </c>
      <c r="C11" s="3">
        <v>7301000</v>
      </c>
      <c r="E11" s="3">
        <v>1000000</v>
      </c>
      <c r="G11" s="3">
        <v>971218</v>
      </c>
      <c r="I11" s="1" t="s">
        <v>277</v>
      </c>
      <c r="K11" s="3">
        <v>7090862618000</v>
      </c>
      <c r="M11" s="1" t="s">
        <v>388</v>
      </c>
    </row>
    <row r="12" spans="1:13" ht="24">
      <c r="A12" s="2" t="s">
        <v>87</v>
      </c>
      <c r="C12" s="3">
        <v>4330000</v>
      </c>
      <c r="E12" s="3">
        <v>999990</v>
      </c>
      <c r="G12" s="3">
        <v>984893</v>
      </c>
      <c r="I12" s="1" t="s">
        <v>278</v>
      </c>
      <c r="K12" s="3">
        <v>4264586690000</v>
      </c>
      <c r="M12" s="1" t="s">
        <v>388</v>
      </c>
    </row>
    <row r="13" spans="1:13" ht="24">
      <c r="A13" s="2" t="s">
        <v>200</v>
      </c>
      <c r="C13" s="3">
        <v>2750295</v>
      </c>
      <c r="E13" s="3">
        <v>930000</v>
      </c>
      <c r="G13" s="3">
        <v>970941</v>
      </c>
      <c r="I13" s="1" t="s">
        <v>279</v>
      </c>
      <c r="K13" s="3">
        <v>2670374177595</v>
      </c>
      <c r="M13" s="1" t="s">
        <v>388</v>
      </c>
    </row>
    <row r="14" spans="1:13" ht="24">
      <c r="A14" s="2" t="s">
        <v>203</v>
      </c>
      <c r="C14" s="3">
        <v>9993800</v>
      </c>
      <c r="E14" s="3">
        <v>997710</v>
      </c>
      <c r="G14" s="3">
        <v>970941</v>
      </c>
      <c r="I14" s="1" t="s">
        <v>280</v>
      </c>
      <c r="K14" s="3">
        <v>9703390165800</v>
      </c>
      <c r="M14" s="1" t="s">
        <v>388</v>
      </c>
    </row>
    <row r="15" spans="1:13" ht="24">
      <c r="A15" s="2" t="s">
        <v>81</v>
      </c>
      <c r="C15" s="3">
        <v>2155000</v>
      </c>
      <c r="E15" s="3">
        <v>923820</v>
      </c>
      <c r="G15" s="3">
        <v>954074</v>
      </c>
      <c r="I15" s="1" t="s">
        <v>281</v>
      </c>
      <c r="K15" s="3">
        <v>2056029470000</v>
      </c>
      <c r="M15" s="1" t="s">
        <v>388</v>
      </c>
    </row>
    <row r="16" spans="1:13" ht="24">
      <c r="A16" s="2" t="s">
        <v>126</v>
      </c>
      <c r="C16" s="3">
        <v>7229085</v>
      </c>
      <c r="E16" s="3">
        <v>983970</v>
      </c>
      <c r="G16" s="3">
        <v>962965</v>
      </c>
      <c r="I16" s="1" t="s">
        <v>282</v>
      </c>
      <c r="K16" s="3">
        <v>6961355837025</v>
      </c>
      <c r="M16" s="1" t="s">
        <v>388</v>
      </c>
    </row>
    <row r="17" spans="1:13" ht="24">
      <c r="A17" s="2" t="s">
        <v>158</v>
      </c>
      <c r="C17" s="3">
        <v>1890482</v>
      </c>
      <c r="E17" s="3">
        <v>944769</v>
      </c>
      <c r="G17" s="3">
        <v>912149</v>
      </c>
      <c r="I17" s="1" t="s">
        <v>283</v>
      </c>
      <c r="K17" s="3">
        <v>1724401265818</v>
      </c>
      <c r="M17" s="1" t="s">
        <v>388</v>
      </c>
    </row>
    <row r="18" spans="1:13" ht="24">
      <c r="A18" s="2" t="s">
        <v>96</v>
      </c>
      <c r="C18" s="3">
        <v>4635580</v>
      </c>
      <c r="E18" s="3">
        <v>965120</v>
      </c>
      <c r="G18" s="3">
        <v>931726</v>
      </c>
      <c r="I18" s="1" t="s">
        <v>284</v>
      </c>
      <c r="K18" s="3">
        <v>4319090411080</v>
      </c>
      <c r="M18" s="1" t="s">
        <v>388</v>
      </c>
    </row>
    <row r="19" spans="1:13" ht="24">
      <c r="A19" s="2" t="s">
        <v>171</v>
      </c>
      <c r="C19" s="3">
        <v>4560500</v>
      </c>
      <c r="E19" s="3">
        <v>950000</v>
      </c>
      <c r="G19" s="3">
        <v>881596</v>
      </c>
      <c r="I19" s="1" t="s">
        <v>285</v>
      </c>
      <c r="K19" s="3">
        <v>4020518558000</v>
      </c>
      <c r="M19" s="1" t="s">
        <v>388</v>
      </c>
    </row>
    <row r="20" spans="1:13" ht="24">
      <c r="A20" s="2" t="s">
        <v>192</v>
      </c>
      <c r="C20" s="3">
        <v>2500000</v>
      </c>
      <c r="E20" s="3">
        <v>1000051</v>
      </c>
      <c r="G20" s="3">
        <v>920019</v>
      </c>
      <c r="I20" s="1" t="s">
        <v>286</v>
      </c>
      <c r="K20" s="3">
        <v>2300047500000</v>
      </c>
      <c r="M20" s="1" t="s">
        <v>388</v>
      </c>
    </row>
    <row r="21" spans="1:13" ht="24">
      <c r="A21" s="2" t="s">
        <v>90</v>
      </c>
      <c r="C21" s="3">
        <v>6895000</v>
      </c>
      <c r="E21" s="3">
        <v>1000000</v>
      </c>
      <c r="G21" s="3">
        <v>900000</v>
      </c>
      <c r="I21" s="1" t="s">
        <v>287</v>
      </c>
      <c r="K21" s="3">
        <v>6205500000000</v>
      </c>
      <c r="M21" s="1" t="s">
        <v>388</v>
      </c>
    </row>
    <row r="22" spans="1:13" ht="24">
      <c r="A22" s="2" t="s">
        <v>180</v>
      </c>
      <c r="C22" s="3">
        <v>1049399</v>
      </c>
      <c r="E22" s="3">
        <v>1000000</v>
      </c>
      <c r="G22" s="3">
        <v>908415</v>
      </c>
      <c r="I22" s="1" t="s">
        <v>288</v>
      </c>
      <c r="K22" s="3">
        <v>953289792585</v>
      </c>
      <c r="M22" s="1" t="s">
        <v>388</v>
      </c>
    </row>
    <row r="23" spans="1:13" ht="24">
      <c r="A23" s="2" t="s">
        <v>106</v>
      </c>
      <c r="C23" s="3">
        <v>2958070</v>
      </c>
      <c r="E23" s="3">
        <v>877000</v>
      </c>
      <c r="G23" s="3">
        <v>812878.27789999999</v>
      </c>
      <c r="I23" s="1" t="s">
        <v>289</v>
      </c>
      <c r="K23" s="3">
        <v>2404550847507.6499</v>
      </c>
      <c r="M23" s="1" t="s">
        <v>388</v>
      </c>
    </row>
    <row r="24" spans="1:13" ht="24">
      <c r="A24" s="2" t="s">
        <v>213</v>
      </c>
      <c r="C24" s="3">
        <v>195100</v>
      </c>
      <c r="E24" s="3">
        <v>948600</v>
      </c>
      <c r="G24" s="3">
        <v>867488</v>
      </c>
      <c r="I24" s="1" t="s">
        <v>290</v>
      </c>
      <c r="K24" s="3">
        <v>169246908800</v>
      </c>
      <c r="M24" s="1" t="s">
        <v>388</v>
      </c>
    </row>
    <row r="25" spans="1:13" ht="24">
      <c r="A25" s="2" t="s">
        <v>109</v>
      </c>
      <c r="C25" s="3">
        <v>2394041</v>
      </c>
      <c r="E25" s="3">
        <v>840100</v>
      </c>
      <c r="G25" s="3">
        <v>779654.34820000001</v>
      </c>
      <c r="I25" s="1" t="s">
        <v>285</v>
      </c>
      <c r="K25" s="3">
        <v>1866524475419.0801</v>
      </c>
      <c r="M25" s="1" t="s">
        <v>388</v>
      </c>
    </row>
    <row r="26" spans="1:13" ht="24">
      <c r="A26" s="2" t="s">
        <v>198</v>
      </c>
      <c r="C26" s="3">
        <v>2549000</v>
      </c>
      <c r="E26" s="3">
        <v>947625</v>
      </c>
      <c r="G26" s="3">
        <v>856170</v>
      </c>
      <c r="I26" s="1" t="s">
        <v>291</v>
      </c>
      <c r="K26" s="3">
        <v>2182377330000</v>
      </c>
      <c r="M26" s="1" t="s">
        <v>388</v>
      </c>
    </row>
    <row r="27" spans="1:13" ht="24">
      <c r="A27" s="2" t="s">
        <v>216</v>
      </c>
      <c r="C27" s="3">
        <v>8308633</v>
      </c>
      <c r="E27" s="3">
        <v>973900</v>
      </c>
      <c r="G27" s="3">
        <v>876600</v>
      </c>
      <c r="I27" s="1" t="s">
        <v>292</v>
      </c>
      <c r="K27" s="3">
        <v>7283347687800</v>
      </c>
      <c r="M27" s="1" t="s">
        <v>388</v>
      </c>
    </row>
    <row r="28" spans="1:13" ht="24">
      <c r="A28" s="2" t="s">
        <v>219</v>
      </c>
      <c r="C28" s="3">
        <v>16298000</v>
      </c>
      <c r="E28" s="3">
        <v>934940</v>
      </c>
      <c r="G28" s="3">
        <v>841446</v>
      </c>
      <c r="I28" s="1" t="s">
        <v>287</v>
      </c>
      <c r="K28" s="3">
        <v>13713886908000</v>
      </c>
      <c r="M28" s="1" t="s">
        <v>388</v>
      </c>
    </row>
    <row r="29" spans="1:13" ht="24">
      <c r="A29" s="2" t="s">
        <v>177</v>
      </c>
      <c r="C29" s="3">
        <v>2600000</v>
      </c>
      <c r="E29" s="3">
        <v>990000</v>
      </c>
      <c r="G29" s="3">
        <v>921889</v>
      </c>
      <c r="I29" s="1" t="s">
        <v>293</v>
      </c>
      <c r="K29" s="3">
        <v>2396911400000</v>
      </c>
      <c r="M29" s="1" t="s">
        <v>388</v>
      </c>
    </row>
    <row r="30" spans="1:13" ht="24">
      <c r="A30" s="2" t="s">
        <v>134</v>
      </c>
      <c r="C30" s="3">
        <v>11254864</v>
      </c>
      <c r="E30" s="3">
        <v>770000</v>
      </c>
      <c r="G30" s="3">
        <v>748020</v>
      </c>
      <c r="I30" s="1" t="s">
        <v>294</v>
      </c>
      <c r="K30" s="3">
        <v>8418863369280</v>
      </c>
      <c r="M30" s="1" t="s">
        <v>388</v>
      </c>
    </row>
    <row r="31" spans="1:13" ht="24">
      <c r="A31" s="2" t="s">
        <v>183</v>
      </c>
      <c r="C31" s="3">
        <v>5999969</v>
      </c>
      <c r="E31" s="3">
        <v>1000000</v>
      </c>
      <c r="G31" s="3">
        <v>997201</v>
      </c>
      <c r="I31" s="1" t="s">
        <v>295</v>
      </c>
      <c r="K31" s="3">
        <v>5983175086769</v>
      </c>
      <c r="M31" s="1" t="s">
        <v>388</v>
      </c>
    </row>
    <row r="32" spans="1:13" ht="24">
      <c r="A32" s="2" t="s">
        <v>152</v>
      </c>
      <c r="C32" s="3">
        <v>8230600</v>
      </c>
      <c r="E32" s="3">
        <v>783990</v>
      </c>
      <c r="G32" s="3">
        <v>766620</v>
      </c>
      <c r="I32" s="1" t="s">
        <v>296</v>
      </c>
      <c r="K32" s="3">
        <v>6309742572000</v>
      </c>
      <c r="M32" s="1" t="s">
        <v>388</v>
      </c>
    </row>
    <row r="33" spans="1:13" ht="24">
      <c r="A33" s="2" t="s">
        <v>221</v>
      </c>
      <c r="C33" s="3">
        <v>25237433</v>
      </c>
      <c r="E33" s="3">
        <v>992620</v>
      </c>
      <c r="G33" s="3">
        <v>894906</v>
      </c>
      <c r="I33" s="1" t="s">
        <v>297</v>
      </c>
      <c r="K33" s="3">
        <v>22585130216298</v>
      </c>
      <c r="M33" s="1" t="s">
        <v>388</v>
      </c>
    </row>
    <row r="34" spans="1:13" ht="24">
      <c r="A34" s="2" t="s">
        <v>224</v>
      </c>
      <c r="C34" s="3">
        <v>11428529</v>
      </c>
      <c r="E34" s="3">
        <v>927000</v>
      </c>
      <c r="G34" s="3">
        <v>834300</v>
      </c>
      <c r="I34" s="1" t="s">
        <v>287</v>
      </c>
      <c r="K34" s="3">
        <v>9534821744700</v>
      </c>
      <c r="M34" s="1" t="s">
        <v>388</v>
      </c>
    </row>
    <row r="35" spans="1:13" ht="24">
      <c r="A35" s="2" t="s">
        <v>189</v>
      </c>
      <c r="C35" s="3">
        <v>2999839</v>
      </c>
      <c r="E35" s="3">
        <v>839500</v>
      </c>
      <c r="G35" s="3">
        <v>791233</v>
      </c>
      <c r="I35" s="1" t="s">
        <v>298</v>
      </c>
      <c r="K35" s="3">
        <v>2373571611487</v>
      </c>
      <c r="M35" s="1" t="s">
        <v>388</v>
      </c>
    </row>
    <row r="36" spans="1:13" ht="24">
      <c r="A36" s="2" t="s">
        <v>226</v>
      </c>
      <c r="C36" s="3">
        <v>9288595</v>
      </c>
      <c r="E36" s="3">
        <v>925500</v>
      </c>
      <c r="G36" s="3">
        <v>832950</v>
      </c>
      <c r="I36" s="1" t="s">
        <v>287</v>
      </c>
      <c r="K36" s="3">
        <v>7736935205250</v>
      </c>
      <c r="M36" s="1" t="s">
        <v>388</v>
      </c>
    </row>
    <row r="37" spans="1:13" ht="24">
      <c r="A37" s="2" t="s">
        <v>254</v>
      </c>
      <c r="C37" s="3">
        <v>2450000</v>
      </c>
      <c r="E37" s="3">
        <v>941090</v>
      </c>
      <c r="G37" s="3">
        <v>958942</v>
      </c>
      <c r="I37" s="1" t="s">
        <v>299</v>
      </c>
      <c r="K37" s="3">
        <v>2349407900000</v>
      </c>
      <c r="M37" s="1" t="s">
        <v>388</v>
      </c>
    </row>
    <row r="38" spans="1:13" ht="24">
      <c r="A38" s="2" t="s">
        <v>161</v>
      </c>
      <c r="C38" s="3">
        <v>3856300</v>
      </c>
      <c r="E38" s="3">
        <v>950250</v>
      </c>
      <c r="G38" s="3">
        <v>858373</v>
      </c>
      <c r="I38" s="1" t="s">
        <v>300</v>
      </c>
      <c r="K38" s="3">
        <v>3310143799900</v>
      </c>
      <c r="M38" s="1" t="s">
        <v>388</v>
      </c>
    </row>
    <row r="39" spans="1:13" ht="24">
      <c r="A39" s="2" t="s">
        <v>229</v>
      </c>
      <c r="C39" s="3">
        <v>150000</v>
      </c>
      <c r="E39" s="3">
        <v>998500</v>
      </c>
      <c r="G39" s="3">
        <v>898650</v>
      </c>
      <c r="I39" s="1" t="s">
        <v>287</v>
      </c>
      <c r="K39" s="3">
        <v>134797500000</v>
      </c>
      <c r="M39" s="1" t="s">
        <v>388</v>
      </c>
    </row>
    <row r="40" spans="1:13" ht="24">
      <c r="A40" s="2" t="s">
        <v>232</v>
      </c>
      <c r="C40" s="3">
        <v>2610000</v>
      </c>
      <c r="E40" s="3">
        <v>930600</v>
      </c>
      <c r="G40" s="3">
        <v>837540</v>
      </c>
      <c r="I40" s="1" t="s">
        <v>287</v>
      </c>
      <c r="K40" s="3">
        <v>2185979400000</v>
      </c>
      <c r="M40" s="1" t="s">
        <v>388</v>
      </c>
    </row>
    <row r="41" spans="1:13" ht="24">
      <c r="A41" s="2" t="s">
        <v>186</v>
      </c>
      <c r="C41" s="3">
        <v>1490665</v>
      </c>
      <c r="E41" s="3">
        <v>989920</v>
      </c>
      <c r="G41" s="3">
        <v>1000000</v>
      </c>
      <c r="I41" s="1" t="s">
        <v>154</v>
      </c>
      <c r="K41" s="3">
        <v>1490665000000</v>
      </c>
      <c r="M41" s="1" t="s">
        <v>388</v>
      </c>
    </row>
    <row r="42" spans="1:13" ht="24">
      <c r="A42" s="2" t="s">
        <v>210</v>
      </c>
      <c r="C42" s="3">
        <v>1980000</v>
      </c>
      <c r="E42" s="3">
        <v>920000</v>
      </c>
      <c r="G42" s="3">
        <v>853282</v>
      </c>
      <c r="I42" s="1" t="s">
        <v>301</v>
      </c>
      <c r="K42" s="3">
        <v>1689498360000</v>
      </c>
      <c r="M42" s="1" t="s">
        <v>388</v>
      </c>
    </row>
    <row r="43" spans="1:13" ht="24">
      <c r="A43" s="2" t="s">
        <v>75</v>
      </c>
      <c r="C43" s="3">
        <v>1412900</v>
      </c>
      <c r="E43" s="3">
        <v>3680000</v>
      </c>
      <c r="G43" s="3">
        <v>3931553</v>
      </c>
      <c r="I43" s="1" t="s">
        <v>302</v>
      </c>
      <c r="K43" s="3">
        <v>5554891233700</v>
      </c>
      <c r="M43" s="1" t="s">
        <v>388</v>
      </c>
    </row>
    <row r="44" spans="1:13" ht="24">
      <c r="A44" s="2" t="s">
        <v>70</v>
      </c>
      <c r="C44" s="3">
        <v>43164</v>
      </c>
      <c r="E44" s="3">
        <v>3881071</v>
      </c>
      <c r="G44" s="3">
        <v>3881071</v>
      </c>
      <c r="I44" s="1" t="s">
        <v>43</v>
      </c>
      <c r="K44" s="3">
        <v>167522548644</v>
      </c>
      <c r="M44" s="1" t="s">
        <v>388</v>
      </c>
    </row>
    <row r="45" spans="1:13" ht="24">
      <c r="A45" s="2" t="s">
        <v>74</v>
      </c>
      <c r="C45" s="3">
        <v>388476</v>
      </c>
      <c r="E45" s="3">
        <v>3881071</v>
      </c>
      <c r="G45" s="3">
        <v>3881071</v>
      </c>
      <c r="I45" s="1" t="s">
        <v>43</v>
      </c>
      <c r="K45" s="3">
        <v>1507702937796</v>
      </c>
      <c r="M45" s="1" t="s">
        <v>388</v>
      </c>
    </row>
    <row r="46" spans="1:13" ht="24">
      <c r="A46" s="2" t="s">
        <v>204</v>
      </c>
      <c r="C46" s="3">
        <v>1995000</v>
      </c>
      <c r="E46" s="3">
        <v>1000000</v>
      </c>
      <c r="G46" s="3">
        <v>953499</v>
      </c>
      <c r="I46" s="1" t="s">
        <v>303</v>
      </c>
      <c r="K46" s="3">
        <v>1902230505000</v>
      </c>
      <c r="M46" s="1" t="s">
        <v>388</v>
      </c>
    </row>
    <row r="47" spans="1:13" ht="24">
      <c r="A47" s="2" t="s">
        <v>137</v>
      </c>
      <c r="C47" s="3">
        <v>32241088</v>
      </c>
      <c r="E47" s="3">
        <v>574140</v>
      </c>
      <c r="G47" s="3">
        <v>555030</v>
      </c>
      <c r="I47" s="1" t="s">
        <v>304</v>
      </c>
      <c r="K47" s="3">
        <v>17894771072640</v>
      </c>
      <c r="M47" s="1" t="s">
        <v>388</v>
      </c>
    </row>
    <row r="48" spans="1:13" ht="24">
      <c r="A48" s="2" t="s">
        <v>78</v>
      </c>
      <c r="C48" s="3">
        <v>845145</v>
      </c>
      <c r="E48" s="3">
        <v>4427197.5626999997</v>
      </c>
      <c r="G48" s="3">
        <v>4298012</v>
      </c>
      <c r="I48" s="1" t="s">
        <v>305</v>
      </c>
      <c r="K48" s="3">
        <v>3632443351740</v>
      </c>
      <c r="M48" s="1" t="s">
        <v>388</v>
      </c>
    </row>
    <row r="49" spans="1:13" ht="24">
      <c r="A49" s="2" t="s">
        <v>168</v>
      </c>
      <c r="C49" s="3">
        <v>8000000</v>
      </c>
      <c r="E49" s="3">
        <v>1000000</v>
      </c>
      <c r="G49" s="3">
        <v>927473</v>
      </c>
      <c r="I49" s="1" t="s">
        <v>301</v>
      </c>
      <c r="K49" s="3">
        <v>7419784000000</v>
      </c>
      <c r="M49" s="1" t="s">
        <v>388</v>
      </c>
    </row>
    <row r="50" spans="1:13" ht="24">
      <c r="A50" s="2" t="s">
        <v>195</v>
      </c>
      <c r="C50" s="3">
        <v>3500000</v>
      </c>
      <c r="E50" s="3">
        <v>1000000</v>
      </c>
      <c r="G50" s="3">
        <v>928224</v>
      </c>
      <c r="I50" s="1" t="s">
        <v>306</v>
      </c>
      <c r="K50" s="3">
        <v>3248784000000</v>
      </c>
      <c r="M50" s="1" t="s">
        <v>388</v>
      </c>
    </row>
    <row r="51" spans="1:13" ht="24">
      <c r="A51" s="2" t="s">
        <v>257</v>
      </c>
      <c r="C51" s="3">
        <v>1000000</v>
      </c>
      <c r="E51" s="3">
        <v>1000000</v>
      </c>
      <c r="G51" s="3">
        <v>1000000</v>
      </c>
      <c r="I51" s="1" t="s">
        <v>43</v>
      </c>
      <c r="K51" s="3">
        <v>1000000000000</v>
      </c>
      <c r="M51" s="1" t="s">
        <v>388</v>
      </c>
    </row>
    <row r="52" spans="1:13" ht="24">
      <c r="A52" s="2" t="s">
        <v>234</v>
      </c>
      <c r="C52" s="3">
        <v>2595000</v>
      </c>
      <c r="E52" s="3">
        <v>957600</v>
      </c>
      <c r="G52" s="3">
        <v>861840</v>
      </c>
      <c r="I52" s="1" t="s">
        <v>287</v>
      </c>
      <c r="K52" s="3">
        <v>2236474800000</v>
      </c>
      <c r="M52" s="1" t="s">
        <v>388</v>
      </c>
    </row>
    <row r="53" spans="1:13" ht="24">
      <c r="A53" s="2" t="s">
        <v>84</v>
      </c>
      <c r="C53" s="3">
        <v>3360000</v>
      </c>
      <c r="E53" s="3">
        <v>1000000</v>
      </c>
      <c r="G53" s="3">
        <v>1000000</v>
      </c>
      <c r="I53" s="1" t="s">
        <v>43</v>
      </c>
      <c r="K53" s="3">
        <v>3360000000000</v>
      </c>
      <c r="M53" s="1" t="s">
        <v>388</v>
      </c>
    </row>
    <row r="54" spans="1:13" ht="24">
      <c r="A54" s="2" t="s">
        <v>260</v>
      </c>
      <c r="C54" s="3">
        <v>450000</v>
      </c>
      <c r="E54" s="3">
        <v>1000000</v>
      </c>
      <c r="G54" s="3">
        <v>934183</v>
      </c>
      <c r="I54" s="1" t="s">
        <v>307</v>
      </c>
      <c r="K54" s="3">
        <v>420382350000</v>
      </c>
      <c r="M54" s="1" t="s">
        <v>388</v>
      </c>
    </row>
    <row r="55" spans="1:13" ht="24">
      <c r="A55" s="2" t="s">
        <v>237</v>
      </c>
      <c r="C55" s="3">
        <v>2100000</v>
      </c>
      <c r="E55" s="3">
        <v>950800</v>
      </c>
      <c r="G55" s="3">
        <v>877896</v>
      </c>
      <c r="I55" s="1" t="s">
        <v>308</v>
      </c>
      <c r="K55" s="3">
        <v>1843581600000</v>
      </c>
      <c r="M55" s="1" t="s">
        <v>388</v>
      </c>
    </row>
    <row r="56" spans="1:13" ht="24">
      <c r="A56" s="2" t="s">
        <v>240</v>
      </c>
      <c r="C56" s="3">
        <v>1000000</v>
      </c>
      <c r="E56" s="3">
        <v>931280</v>
      </c>
      <c r="G56" s="3">
        <v>856032</v>
      </c>
      <c r="I56" s="1" t="s">
        <v>309</v>
      </c>
      <c r="K56" s="3">
        <v>856032000000</v>
      </c>
      <c r="M56" s="1" t="s">
        <v>388</v>
      </c>
    </row>
    <row r="57" spans="1:13" ht="24">
      <c r="A57" s="2" t="s">
        <v>174</v>
      </c>
      <c r="C57" s="3">
        <v>2000000</v>
      </c>
      <c r="E57" s="3">
        <v>1000000</v>
      </c>
      <c r="G57" s="3">
        <v>930502</v>
      </c>
      <c r="I57" s="1" t="s">
        <v>310</v>
      </c>
      <c r="K57" s="3">
        <v>1861004000000</v>
      </c>
      <c r="M57" s="1" t="s">
        <v>388</v>
      </c>
    </row>
  </sheetData>
  <mergeCells count="13">
    <mergeCell ref="K8"/>
    <mergeCell ref="M8"/>
    <mergeCell ref="C7:M7"/>
    <mergeCell ref="A2:M2"/>
    <mergeCell ref="A3:M3"/>
    <mergeCell ref="A4:M4"/>
    <mergeCell ref="A7:A8"/>
    <mergeCell ref="C8"/>
    <mergeCell ref="E8"/>
    <mergeCell ref="G8"/>
    <mergeCell ref="I8"/>
    <mergeCell ref="A5:M5"/>
    <mergeCell ref="A6:M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93"/>
  <sheetViews>
    <sheetView rightToLeft="1" zoomScale="110" zoomScaleNormal="110" workbookViewId="0">
      <selection activeCell="C11" sqref="C11"/>
    </sheetView>
  </sheetViews>
  <sheetFormatPr defaultRowHeight="22.5"/>
  <cols>
    <col min="1" max="1" width="31.140625" style="1" bestFit="1" customWidth="1"/>
    <col min="2" max="2" width="1" style="1" customWidth="1"/>
    <col min="3" max="3" width="23.140625" style="1" bestFit="1" customWidth="1"/>
    <col min="4" max="4" width="1" style="1" customWidth="1"/>
    <col min="5" max="5" width="23" style="1" bestFit="1" customWidth="1"/>
    <col min="6" max="6" width="1" style="1" customWidth="1"/>
    <col min="7" max="7" width="23" style="1" bestFit="1" customWidth="1"/>
    <col min="8" max="8" width="1" style="1" customWidth="1"/>
    <col min="9" max="9" width="23" style="1" bestFit="1" customWidth="1"/>
    <col min="10" max="10" width="1" style="1" customWidth="1"/>
    <col min="11" max="11" width="23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20" ht="24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</row>
    <row r="3" spans="1:20" ht="24">
      <c r="A3" s="14" t="s">
        <v>1</v>
      </c>
      <c r="B3" s="14" t="s">
        <v>1</v>
      </c>
      <c r="C3" s="14" t="s">
        <v>1</v>
      </c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  <c r="I3" s="14" t="s">
        <v>1</v>
      </c>
      <c r="J3" s="14" t="s">
        <v>1</v>
      </c>
      <c r="K3" s="14" t="s">
        <v>1</v>
      </c>
    </row>
    <row r="4" spans="1:20" ht="24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</row>
    <row r="5" spans="1:20" ht="25.5">
      <c r="A5" s="15" t="s">
        <v>400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ht="24.75" thickBot="1">
      <c r="A6" s="13" t="s">
        <v>312</v>
      </c>
      <c r="C6" s="13" t="s">
        <v>385</v>
      </c>
      <c r="E6" s="13" t="s">
        <v>5</v>
      </c>
      <c r="F6" s="13" t="s">
        <v>5</v>
      </c>
      <c r="G6" s="13" t="s">
        <v>5</v>
      </c>
      <c r="I6" s="13" t="s">
        <v>6</v>
      </c>
      <c r="J6" s="13" t="s">
        <v>6</v>
      </c>
      <c r="K6" s="13" t="s">
        <v>6</v>
      </c>
    </row>
    <row r="7" spans="1:20" ht="24.75" thickBot="1">
      <c r="A7" s="13" t="s">
        <v>312</v>
      </c>
      <c r="C7" s="13" t="s">
        <v>313</v>
      </c>
      <c r="E7" s="13" t="s">
        <v>314</v>
      </c>
      <c r="G7" s="13" t="s">
        <v>315</v>
      </c>
      <c r="I7" s="13" t="s">
        <v>313</v>
      </c>
      <c r="K7" s="13" t="s">
        <v>311</v>
      </c>
    </row>
    <row r="8" spans="1:20" ht="24">
      <c r="A8" s="2" t="s">
        <v>316</v>
      </c>
      <c r="C8" s="3">
        <v>833418149</v>
      </c>
      <c r="E8" s="3">
        <v>2245819900691</v>
      </c>
      <c r="F8" s="3"/>
      <c r="G8" s="3">
        <v>245900900000</v>
      </c>
      <c r="I8" s="3">
        <v>2000752418840</v>
      </c>
      <c r="K8" s="7">
        <v>3.2230258221779507E-3</v>
      </c>
    </row>
    <row r="9" spans="1:20" ht="24">
      <c r="A9" s="2" t="s">
        <v>317</v>
      </c>
      <c r="C9" s="3">
        <v>2826330544229</v>
      </c>
      <c r="E9" s="3">
        <v>172014013817390</v>
      </c>
      <c r="F9" s="3"/>
      <c r="G9" s="3">
        <v>163488752990000</v>
      </c>
      <c r="I9" s="3">
        <v>11351591371619</v>
      </c>
      <c r="K9" s="7">
        <v>1.8286356557175941E-2</v>
      </c>
    </row>
    <row r="10" spans="1:20" ht="24">
      <c r="A10" s="2" t="s">
        <v>318</v>
      </c>
      <c r="C10" s="3">
        <v>404269459</v>
      </c>
      <c r="E10" s="3">
        <v>22062232880373</v>
      </c>
      <c r="F10" s="3"/>
      <c r="G10" s="3">
        <v>21835697442766</v>
      </c>
      <c r="I10" s="3">
        <v>226939707066</v>
      </c>
      <c r="K10" s="7">
        <v>3.6557873381219713E-4</v>
      </c>
    </row>
    <row r="11" spans="1:20" ht="24">
      <c r="A11" s="2" t="s">
        <v>319</v>
      </c>
      <c r="C11" s="3">
        <v>60054397569</v>
      </c>
      <c r="E11" s="3">
        <v>1688638798267</v>
      </c>
      <c r="F11" s="3"/>
      <c r="G11" s="3">
        <v>1017600600000</v>
      </c>
      <c r="I11" s="3">
        <v>731092595836</v>
      </c>
      <c r="K11" s="7">
        <v>1.1777220872479033E-3</v>
      </c>
    </row>
    <row r="12" spans="1:20" ht="24">
      <c r="A12" s="2" t="s">
        <v>318</v>
      </c>
      <c r="C12" s="3">
        <v>270000</v>
      </c>
      <c r="E12" s="3">
        <v>0</v>
      </c>
      <c r="F12" s="3"/>
      <c r="G12" s="3">
        <v>0</v>
      </c>
      <c r="I12" s="3">
        <v>270000</v>
      </c>
      <c r="K12" s="7">
        <v>4.349448556421502E-10</v>
      </c>
    </row>
    <row r="13" spans="1:20" ht="24">
      <c r="A13" s="2" t="s">
        <v>318</v>
      </c>
      <c r="C13" s="3">
        <v>10000000000000</v>
      </c>
      <c r="E13" s="3">
        <v>0</v>
      </c>
      <c r="F13" s="3"/>
      <c r="G13" s="3">
        <v>10000000000000</v>
      </c>
      <c r="I13" s="3">
        <v>0</v>
      </c>
      <c r="K13" s="7">
        <v>0</v>
      </c>
    </row>
    <row r="14" spans="1:20" ht="24">
      <c r="A14" s="2" t="s">
        <v>320</v>
      </c>
      <c r="C14" s="3">
        <v>1339135925526</v>
      </c>
      <c r="E14" s="3">
        <v>13635109016376</v>
      </c>
      <c r="F14" s="3"/>
      <c r="G14" s="3">
        <v>13605812321200</v>
      </c>
      <c r="I14" s="3">
        <v>1368432620702</v>
      </c>
      <c r="K14" s="7">
        <v>2.204417513582373E-3</v>
      </c>
    </row>
    <row r="15" spans="1:20" ht="24">
      <c r="A15" s="2" t="s">
        <v>321</v>
      </c>
      <c r="C15" s="3">
        <v>5000000000000</v>
      </c>
      <c r="E15" s="3">
        <v>0</v>
      </c>
      <c r="F15" s="3"/>
      <c r="G15" s="3">
        <v>0</v>
      </c>
      <c r="I15" s="3">
        <v>5000000000000</v>
      </c>
      <c r="K15" s="7">
        <v>8.0545343637435218E-3</v>
      </c>
    </row>
    <row r="16" spans="1:20" ht="24">
      <c r="A16" s="2" t="s">
        <v>322</v>
      </c>
      <c r="C16" s="3">
        <v>807865451</v>
      </c>
      <c r="E16" s="3">
        <v>85480802910</v>
      </c>
      <c r="F16" s="3"/>
      <c r="G16" s="3">
        <v>0</v>
      </c>
      <c r="I16" s="3">
        <v>86288668361</v>
      </c>
      <c r="K16" s="7">
        <v>1.3900300890306859E-4</v>
      </c>
    </row>
    <row r="17" spans="1:11" ht="24">
      <c r="A17" s="2" t="s">
        <v>320</v>
      </c>
      <c r="C17" s="3">
        <v>9500000000000</v>
      </c>
      <c r="E17" s="3">
        <v>0</v>
      </c>
      <c r="F17" s="3"/>
      <c r="G17" s="3">
        <v>0</v>
      </c>
      <c r="I17" s="3">
        <v>9500000000000</v>
      </c>
      <c r="K17" s="7">
        <v>1.5303615291112693E-2</v>
      </c>
    </row>
    <row r="18" spans="1:11" ht="24">
      <c r="A18" s="2" t="s">
        <v>320</v>
      </c>
      <c r="C18" s="3">
        <v>4000000000000</v>
      </c>
      <c r="E18" s="3">
        <v>0</v>
      </c>
      <c r="F18" s="3"/>
      <c r="G18" s="3">
        <v>4000000000000</v>
      </c>
      <c r="I18" s="3">
        <v>0</v>
      </c>
      <c r="K18" s="7">
        <v>0</v>
      </c>
    </row>
    <row r="19" spans="1:11" ht="24">
      <c r="A19" s="2" t="s">
        <v>318</v>
      </c>
      <c r="C19" s="3">
        <v>11500000000000</v>
      </c>
      <c r="E19" s="3">
        <v>0</v>
      </c>
      <c r="F19" s="3"/>
      <c r="G19" s="3">
        <v>0</v>
      </c>
      <c r="I19" s="3">
        <v>11500000000000</v>
      </c>
      <c r="K19" s="7">
        <v>1.85254290366101E-2</v>
      </c>
    </row>
    <row r="20" spans="1:11" ht="24">
      <c r="A20" s="2" t="s">
        <v>320</v>
      </c>
      <c r="C20" s="3">
        <v>3000000000000</v>
      </c>
      <c r="E20" s="3">
        <v>0</v>
      </c>
      <c r="F20" s="3"/>
      <c r="G20" s="3">
        <v>3000000000000</v>
      </c>
      <c r="I20" s="3">
        <v>0</v>
      </c>
      <c r="K20" s="7">
        <v>0</v>
      </c>
    </row>
    <row r="21" spans="1:11" ht="24">
      <c r="A21" s="2" t="s">
        <v>323</v>
      </c>
      <c r="C21" s="3">
        <v>261758168</v>
      </c>
      <c r="E21" s="3">
        <v>32502882791074</v>
      </c>
      <c r="F21" s="3"/>
      <c r="G21" s="3">
        <v>32402721782328</v>
      </c>
      <c r="I21" s="3">
        <v>100422766914</v>
      </c>
      <c r="K21" s="7">
        <v>1.6177172540220381E-4</v>
      </c>
    </row>
    <row r="22" spans="1:11" ht="24">
      <c r="A22" s="2" t="s">
        <v>318</v>
      </c>
      <c r="C22" s="3">
        <v>5000000000000</v>
      </c>
      <c r="E22" s="3">
        <v>0</v>
      </c>
      <c r="F22" s="3"/>
      <c r="G22" s="3">
        <v>0</v>
      </c>
      <c r="I22" s="3">
        <v>5000000000000</v>
      </c>
      <c r="K22" s="7">
        <v>8.0545343637435218E-3</v>
      </c>
    </row>
    <row r="23" spans="1:11" ht="24">
      <c r="A23" s="2" t="s">
        <v>320</v>
      </c>
      <c r="C23" s="3">
        <v>5000000000000</v>
      </c>
      <c r="E23" s="3">
        <v>0</v>
      </c>
      <c r="F23" s="3"/>
      <c r="G23" s="3">
        <v>0</v>
      </c>
      <c r="I23" s="3">
        <v>5000000000000</v>
      </c>
      <c r="K23" s="7">
        <v>8.0545343637435218E-3</v>
      </c>
    </row>
    <row r="24" spans="1:11" ht="24">
      <c r="A24" s="2" t="s">
        <v>320</v>
      </c>
      <c r="C24" s="3">
        <v>7000000000000</v>
      </c>
      <c r="E24" s="3">
        <v>0</v>
      </c>
      <c r="F24" s="3"/>
      <c r="G24" s="3">
        <v>0</v>
      </c>
      <c r="I24" s="3">
        <v>7000000000000</v>
      </c>
      <c r="K24" s="7">
        <v>1.1276348109240931E-2</v>
      </c>
    </row>
    <row r="25" spans="1:11" ht="24">
      <c r="A25" s="2" t="s">
        <v>324</v>
      </c>
      <c r="C25" s="3">
        <v>5000000000000</v>
      </c>
      <c r="E25" s="3">
        <v>0</v>
      </c>
      <c r="F25" s="3"/>
      <c r="G25" s="3">
        <v>5000000000000</v>
      </c>
      <c r="I25" s="3">
        <v>0</v>
      </c>
      <c r="K25" s="7">
        <v>0</v>
      </c>
    </row>
    <row r="26" spans="1:11" ht="24">
      <c r="A26" s="2" t="s">
        <v>325</v>
      </c>
      <c r="C26" s="3">
        <v>96882390</v>
      </c>
      <c r="E26" s="3">
        <v>27539081990218</v>
      </c>
      <c r="F26" s="3"/>
      <c r="G26" s="3">
        <v>27538620192525</v>
      </c>
      <c r="I26" s="3">
        <v>558680083</v>
      </c>
      <c r="K26" s="7">
        <v>8.9998158537251669E-7</v>
      </c>
    </row>
    <row r="27" spans="1:11" ht="24">
      <c r="A27" s="2" t="s">
        <v>320</v>
      </c>
      <c r="C27" s="3">
        <v>3000000000000</v>
      </c>
      <c r="E27" s="3">
        <v>0</v>
      </c>
      <c r="F27" s="3"/>
      <c r="G27" s="3">
        <v>0</v>
      </c>
      <c r="I27" s="3">
        <v>3000000000000</v>
      </c>
      <c r="K27" s="7">
        <v>4.8327206182461136E-3</v>
      </c>
    </row>
    <row r="28" spans="1:11" ht="24">
      <c r="A28" s="2" t="s">
        <v>320</v>
      </c>
      <c r="C28" s="3">
        <v>3000000000000</v>
      </c>
      <c r="E28" s="3">
        <v>0</v>
      </c>
      <c r="F28" s="3"/>
      <c r="G28" s="3">
        <v>0</v>
      </c>
      <c r="I28" s="3">
        <v>3000000000000</v>
      </c>
      <c r="K28" s="7">
        <v>4.8327206182461136E-3</v>
      </c>
    </row>
    <row r="29" spans="1:11" ht="24">
      <c r="A29" s="2" t="s">
        <v>318</v>
      </c>
      <c r="C29" s="3">
        <v>10000000000000</v>
      </c>
      <c r="E29" s="3">
        <v>0</v>
      </c>
      <c r="F29" s="3"/>
      <c r="G29" s="3">
        <v>0</v>
      </c>
      <c r="I29" s="3">
        <v>10000000000000</v>
      </c>
      <c r="K29" s="7">
        <v>1.6109068727487044E-2</v>
      </c>
    </row>
    <row r="30" spans="1:11" ht="24">
      <c r="A30" s="2" t="s">
        <v>326</v>
      </c>
      <c r="C30" s="3">
        <v>14000000000000</v>
      </c>
      <c r="E30" s="3">
        <v>0</v>
      </c>
      <c r="F30" s="3"/>
      <c r="G30" s="3">
        <v>0</v>
      </c>
      <c r="I30" s="3">
        <v>14000000000000</v>
      </c>
      <c r="K30" s="7">
        <v>2.2552696218481862E-2</v>
      </c>
    </row>
    <row r="31" spans="1:11" ht="24">
      <c r="A31" s="2" t="s">
        <v>326</v>
      </c>
      <c r="C31" s="3">
        <v>6000000000000</v>
      </c>
      <c r="E31" s="3">
        <v>0</v>
      </c>
      <c r="F31" s="3"/>
      <c r="G31" s="3">
        <v>0</v>
      </c>
      <c r="I31" s="3">
        <v>6000000000000</v>
      </c>
      <c r="K31" s="7">
        <v>9.6654412364922272E-3</v>
      </c>
    </row>
    <row r="32" spans="1:11" ht="24">
      <c r="A32" s="2" t="s">
        <v>326</v>
      </c>
      <c r="C32" s="3">
        <v>2000000000000</v>
      </c>
      <c r="E32" s="3">
        <v>0</v>
      </c>
      <c r="F32" s="3"/>
      <c r="G32" s="3">
        <v>0</v>
      </c>
      <c r="I32" s="3">
        <v>2000000000000</v>
      </c>
      <c r="K32" s="7">
        <v>3.2218137454974091E-3</v>
      </c>
    </row>
    <row r="33" spans="1:11" ht="24">
      <c r="A33" s="2" t="s">
        <v>320</v>
      </c>
      <c r="C33" s="3">
        <v>10000000000000</v>
      </c>
      <c r="E33" s="3">
        <v>0</v>
      </c>
      <c r="F33" s="3"/>
      <c r="G33" s="3">
        <v>0</v>
      </c>
      <c r="I33" s="3">
        <v>10000000000000</v>
      </c>
      <c r="K33" s="7">
        <v>1.6109068727487044E-2</v>
      </c>
    </row>
    <row r="34" spans="1:11" ht="24">
      <c r="A34" s="2" t="s">
        <v>322</v>
      </c>
      <c r="C34" s="3">
        <v>2000000000000</v>
      </c>
      <c r="E34" s="3">
        <v>0</v>
      </c>
      <c r="F34" s="3"/>
      <c r="G34" s="3">
        <v>0</v>
      </c>
      <c r="I34" s="3">
        <v>2000000000000</v>
      </c>
      <c r="K34" s="7">
        <v>3.2218137454974091E-3</v>
      </c>
    </row>
    <row r="35" spans="1:11" ht="24">
      <c r="A35" s="2" t="s">
        <v>320</v>
      </c>
      <c r="C35" s="3">
        <v>2000000000000</v>
      </c>
      <c r="E35" s="3">
        <v>0</v>
      </c>
      <c r="F35" s="3"/>
      <c r="G35" s="3">
        <v>2000000000000</v>
      </c>
      <c r="I35" s="3">
        <v>0</v>
      </c>
      <c r="K35" s="7">
        <v>0</v>
      </c>
    </row>
    <row r="36" spans="1:11" ht="24">
      <c r="A36" s="2" t="s">
        <v>320</v>
      </c>
      <c r="C36" s="3">
        <v>1000000000000</v>
      </c>
      <c r="E36" s="3">
        <v>0</v>
      </c>
      <c r="F36" s="3"/>
      <c r="G36" s="3">
        <v>0</v>
      </c>
      <c r="I36" s="3">
        <v>1000000000000</v>
      </c>
      <c r="K36" s="7">
        <v>1.6109068727487045E-3</v>
      </c>
    </row>
    <row r="37" spans="1:11" ht="24">
      <c r="A37" s="2" t="s">
        <v>322</v>
      </c>
      <c r="C37" s="3">
        <v>2000000000000</v>
      </c>
      <c r="E37" s="3">
        <v>0</v>
      </c>
      <c r="F37" s="3"/>
      <c r="G37" s="3">
        <v>0</v>
      </c>
      <c r="I37" s="3">
        <v>2000000000000</v>
      </c>
      <c r="K37" s="7">
        <v>3.2218137454974091E-3</v>
      </c>
    </row>
    <row r="38" spans="1:11" ht="24">
      <c r="A38" s="2" t="s">
        <v>318</v>
      </c>
      <c r="C38" s="3">
        <v>5000000000000</v>
      </c>
      <c r="E38" s="3">
        <v>0</v>
      </c>
      <c r="F38" s="3"/>
      <c r="G38" s="3">
        <v>0</v>
      </c>
      <c r="I38" s="3">
        <v>5000000000000</v>
      </c>
      <c r="K38" s="7">
        <v>8.0545343637435218E-3</v>
      </c>
    </row>
    <row r="39" spans="1:11" ht="24">
      <c r="A39" s="2" t="s">
        <v>318</v>
      </c>
      <c r="C39" s="3">
        <v>2500000000000</v>
      </c>
      <c r="E39" s="3">
        <v>0</v>
      </c>
      <c r="F39" s="3"/>
      <c r="G39" s="3">
        <v>0</v>
      </c>
      <c r="I39" s="3">
        <v>2500000000000</v>
      </c>
      <c r="K39" s="7">
        <v>4.0272671818717609E-3</v>
      </c>
    </row>
    <row r="40" spans="1:11" ht="24">
      <c r="A40" s="2" t="s">
        <v>325</v>
      </c>
      <c r="C40" s="3">
        <v>4000000000000</v>
      </c>
      <c r="E40" s="3">
        <v>0</v>
      </c>
      <c r="F40" s="3"/>
      <c r="G40" s="3">
        <v>0</v>
      </c>
      <c r="I40" s="3">
        <v>4000000000000</v>
      </c>
      <c r="K40" s="7">
        <v>6.4436274909948181E-3</v>
      </c>
    </row>
    <row r="41" spans="1:11" ht="24">
      <c r="A41" s="2" t="s">
        <v>327</v>
      </c>
      <c r="C41" s="3">
        <v>3000000000000</v>
      </c>
      <c r="E41" s="3">
        <v>0</v>
      </c>
      <c r="F41" s="3"/>
      <c r="G41" s="3">
        <v>0</v>
      </c>
      <c r="I41" s="3">
        <v>3000000000000</v>
      </c>
      <c r="K41" s="7">
        <v>4.8327206182461136E-3</v>
      </c>
    </row>
    <row r="42" spans="1:11" ht="24">
      <c r="A42" s="2" t="s">
        <v>328</v>
      </c>
      <c r="C42" s="3">
        <v>5000000000000</v>
      </c>
      <c r="E42" s="3">
        <v>0</v>
      </c>
      <c r="F42" s="3"/>
      <c r="G42" s="3">
        <v>0</v>
      </c>
      <c r="I42" s="3">
        <v>5000000000000</v>
      </c>
      <c r="K42" s="7">
        <v>8.0545343637435218E-3</v>
      </c>
    </row>
    <row r="43" spans="1:11" ht="24">
      <c r="A43" s="2" t="s">
        <v>325</v>
      </c>
      <c r="C43" s="3">
        <v>3000000000000</v>
      </c>
      <c r="E43" s="3">
        <v>0</v>
      </c>
      <c r="F43" s="3"/>
      <c r="G43" s="3">
        <v>0</v>
      </c>
      <c r="I43" s="3">
        <v>3000000000000</v>
      </c>
      <c r="K43" s="7">
        <v>4.8327206182461136E-3</v>
      </c>
    </row>
    <row r="44" spans="1:11" ht="24">
      <c r="A44" s="2" t="s">
        <v>329</v>
      </c>
      <c r="C44" s="3">
        <v>4000000000000</v>
      </c>
      <c r="E44" s="3">
        <v>0</v>
      </c>
      <c r="F44" s="3"/>
      <c r="G44" s="3">
        <v>0</v>
      </c>
      <c r="I44" s="3">
        <v>4000000000000</v>
      </c>
      <c r="K44" s="7">
        <v>6.4436274909948181E-3</v>
      </c>
    </row>
    <row r="45" spans="1:11" ht="24">
      <c r="A45" s="2" t="s">
        <v>328</v>
      </c>
      <c r="C45" s="3">
        <v>5000000000000</v>
      </c>
      <c r="E45" s="3">
        <v>0</v>
      </c>
      <c r="F45" s="3"/>
      <c r="G45" s="3">
        <v>0</v>
      </c>
      <c r="I45" s="3">
        <v>5000000000000</v>
      </c>
      <c r="K45" s="7">
        <v>8.0545343637435218E-3</v>
      </c>
    </row>
    <row r="46" spans="1:11" ht="24">
      <c r="A46" s="2" t="s">
        <v>330</v>
      </c>
      <c r="C46" s="3">
        <v>4000000000000</v>
      </c>
      <c r="E46" s="3">
        <v>0</v>
      </c>
      <c r="F46" s="3"/>
      <c r="G46" s="3">
        <v>0</v>
      </c>
      <c r="I46" s="3">
        <v>4000000000000</v>
      </c>
      <c r="K46" s="7">
        <v>6.4436274909948181E-3</v>
      </c>
    </row>
    <row r="47" spans="1:11" ht="24">
      <c r="A47" s="2" t="s">
        <v>327</v>
      </c>
      <c r="C47" s="3">
        <v>3000000000000</v>
      </c>
      <c r="E47" s="3">
        <v>0</v>
      </c>
      <c r="F47" s="3"/>
      <c r="G47" s="3">
        <v>0</v>
      </c>
      <c r="I47" s="3">
        <v>3000000000000</v>
      </c>
      <c r="K47" s="7">
        <v>4.8327206182461136E-3</v>
      </c>
    </row>
    <row r="48" spans="1:11" ht="24">
      <c r="A48" s="2" t="s">
        <v>320</v>
      </c>
      <c r="C48" s="3">
        <v>2000000000000</v>
      </c>
      <c r="E48" s="3">
        <v>0</v>
      </c>
      <c r="F48" s="3"/>
      <c r="G48" s="3">
        <v>0</v>
      </c>
      <c r="I48" s="3">
        <v>2000000000000</v>
      </c>
      <c r="K48" s="7">
        <v>3.2218137454974091E-3</v>
      </c>
    </row>
    <row r="49" spans="1:11" ht="24">
      <c r="A49" s="2" t="s">
        <v>331</v>
      </c>
      <c r="C49" s="3">
        <v>1000000000000</v>
      </c>
      <c r="E49" s="3">
        <v>0</v>
      </c>
      <c r="F49" s="3"/>
      <c r="G49" s="3">
        <v>0</v>
      </c>
      <c r="I49" s="3">
        <v>1000000000000</v>
      </c>
      <c r="K49" s="7">
        <v>1.6109068727487045E-3</v>
      </c>
    </row>
    <row r="50" spans="1:11" ht="24">
      <c r="A50" s="2" t="s">
        <v>332</v>
      </c>
      <c r="C50" s="3">
        <v>173044067</v>
      </c>
      <c r="E50" s="3">
        <v>491803497562</v>
      </c>
      <c r="F50" s="3"/>
      <c r="G50" s="3">
        <v>491001404000</v>
      </c>
      <c r="I50" s="3">
        <v>975137629</v>
      </c>
      <c r="K50" s="7">
        <v>1.5708559084319764E-6</v>
      </c>
    </row>
    <row r="51" spans="1:11" ht="24">
      <c r="A51" s="2" t="s">
        <v>333</v>
      </c>
      <c r="C51" s="3">
        <v>579736</v>
      </c>
      <c r="E51" s="3">
        <v>2373</v>
      </c>
      <c r="F51" s="3"/>
      <c r="G51" s="3">
        <v>504000</v>
      </c>
      <c r="I51" s="3">
        <v>78109</v>
      </c>
      <c r="K51" s="7">
        <v>1.2582632492352856E-10</v>
      </c>
    </row>
    <row r="52" spans="1:11" ht="24">
      <c r="A52" s="2" t="s">
        <v>322</v>
      </c>
      <c r="C52" s="3">
        <v>18622317</v>
      </c>
      <c r="E52" s="3">
        <v>13150725374</v>
      </c>
      <c r="F52" s="3"/>
      <c r="G52" s="3">
        <v>13000300000</v>
      </c>
      <c r="I52" s="3">
        <v>169047691</v>
      </c>
      <c r="K52" s="7">
        <v>2.7232008725419929E-7</v>
      </c>
    </row>
    <row r="53" spans="1:11" ht="24">
      <c r="A53" s="2" t="s">
        <v>334</v>
      </c>
      <c r="C53" s="3">
        <v>2000000000000</v>
      </c>
      <c r="E53" s="3">
        <v>0</v>
      </c>
      <c r="F53" s="3"/>
      <c r="G53" s="3">
        <v>0</v>
      </c>
      <c r="I53" s="3">
        <v>2000000000000</v>
      </c>
      <c r="K53" s="7">
        <v>3.2218137454974091E-3</v>
      </c>
    </row>
    <row r="54" spans="1:11" ht="24">
      <c r="A54" s="2" t="s">
        <v>335</v>
      </c>
      <c r="C54" s="3">
        <v>5000000000000</v>
      </c>
      <c r="E54" s="3">
        <v>0</v>
      </c>
      <c r="F54" s="3"/>
      <c r="G54" s="3">
        <v>0</v>
      </c>
      <c r="I54" s="3">
        <v>5000000000000</v>
      </c>
      <c r="K54" s="7">
        <v>8.0545343637435218E-3</v>
      </c>
    </row>
    <row r="55" spans="1:11" ht="24">
      <c r="A55" s="2" t="s">
        <v>336</v>
      </c>
      <c r="C55" s="3">
        <v>2000000000000</v>
      </c>
      <c r="E55" s="3">
        <v>0</v>
      </c>
      <c r="F55" s="3"/>
      <c r="G55" s="3">
        <v>0</v>
      </c>
      <c r="I55" s="3">
        <v>2000000000000</v>
      </c>
      <c r="K55" s="7">
        <v>3.2218137454974091E-3</v>
      </c>
    </row>
    <row r="56" spans="1:11" ht="24">
      <c r="A56" s="2" t="s">
        <v>337</v>
      </c>
      <c r="C56" s="3">
        <v>5000000000000</v>
      </c>
      <c r="E56" s="3">
        <v>0</v>
      </c>
      <c r="F56" s="3"/>
      <c r="G56" s="3">
        <v>0</v>
      </c>
      <c r="I56" s="3">
        <v>5000000000000</v>
      </c>
      <c r="K56" s="7">
        <v>8.0545343637435218E-3</v>
      </c>
    </row>
    <row r="57" spans="1:11" ht="24">
      <c r="A57" s="2" t="s">
        <v>337</v>
      </c>
      <c r="C57" s="3">
        <v>5000000000000</v>
      </c>
      <c r="E57" s="3">
        <v>0</v>
      </c>
      <c r="F57" s="3"/>
      <c r="G57" s="3">
        <v>0</v>
      </c>
      <c r="I57" s="3">
        <v>5000000000000</v>
      </c>
      <c r="K57" s="7">
        <v>8.0545343637435218E-3</v>
      </c>
    </row>
    <row r="58" spans="1:11" ht="24">
      <c r="A58" s="2" t="s">
        <v>338</v>
      </c>
      <c r="C58" s="3">
        <v>5000000000000</v>
      </c>
      <c r="E58" s="3">
        <v>0</v>
      </c>
      <c r="F58" s="3"/>
      <c r="G58" s="3">
        <v>0</v>
      </c>
      <c r="I58" s="3">
        <v>5000000000000</v>
      </c>
      <c r="K58" s="7">
        <v>8.0545343637435218E-3</v>
      </c>
    </row>
    <row r="59" spans="1:11" ht="24">
      <c r="A59" s="2" t="s">
        <v>339</v>
      </c>
      <c r="C59" s="3">
        <v>5000000000000</v>
      </c>
      <c r="E59" s="3">
        <v>0</v>
      </c>
      <c r="F59" s="3"/>
      <c r="G59" s="3">
        <v>0</v>
      </c>
      <c r="I59" s="3">
        <v>5000000000000</v>
      </c>
      <c r="K59" s="7">
        <v>8.0545343637435218E-3</v>
      </c>
    </row>
    <row r="60" spans="1:11" ht="24">
      <c r="A60" s="2" t="s">
        <v>340</v>
      </c>
      <c r="C60" s="3">
        <v>9000000000000</v>
      </c>
      <c r="E60" s="3">
        <v>0</v>
      </c>
      <c r="F60" s="3"/>
      <c r="G60" s="3">
        <v>0</v>
      </c>
      <c r="I60" s="3">
        <v>9000000000000</v>
      </c>
      <c r="K60" s="7">
        <v>1.449816185473834E-2</v>
      </c>
    </row>
    <row r="61" spans="1:11" ht="24">
      <c r="A61" s="2" t="s">
        <v>341</v>
      </c>
      <c r="C61" s="3">
        <v>2000000000000</v>
      </c>
      <c r="E61" s="3">
        <v>0</v>
      </c>
      <c r="F61" s="3"/>
      <c r="G61" s="3">
        <v>0</v>
      </c>
      <c r="I61" s="3">
        <v>2000000000000</v>
      </c>
      <c r="K61" s="7">
        <v>3.2218137454974091E-3</v>
      </c>
    </row>
    <row r="62" spans="1:11" ht="24">
      <c r="A62" s="2" t="s">
        <v>321</v>
      </c>
      <c r="C62" s="3">
        <v>5000000000000</v>
      </c>
      <c r="E62" s="3">
        <v>0</v>
      </c>
      <c r="F62" s="3"/>
      <c r="G62" s="3">
        <v>0</v>
      </c>
      <c r="I62" s="3">
        <v>5000000000000</v>
      </c>
      <c r="K62" s="7">
        <v>8.0545343637435218E-3</v>
      </c>
    </row>
    <row r="63" spans="1:11" ht="24">
      <c r="A63" s="2" t="s">
        <v>323</v>
      </c>
      <c r="C63" s="3">
        <v>5000000000000</v>
      </c>
      <c r="E63" s="3">
        <v>0</v>
      </c>
      <c r="F63" s="3"/>
      <c r="G63" s="3">
        <v>3500000000000</v>
      </c>
      <c r="I63" s="3">
        <v>1500000000000</v>
      </c>
      <c r="K63" s="7">
        <v>2.4163603091230568E-3</v>
      </c>
    </row>
    <row r="64" spans="1:11" ht="24">
      <c r="A64" s="2" t="s">
        <v>342</v>
      </c>
      <c r="C64" s="3">
        <v>2000000000000</v>
      </c>
      <c r="E64" s="3">
        <v>0</v>
      </c>
      <c r="F64" s="3"/>
      <c r="G64" s="3">
        <v>0</v>
      </c>
      <c r="I64" s="3">
        <v>2000000000000</v>
      </c>
      <c r="K64" s="7">
        <v>3.2218137454974091E-3</v>
      </c>
    </row>
    <row r="65" spans="1:11" ht="24">
      <c r="A65" s="2" t="s">
        <v>343</v>
      </c>
      <c r="C65" s="3">
        <v>1500000000000</v>
      </c>
      <c r="E65" s="3">
        <v>0</v>
      </c>
      <c r="F65" s="3"/>
      <c r="G65" s="3">
        <v>0</v>
      </c>
      <c r="I65" s="3">
        <v>1500000000000</v>
      </c>
      <c r="K65" s="7">
        <v>2.4163603091230568E-3</v>
      </c>
    </row>
    <row r="66" spans="1:11" ht="24">
      <c r="A66" s="2" t="s">
        <v>318</v>
      </c>
      <c r="C66" s="3">
        <v>4000000000000</v>
      </c>
      <c r="E66" s="3">
        <v>0</v>
      </c>
      <c r="F66" s="3"/>
      <c r="G66" s="3">
        <v>4000000000000</v>
      </c>
      <c r="I66" s="3">
        <v>0</v>
      </c>
      <c r="K66" s="7">
        <v>0</v>
      </c>
    </row>
    <row r="67" spans="1:11" ht="24">
      <c r="A67" s="2" t="s">
        <v>332</v>
      </c>
      <c r="C67" s="3">
        <v>5000000000000</v>
      </c>
      <c r="E67" s="3">
        <v>0</v>
      </c>
      <c r="F67" s="3"/>
      <c r="G67" s="3">
        <v>0</v>
      </c>
      <c r="I67" s="3">
        <v>5000000000000</v>
      </c>
      <c r="K67" s="7">
        <v>8.0545343637435218E-3</v>
      </c>
    </row>
    <row r="68" spans="1:11" ht="24">
      <c r="A68" s="2" t="s">
        <v>344</v>
      </c>
      <c r="C68" s="3">
        <v>3000000000000</v>
      </c>
      <c r="E68" s="3">
        <v>0</v>
      </c>
      <c r="F68" s="3"/>
      <c r="G68" s="3">
        <v>0</v>
      </c>
      <c r="I68" s="3">
        <v>3000000000000</v>
      </c>
      <c r="K68" s="7">
        <v>4.8327206182461136E-3</v>
      </c>
    </row>
    <row r="69" spans="1:11" ht="24">
      <c r="A69" s="2" t="s">
        <v>336</v>
      </c>
      <c r="C69" s="3">
        <v>3000000000000</v>
      </c>
      <c r="E69" s="3">
        <v>0</v>
      </c>
      <c r="F69" s="3"/>
      <c r="G69" s="3">
        <v>0</v>
      </c>
      <c r="I69" s="3">
        <v>3000000000000</v>
      </c>
      <c r="K69" s="7">
        <v>4.8327206182461136E-3</v>
      </c>
    </row>
    <row r="70" spans="1:11" ht="24">
      <c r="A70" s="2" t="s">
        <v>334</v>
      </c>
      <c r="C70" s="3">
        <v>3000000000000</v>
      </c>
      <c r="E70" s="3">
        <v>0</v>
      </c>
      <c r="F70" s="3"/>
      <c r="G70" s="3">
        <v>0</v>
      </c>
      <c r="I70" s="3">
        <v>3000000000000</v>
      </c>
      <c r="K70" s="7">
        <v>4.8327206182461136E-3</v>
      </c>
    </row>
    <row r="71" spans="1:11" ht="24">
      <c r="A71" s="2" t="s">
        <v>332</v>
      </c>
      <c r="C71" s="3">
        <v>10000000000000</v>
      </c>
      <c r="E71" s="3">
        <v>0</v>
      </c>
      <c r="F71" s="3"/>
      <c r="G71" s="3">
        <v>0</v>
      </c>
      <c r="I71" s="3">
        <v>10000000000000</v>
      </c>
      <c r="K71" s="7">
        <v>1.6109068727487044E-2</v>
      </c>
    </row>
    <row r="72" spans="1:11" ht="24">
      <c r="A72" s="2" t="s">
        <v>330</v>
      </c>
      <c r="C72" s="3">
        <v>7500000000000</v>
      </c>
      <c r="E72" s="3">
        <v>0</v>
      </c>
      <c r="F72" s="3"/>
      <c r="G72" s="3">
        <v>7500000000000</v>
      </c>
      <c r="I72" s="3">
        <v>0</v>
      </c>
      <c r="K72" s="7">
        <v>0</v>
      </c>
    </row>
    <row r="73" spans="1:11" ht="24">
      <c r="A73" s="2" t="s">
        <v>319</v>
      </c>
      <c r="C73" s="3">
        <v>4000000000000</v>
      </c>
      <c r="E73" s="3">
        <v>0</v>
      </c>
      <c r="F73" s="3"/>
      <c r="G73" s="3">
        <v>0</v>
      </c>
      <c r="I73" s="3">
        <v>4000000000000</v>
      </c>
      <c r="K73" s="7">
        <v>6.4436274909948181E-3</v>
      </c>
    </row>
    <row r="74" spans="1:11" ht="24">
      <c r="A74" s="2" t="s">
        <v>325</v>
      </c>
      <c r="C74" s="3">
        <v>6000000000000</v>
      </c>
      <c r="E74" s="3">
        <v>0</v>
      </c>
      <c r="F74" s="3"/>
      <c r="G74" s="3">
        <v>0</v>
      </c>
      <c r="I74" s="3">
        <v>6000000000000</v>
      </c>
      <c r="K74" s="7">
        <v>9.6654412364922272E-3</v>
      </c>
    </row>
    <row r="75" spans="1:11" ht="24">
      <c r="A75" s="2" t="s">
        <v>327</v>
      </c>
      <c r="C75" s="3">
        <v>4000000000000</v>
      </c>
      <c r="E75" s="3">
        <v>0</v>
      </c>
      <c r="F75" s="3"/>
      <c r="G75" s="3">
        <v>4000000000000</v>
      </c>
      <c r="I75" s="3">
        <v>0</v>
      </c>
      <c r="K75" s="7">
        <v>0</v>
      </c>
    </row>
    <row r="76" spans="1:11" ht="24">
      <c r="A76" s="2" t="s">
        <v>339</v>
      </c>
      <c r="C76" s="3">
        <v>5000000000000</v>
      </c>
      <c r="E76" s="3">
        <v>0</v>
      </c>
      <c r="F76" s="3"/>
      <c r="G76" s="3">
        <v>0</v>
      </c>
      <c r="I76" s="3">
        <v>5000000000000</v>
      </c>
      <c r="K76" s="7">
        <v>8.0545343637435218E-3</v>
      </c>
    </row>
    <row r="77" spans="1:11" ht="24">
      <c r="A77" s="2" t="s">
        <v>325</v>
      </c>
      <c r="C77" s="3">
        <v>4000000000000</v>
      </c>
      <c r="E77" s="3">
        <v>0</v>
      </c>
      <c r="F77" s="3"/>
      <c r="G77" s="3">
        <v>4000000000000</v>
      </c>
      <c r="I77" s="3">
        <v>0</v>
      </c>
      <c r="K77" s="7">
        <v>0</v>
      </c>
    </row>
    <row r="78" spans="1:11" ht="24">
      <c r="A78" s="2" t="s">
        <v>320</v>
      </c>
      <c r="C78" s="3">
        <v>6000000000000</v>
      </c>
      <c r="E78" s="3">
        <v>0</v>
      </c>
      <c r="F78" s="3"/>
      <c r="G78" s="3">
        <v>0</v>
      </c>
      <c r="I78" s="3">
        <v>6000000000000</v>
      </c>
      <c r="K78" s="7">
        <v>9.6654412364922272E-3</v>
      </c>
    </row>
    <row r="79" spans="1:11" ht="24">
      <c r="A79" s="2" t="s">
        <v>345</v>
      </c>
      <c r="C79" s="3">
        <v>5000000000000</v>
      </c>
      <c r="E79" s="3">
        <v>0</v>
      </c>
      <c r="F79" s="3"/>
      <c r="G79" s="3">
        <v>0</v>
      </c>
      <c r="I79" s="3">
        <v>5000000000000</v>
      </c>
      <c r="K79" s="7">
        <v>8.0545343637435218E-3</v>
      </c>
    </row>
    <row r="80" spans="1:11" ht="24">
      <c r="A80" s="2" t="s">
        <v>323</v>
      </c>
      <c r="C80" s="3">
        <v>10000000000000</v>
      </c>
      <c r="E80" s="3">
        <v>0</v>
      </c>
      <c r="F80" s="3"/>
      <c r="G80" s="3">
        <v>0</v>
      </c>
      <c r="I80" s="3">
        <v>10000000000000</v>
      </c>
      <c r="K80" s="7">
        <v>1.6109068727487044E-2</v>
      </c>
    </row>
    <row r="81" spans="1:11" ht="24">
      <c r="A81" s="2" t="s">
        <v>320</v>
      </c>
      <c r="C81" s="3">
        <v>10000000000000</v>
      </c>
      <c r="E81" s="3">
        <v>0</v>
      </c>
      <c r="F81" s="3"/>
      <c r="G81" s="3">
        <v>0</v>
      </c>
      <c r="I81" s="3">
        <v>10000000000000</v>
      </c>
      <c r="K81" s="7">
        <v>1.6109068727487044E-2</v>
      </c>
    </row>
    <row r="82" spans="1:11" ht="24">
      <c r="A82" s="2" t="s">
        <v>323</v>
      </c>
      <c r="C82" s="3">
        <v>4000000000000</v>
      </c>
      <c r="E82" s="3">
        <v>0</v>
      </c>
      <c r="F82" s="3"/>
      <c r="G82" s="3">
        <v>0</v>
      </c>
      <c r="I82" s="3">
        <v>4000000000000</v>
      </c>
      <c r="K82" s="7">
        <v>6.4436274909948181E-3</v>
      </c>
    </row>
    <row r="83" spans="1:11" ht="24">
      <c r="A83" s="2" t="s">
        <v>323</v>
      </c>
      <c r="C83" s="3">
        <v>0</v>
      </c>
      <c r="E83" s="3">
        <v>7000000000000</v>
      </c>
      <c r="F83" s="3"/>
      <c r="G83" s="3">
        <v>0</v>
      </c>
      <c r="I83" s="3">
        <v>7000000000000</v>
      </c>
      <c r="K83" s="7">
        <v>1.1276348109240931E-2</v>
      </c>
    </row>
    <row r="84" spans="1:11" ht="24">
      <c r="A84" s="2" t="s">
        <v>323</v>
      </c>
      <c r="C84" s="3">
        <v>0</v>
      </c>
      <c r="E84" s="3">
        <v>5000000000000</v>
      </c>
      <c r="F84" s="3"/>
      <c r="G84" s="3">
        <v>0</v>
      </c>
      <c r="I84" s="3">
        <v>5000000000000</v>
      </c>
      <c r="K84" s="7">
        <v>8.0545343637435218E-3</v>
      </c>
    </row>
    <row r="85" spans="1:11" ht="24">
      <c r="A85" s="2" t="s">
        <v>328</v>
      </c>
      <c r="C85" s="3">
        <v>0</v>
      </c>
      <c r="E85" s="3">
        <v>5000000000000</v>
      </c>
      <c r="F85" s="3"/>
      <c r="G85" s="3">
        <v>0</v>
      </c>
      <c r="I85" s="3">
        <v>5000000000000</v>
      </c>
      <c r="K85" s="7">
        <v>8.0545343637435218E-3</v>
      </c>
    </row>
    <row r="86" spans="1:11" ht="24">
      <c r="A86" s="2" t="s">
        <v>318</v>
      </c>
      <c r="C86" s="3">
        <v>0</v>
      </c>
      <c r="E86" s="3">
        <v>7000000000000</v>
      </c>
      <c r="F86" s="3"/>
      <c r="G86" s="3">
        <v>0</v>
      </c>
      <c r="I86" s="3">
        <v>7000000000000</v>
      </c>
      <c r="K86" s="7">
        <v>1.1276348109240931E-2</v>
      </c>
    </row>
    <row r="87" spans="1:11" ht="24">
      <c r="A87" s="2" t="s">
        <v>327</v>
      </c>
      <c r="C87" s="3">
        <v>0</v>
      </c>
      <c r="E87" s="3">
        <v>6000000000000</v>
      </c>
      <c r="F87" s="3"/>
      <c r="G87" s="3">
        <v>0</v>
      </c>
      <c r="I87" s="3">
        <v>6000000000000</v>
      </c>
      <c r="K87" s="7">
        <v>9.6654412364922272E-3</v>
      </c>
    </row>
    <row r="88" spans="1:11" ht="24">
      <c r="A88" s="2" t="s">
        <v>323</v>
      </c>
      <c r="C88" s="3">
        <v>0</v>
      </c>
      <c r="E88" s="3">
        <v>3000000000000</v>
      </c>
      <c r="F88" s="3"/>
      <c r="G88" s="3">
        <v>0</v>
      </c>
      <c r="I88" s="3">
        <v>3000000000000</v>
      </c>
      <c r="K88" s="7">
        <v>4.8327206182461136E-3</v>
      </c>
    </row>
    <row r="89" spans="1:11" ht="24">
      <c r="A89" s="2" t="s">
        <v>346</v>
      </c>
      <c r="C89" s="3">
        <v>0</v>
      </c>
      <c r="E89" s="3">
        <v>5000000000000</v>
      </c>
      <c r="F89" s="3"/>
      <c r="G89" s="3">
        <v>0</v>
      </c>
      <c r="I89" s="3">
        <v>5000000000000</v>
      </c>
      <c r="K89" s="7">
        <v>8.0545343637435218E-3</v>
      </c>
    </row>
    <row r="90" spans="1:11" ht="24">
      <c r="A90" s="2" t="s">
        <v>323</v>
      </c>
      <c r="C90" s="3">
        <v>0</v>
      </c>
      <c r="E90" s="3">
        <v>3000000000000</v>
      </c>
      <c r="F90" s="3"/>
      <c r="G90" s="3">
        <v>0</v>
      </c>
      <c r="I90" s="3">
        <v>3000000000000</v>
      </c>
      <c r="K90" s="7">
        <v>4.8327206182461136E-3</v>
      </c>
    </row>
    <row r="91" spans="1:11" ht="24.75" thickBot="1">
      <c r="A91" s="2" t="s">
        <v>320</v>
      </c>
      <c r="C91" s="3">
        <v>0</v>
      </c>
      <c r="E91" s="3">
        <v>3000000000000</v>
      </c>
      <c r="F91" s="3"/>
      <c r="G91" s="3">
        <v>0</v>
      </c>
      <c r="I91" s="3">
        <v>3000000000000</v>
      </c>
      <c r="K91" s="7">
        <v>4.8327206182461136E-3</v>
      </c>
    </row>
    <row r="92" spans="1:11" ht="23.25" thickBot="1">
      <c r="A92" s="1" t="s">
        <v>47</v>
      </c>
      <c r="C92" s="4">
        <f>SUM(C8:C91)</f>
        <v>312728117577061</v>
      </c>
      <c r="E92" s="4">
        <f>SUM(E8:E91)</f>
        <v>316278214222608</v>
      </c>
      <c r="G92" s="4">
        <f>SUM(G8:G91)</f>
        <v>307639108436819</v>
      </c>
      <c r="I92" s="4">
        <f>SUM(I8:I91)</f>
        <v>321367223362850</v>
      </c>
      <c r="K92" s="8">
        <f>SUM(K8:K91)</f>
        <v>0.5176926687913832</v>
      </c>
    </row>
    <row r="93" spans="1:11">
      <c r="I93" s="3"/>
    </row>
  </sheetData>
  <mergeCells count="13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  <mergeCell ref="A5:T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5"/>
  <sheetViews>
    <sheetView rightToLeft="1" tabSelected="1" workbookViewId="0">
      <selection activeCell="E15" sqref="E15"/>
    </sheetView>
  </sheetViews>
  <sheetFormatPr defaultRowHeight="22.5"/>
  <cols>
    <col min="1" max="1" width="53.5703125" style="1" customWidth="1"/>
    <col min="2" max="2" width="1.140625" style="1" customWidth="1"/>
    <col min="3" max="3" width="6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30.7109375" style="1" bestFit="1" customWidth="1"/>
    <col min="10" max="10" width="1" style="1" customWidth="1"/>
    <col min="11" max="11" width="9.140625" style="1" customWidth="1"/>
    <col min="12" max="16384" width="9.140625" style="1"/>
  </cols>
  <sheetData>
    <row r="2" spans="1:11" ht="24">
      <c r="A2" s="14" t="s">
        <v>0</v>
      </c>
      <c r="B2" s="14"/>
      <c r="C2" s="14"/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</row>
    <row r="3" spans="1:11" ht="24">
      <c r="A3" s="14" t="s">
        <v>347</v>
      </c>
      <c r="B3" s="14"/>
      <c r="C3" s="14"/>
      <c r="D3" s="14" t="s">
        <v>347</v>
      </c>
      <c r="E3" s="14" t="s">
        <v>347</v>
      </c>
      <c r="F3" s="14" t="s">
        <v>347</v>
      </c>
      <c r="G3" s="14" t="s">
        <v>347</v>
      </c>
      <c r="H3" s="14" t="s">
        <v>347</v>
      </c>
      <c r="I3" s="14" t="s">
        <v>347</v>
      </c>
    </row>
    <row r="4" spans="1:11" ht="24">
      <c r="A4" s="14" t="s">
        <v>2</v>
      </c>
      <c r="B4" s="14"/>
      <c r="C4" s="14"/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</row>
    <row r="5" spans="1:11" ht="25.5">
      <c r="A5" s="15" t="s">
        <v>401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24.75" thickBot="1">
      <c r="A6" s="13" t="s">
        <v>351</v>
      </c>
      <c r="B6" s="23"/>
      <c r="C6" s="24" t="s">
        <v>404</v>
      </c>
      <c r="E6" s="13" t="s">
        <v>313</v>
      </c>
      <c r="G6" s="13" t="s">
        <v>373</v>
      </c>
      <c r="I6" s="13" t="s">
        <v>13</v>
      </c>
    </row>
    <row r="7" spans="1:11">
      <c r="A7" s="22" t="s">
        <v>402</v>
      </c>
      <c r="B7" s="22"/>
      <c r="C7" s="25" t="s">
        <v>412</v>
      </c>
      <c r="E7" s="3">
        <v>459567969276</v>
      </c>
      <c r="G7" s="7">
        <v>3.3719657647504737E-2</v>
      </c>
      <c r="I7" s="7">
        <v>7.4032120020187391E-4</v>
      </c>
    </row>
    <row r="8" spans="1:11">
      <c r="A8" s="22" t="s">
        <v>403</v>
      </c>
      <c r="B8" s="22"/>
      <c r="C8" s="25" t="s">
        <v>405</v>
      </c>
      <c r="E8" s="26">
        <v>1408169796909</v>
      </c>
      <c r="G8" s="7">
        <v>0.1033209593264999</v>
      </c>
      <c r="I8" s="7">
        <v>2.2684304038378556E-3</v>
      </c>
    </row>
    <row r="9" spans="1:11" ht="24">
      <c r="A9" s="22" t="s">
        <v>406</v>
      </c>
      <c r="B9" s="2"/>
      <c r="C9" s="25" t="s">
        <v>408</v>
      </c>
      <c r="E9" s="3">
        <v>4044223140560</v>
      </c>
      <c r="G9" s="7">
        <v>0.2967348224129624</v>
      </c>
      <c r="I9" s="7">
        <v>6.5148668520574535E-3</v>
      </c>
    </row>
    <row r="10" spans="1:11" ht="24">
      <c r="A10" s="22" t="s">
        <v>407</v>
      </c>
      <c r="B10" s="2"/>
      <c r="C10" s="25" t="s">
        <v>413</v>
      </c>
      <c r="E10" s="3">
        <v>7714193219368</v>
      </c>
      <c r="G10" s="7">
        <v>0.56600975649713459</v>
      </c>
      <c r="I10" s="7">
        <v>1.2426846874791366E-2</v>
      </c>
    </row>
    <row r="11" spans="1:11" ht="24.75" thickBot="1">
      <c r="A11" s="22" t="s">
        <v>380</v>
      </c>
      <c r="B11" s="2"/>
      <c r="C11" s="25" t="s">
        <v>414</v>
      </c>
      <c r="E11" s="3">
        <v>2927582847</v>
      </c>
      <c r="G11" s="7">
        <v>2.1480411589838477E-4</v>
      </c>
      <c r="I11" s="7">
        <v>4.7160633287735185E-6</v>
      </c>
    </row>
    <row r="12" spans="1:11" ht="23.25" thickBot="1">
      <c r="A12" s="1" t="s">
        <v>47</v>
      </c>
      <c r="E12" s="4">
        <f>SUM(E7:E11)</f>
        <v>13629081708960</v>
      </c>
      <c r="G12" s="16">
        <f>SUM(G7:G11)</f>
        <v>1</v>
      </c>
      <c r="I12" s="8">
        <f>SUM(I7:I11)</f>
        <v>2.1955181394217323E-2</v>
      </c>
    </row>
    <row r="15" spans="1:11">
      <c r="I15" s="3"/>
    </row>
  </sheetData>
  <mergeCells count="8">
    <mergeCell ref="A6"/>
    <mergeCell ref="E6"/>
    <mergeCell ref="G6"/>
    <mergeCell ref="I6"/>
    <mergeCell ref="A2:I2"/>
    <mergeCell ref="A3:I3"/>
    <mergeCell ref="A4:I4"/>
    <mergeCell ref="A5:K5"/>
  </mergeCells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3"/>
  <sheetViews>
    <sheetView rightToLeft="1" workbookViewId="0">
      <selection activeCell="A10" sqref="A10"/>
    </sheetView>
  </sheetViews>
  <sheetFormatPr defaultRowHeight="22.5"/>
  <cols>
    <col min="1" max="1" width="51.42578125" style="1" bestFit="1" customWidth="1"/>
    <col min="2" max="2" width="1" style="1" customWidth="1"/>
    <col min="3" max="3" width="17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20.57031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18.5703125" style="1" bestFit="1" customWidth="1"/>
    <col min="18" max="18" width="1" style="1" customWidth="1"/>
    <col min="19" max="19" width="20.5703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  <c r="R2" s="14" t="s">
        <v>0</v>
      </c>
      <c r="S2" s="14" t="s">
        <v>0</v>
      </c>
      <c r="T2" s="14" t="s">
        <v>0</v>
      </c>
      <c r="U2" s="14" t="s">
        <v>0</v>
      </c>
    </row>
    <row r="3" spans="1:21" ht="24">
      <c r="A3" s="14" t="s">
        <v>347</v>
      </c>
      <c r="B3" s="14" t="s">
        <v>347</v>
      </c>
      <c r="C3" s="14" t="s">
        <v>347</v>
      </c>
      <c r="D3" s="14" t="s">
        <v>347</v>
      </c>
      <c r="E3" s="14" t="s">
        <v>347</v>
      </c>
      <c r="F3" s="14" t="s">
        <v>347</v>
      </c>
      <c r="G3" s="14" t="s">
        <v>347</v>
      </c>
      <c r="H3" s="14" t="s">
        <v>347</v>
      </c>
      <c r="I3" s="14" t="s">
        <v>347</v>
      </c>
      <c r="J3" s="14" t="s">
        <v>347</v>
      </c>
      <c r="K3" s="14" t="s">
        <v>347</v>
      </c>
      <c r="L3" s="14" t="s">
        <v>347</v>
      </c>
      <c r="M3" s="14" t="s">
        <v>347</v>
      </c>
      <c r="N3" s="14" t="s">
        <v>347</v>
      </c>
      <c r="O3" s="14" t="s">
        <v>347</v>
      </c>
      <c r="P3" s="14" t="s">
        <v>347</v>
      </c>
      <c r="Q3" s="14" t="s">
        <v>347</v>
      </c>
      <c r="R3" s="14" t="s">
        <v>347</v>
      </c>
      <c r="S3" s="14" t="s">
        <v>347</v>
      </c>
      <c r="T3" s="14" t="s">
        <v>347</v>
      </c>
      <c r="U3" s="14" t="s">
        <v>347</v>
      </c>
    </row>
    <row r="4" spans="1:21" ht="24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  <c r="R4" s="14" t="s">
        <v>2</v>
      </c>
      <c r="S4" s="14" t="s">
        <v>2</v>
      </c>
      <c r="T4" s="14" t="s">
        <v>2</v>
      </c>
      <c r="U4" s="14" t="s">
        <v>2</v>
      </c>
    </row>
    <row r="5" spans="1:21" ht="25.5">
      <c r="A5" s="15" t="s">
        <v>415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21" ht="24">
      <c r="A6" s="13" t="s">
        <v>3</v>
      </c>
      <c r="C6" s="13" t="s">
        <v>349</v>
      </c>
      <c r="D6" s="13" t="s">
        <v>349</v>
      </c>
      <c r="E6" s="13" t="s">
        <v>349</v>
      </c>
      <c r="F6" s="13" t="s">
        <v>349</v>
      </c>
      <c r="G6" s="13" t="s">
        <v>349</v>
      </c>
      <c r="H6" s="13" t="s">
        <v>349</v>
      </c>
      <c r="I6" s="13" t="s">
        <v>349</v>
      </c>
      <c r="J6" s="13" t="s">
        <v>349</v>
      </c>
      <c r="K6" s="13" t="s">
        <v>349</v>
      </c>
      <c r="M6" s="13" t="s">
        <v>350</v>
      </c>
      <c r="N6" s="13" t="s">
        <v>350</v>
      </c>
      <c r="O6" s="13" t="s">
        <v>350</v>
      </c>
      <c r="P6" s="13" t="s">
        <v>350</v>
      </c>
      <c r="Q6" s="13" t="s">
        <v>350</v>
      </c>
      <c r="R6" s="13" t="s">
        <v>350</v>
      </c>
      <c r="S6" s="13" t="s">
        <v>350</v>
      </c>
      <c r="T6" s="13" t="s">
        <v>350</v>
      </c>
      <c r="U6" s="13" t="s">
        <v>350</v>
      </c>
    </row>
    <row r="7" spans="1:21" ht="24">
      <c r="A7" s="13" t="s">
        <v>3</v>
      </c>
      <c r="C7" s="13" t="s">
        <v>370</v>
      </c>
      <c r="E7" s="13" t="s">
        <v>371</v>
      </c>
      <c r="G7" s="13" t="s">
        <v>372</v>
      </c>
      <c r="I7" s="13" t="s">
        <v>313</v>
      </c>
      <c r="K7" s="13" t="s">
        <v>373</v>
      </c>
      <c r="M7" s="13" t="s">
        <v>370</v>
      </c>
      <c r="O7" s="13" t="s">
        <v>371</v>
      </c>
      <c r="Q7" s="13" t="s">
        <v>372</v>
      </c>
      <c r="S7" s="13" t="s">
        <v>313</v>
      </c>
      <c r="U7" s="13" t="s">
        <v>373</v>
      </c>
    </row>
    <row r="8" spans="1:21" ht="24">
      <c r="A8" s="2" t="s">
        <v>46</v>
      </c>
      <c r="C8" s="3">
        <v>0</v>
      </c>
      <c r="E8" s="3">
        <v>0</v>
      </c>
      <c r="G8" s="3">
        <v>0</v>
      </c>
      <c r="I8" s="3">
        <v>0</v>
      </c>
      <c r="K8" s="7">
        <f>I8/$I$21</f>
        <v>0</v>
      </c>
      <c r="M8" s="3">
        <v>0</v>
      </c>
      <c r="O8" s="3">
        <v>0</v>
      </c>
      <c r="Q8" s="3">
        <v>0</v>
      </c>
      <c r="S8" s="3">
        <v>0</v>
      </c>
      <c r="U8" s="7">
        <v>0</v>
      </c>
    </row>
    <row r="9" spans="1:21" ht="24">
      <c r="A9" s="2" t="s">
        <v>42</v>
      </c>
      <c r="C9" s="3">
        <v>0</v>
      </c>
      <c r="E9" s="3">
        <v>0</v>
      </c>
      <c r="G9" s="3">
        <v>1823</v>
      </c>
      <c r="I9" s="3">
        <v>1823</v>
      </c>
      <c r="K9" s="7">
        <f t="shared" ref="K9:K20" si="0">I9/$I$21</f>
        <v>3.9667690567555022E-9</v>
      </c>
      <c r="M9" s="3">
        <v>0</v>
      </c>
      <c r="O9" s="3">
        <v>0</v>
      </c>
      <c r="Q9" s="3">
        <v>2332</v>
      </c>
      <c r="S9" s="3">
        <v>2332</v>
      </c>
      <c r="U9" s="7">
        <v>3.1859888561136858E-9</v>
      </c>
    </row>
    <row r="10" spans="1:21" ht="24">
      <c r="A10" s="2" t="s">
        <v>36</v>
      </c>
      <c r="C10" s="3">
        <v>0</v>
      </c>
      <c r="E10" s="3">
        <v>53910311549</v>
      </c>
      <c r="G10" s="3">
        <v>0</v>
      </c>
      <c r="I10" s="3">
        <v>53910311549</v>
      </c>
      <c r="K10" s="7">
        <f t="shared" si="0"/>
        <v>0.1173065033969402</v>
      </c>
      <c r="M10" s="3">
        <v>0</v>
      </c>
      <c r="O10" s="3">
        <v>106505737450</v>
      </c>
      <c r="Q10" s="3">
        <v>0</v>
      </c>
      <c r="S10" s="3">
        <v>106505737450</v>
      </c>
      <c r="U10" s="7">
        <v>0.14550861604968698</v>
      </c>
    </row>
    <row r="11" spans="1:21" ht="24">
      <c r="A11" s="2" t="s">
        <v>38</v>
      </c>
      <c r="C11" s="3">
        <v>0</v>
      </c>
      <c r="E11" s="3">
        <v>33504473589</v>
      </c>
      <c r="G11" s="3">
        <v>0</v>
      </c>
      <c r="I11" s="3">
        <v>33504473589</v>
      </c>
      <c r="K11" s="7">
        <f t="shared" si="0"/>
        <v>7.2904283650974858E-2</v>
      </c>
      <c r="M11" s="3">
        <v>0</v>
      </c>
      <c r="O11" s="3">
        <v>66318133291</v>
      </c>
      <c r="Q11" s="3">
        <v>0</v>
      </c>
      <c r="S11" s="3">
        <v>66318133291</v>
      </c>
      <c r="U11" s="7">
        <v>9.0604131056341353E-2</v>
      </c>
    </row>
    <row r="12" spans="1:21" ht="24">
      <c r="A12" s="2" t="s">
        <v>37</v>
      </c>
      <c r="C12" s="3">
        <v>0</v>
      </c>
      <c r="E12" s="3">
        <v>93694590364</v>
      </c>
      <c r="G12" s="3">
        <v>0</v>
      </c>
      <c r="I12" s="3">
        <v>93694590364</v>
      </c>
      <c r="K12" s="7">
        <f t="shared" si="0"/>
        <v>0.20387537127882469</v>
      </c>
      <c r="M12" s="3">
        <v>0</v>
      </c>
      <c r="O12" s="3">
        <v>186423257116</v>
      </c>
      <c r="Q12" s="3">
        <v>0</v>
      </c>
      <c r="S12" s="3">
        <v>186423257116</v>
      </c>
      <c r="U12" s="7">
        <v>0.25469228974785263</v>
      </c>
    </row>
    <row r="13" spans="1:21" ht="24">
      <c r="A13" s="2" t="s">
        <v>15</v>
      </c>
      <c r="C13" s="3">
        <v>0</v>
      </c>
      <c r="E13" s="3">
        <v>185198432624</v>
      </c>
      <c r="G13" s="3">
        <v>0</v>
      </c>
      <c r="I13" s="3">
        <v>185198432624</v>
      </c>
      <c r="K13" s="7">
        <f t="shared" si="0"/>
        <v>0.4029837695515644</v>
      </c>
      <c r="M13" s="3">
        <v>0</v>
      </c>
      <c r="O13" s="3">
        <v>186812839776</v>
      </c>
      <c r="Q13" s="3">
        <v>0</v>
      </c>
      <c r="S13" s="3">
        <v>186812839776</v>
      </c>
      <c r="U13" s="7">
        <v>0.25522453932473738</v>
      </c>
    </row>
    <row r="14" spans="1:21" ht="24">
      <c r="A14" s="2" t="s">
        <v>39</v>
      </c>
      <c r="C14" s="3">
        <v>0</v>
      </c>
      <c r="E14" s="3">
        <v>66464298499</v>
      </c>
      <c r="G14" s="3">
        <v>0</v>
      </c>
      <c r="I14" s="3">
        <v>66464298499</v>
      </c>
      <c r="K14" s="7">
        <f t="shared" si="0"/>
        <v>0.14462343536192779</v>
      </c>
      <c r="M14" s="3">
        <v>0</v>
      </c>
      <c r="O14" s="3">
        <v>131616293776</v>
      </c>
      <c r="Q14" s="3">
        <v>0</v>
      </c>
      <c r="S14" s="3">
        <v>131616293776</v>
      </c>
      <c r="U14" s="7">
        <v>0.17981477069181864</v>
      </c>
    </row>
    <row r="15" spans="1:21" ht="24">
      <c r="A15" s="2" t="s">
        <v>18</v>
      </c>
      <c r="C15" s="3">
        <v>0</v>
      </c>
      <c r="E15" s="3">
        <v>7173580651</v>
      </c>
      <c r="G15" s="3">
        <v>0</v>
      </c>
      <c r="I15" s="3">
        <v>7173580651</v>
      </c>
      <c r="K15" s="7">
        <f t="shared" si="0"/>
        <v>1.5609400851632907E-2</v>
      </c>
      <c r="M15" s="3">
        <v>0</v>
      </c>
      <c r="O15" s="3">
        <v>10489479872</v>
      </c>
      <c r="Q15" s="3">
        <v>0</v>
      </c>
      <c r="S15" s="3">
        <v>10489479872</v>
      </c>
      <c r="U15" s="7">
        <v>1.4330774433370845E-2</v>
      </c>
    </row>
    <row r="16" spans="1:21" ht="24">
      <c r="A16" s="2" t="s">
        <v>16</v>
      </c>
      <c r="C16" s="3">
        <v>0</v>
      </c>
      <c r="E16" s="3">
        <v>16950914880</v>
      </c>
      <c r="G16" s="3">
        <v>0</v>
      </c>
      <c r="I16" s="3">
        <v>16950914880</v>
      </c>
      <c r="K16" s="7">
        <f t="shared" si="0"/>
        <v>3.6884456735973889E-2</v>
      </c>
      <c r="M16" s="3">
        <v>0</v>
      </c>
      <c r="O16" s="3">
        <v>33195541640</v>
      </c>
      <c r="Q16" s="3">
        <v>0</v>
      </c>
      <c r="S16" s="3">
        <v>33195541640</v>
      </c>
      <c r="U16" s="7">
        <v>4.5351897829201467E-2</v>
      </c>
    </row>
    <row r="17" spans="1:21" ht="24">
      <c r="A17" s="2" t="s">
        <v>41</v>
      </c>
      <c r="C17" s="3">
        <v>0</v>
      </c>
      <c r="E17" s="3">
        <v>4048722040</v>
      </c>
      <c r="G17" s="3">
        <v>0</v>
      </c>
      <c r="I17" s="3">
        <v>4048722040</v>
      </c>
      <c r="K17" s="7">
        <f t="shared" si="0"/>
        <v>8.8098438330641866E-3</v>
      </c>
      <c r="M17" s="3">
        <v>0</v>
      </c>
      <c r="O17" s="3">
        <v>7988019160</v>
      </c>
      <c r="Q17" s="3">
        <v>0</v>
      </c>
      <c r="S17" s="3">
        <v>7988019160</v>
      </c>
      <c r="U17" s="7">
        <v>1.091326759270266E-2</v>
      </c>
    </row>
    <row r="18" spans="1:21" ht="24">
      <c r="A18" s="2" t="s">
        <v>17</v>
      </c>
      <c r="C18" s="3">
        <v>0</v>
      </c>
      <c r="E18" s="3">
        <v>902224181</v>
      </c>
      <c r="G18" s="3">
        <v>0</v>
      </c>
      <c r="I18" s="3">
        <v>902224181</v>
      </c>
      <c r="K18" s="7">
        <f t="shared" si="0"/>
        <v>1.963200747914084E-3</v>
      </c>
      <c r="M18" s="3">
        <v>0</v>
      </c>
      <c r="O18" s="3">
        <v>1316656989</v>
      </c>
      <c r="Q18" s="3">
        <v>0</v>
      </c>
      <c r="S18" s="3">
        <v>1316656989</v>
      </c>
      <c r="U18" s="7">
        <v>1.7988226819374785E-3</v>
      </c>
    </row>
    <row r="19" spans="1:21" ht="24">
      <c r="A19" s="2" t="s">
        <v>40</v>
      </c>
      <c r="C19" s="3">
        <v>0</v>
      </c>
      <c r="E19" s="3">
        <v>39127994</v>
      </c>
      <c r="G19" s="3">
        <v>0</v>
      </c>
      <c r="I19" s="3">
        <v>39127994</v>
      </c>
      <c r="K19" s="7">
        <f t="shared" si="0"/>
        <v>8.5140820544221031E-5</v>
      </c>
      <c r="M19" s="3">
        <v>0</v>
      </c>
      <c r="O19" s="3">
        <v>3607598998</v>
      </c>
      <c r="Q19" s="3">
        <v>0</v>
      </c>
      <c r="S19" s="3">
        <v>3607598998</v>
      </c>
      <c r="U19" s="7">
        <v>4.9287179266530442E-3</v>
      </c>
    </row>
    <row r="20" spans="1:21" ht="24">
      <c r="A20" s="2" t="s">
        <v>45</v>
      </c>
      <c r="C20" s="3">
        <v>0</v>
      </c>
      <c r="E20" s="3">
        <v>-2318708918</v>
      </c>
      <c r="G20" s="3">
        <v>0</v>
      </c>
      <c r="I20" s="3">
        <v>-2318708918</v>
      </c>
      <c r="K20" s="7">
        <f t="shared" si="0"/>
        <v>-5.0454101961302416E-3</v>
      </c>
      <c r="M20" s="3">
        <v>0</v>
      </c>
      <c r="O20" s="3">
        <v>-2318708918</v>
      </c>
      <c r="Q20" s="3">
        <v>0</v>
      </c>
      <c r="S20" s="3">
        <v>-2318708918</v>
      </c>
      <c r="U20" s="7">
        <v>-3.1678305202913473E-3</v>
      </c>
    </row>
    <row r="21" spans="1:21">
      <c r="A21" s="1" t="s">
        <v>47</v>
      </c>
      <c r="C21" s="4">
        <f>SUM(C8:C20)</f>
        <v>0</v>
      </c>
      <c r="E21" s="4">
        <f>SUM(E8:E20)</f>
        <v>459567967453</v>
      </c>
      <c r="G21" s="4">
        <f>SUM(G8:G20)</f>
        <v>1823</v>
      </c>
      <c r="I21" s="4">
        <f>SUM(I8:I20)</f>
        <v>459567969276</v>
      </c>
      <c r="K21" s="16">
        <f>SUM(K8:K20)</f>
        <v>0.99999999999999989</v>
      </c>
      <c r="M21" s="4">
        <f>SUM(M8:M20)</f>
        <v>0</v>
      </c>
      <c r="O21" s="4">
        <f>SUM(O8:O20)</f>
        <v>731954849150</v>
      </c>
      <c r="Q21" s="4">
        <f>SUM(Q8:Q20)</f>
        <v>2332</v>
      </c>
      <c r="S21" s="4">
        <f>SUM(S8:S20)</f>
        <v>731954851482</v>
      </c>
      <c r="U21" s="16">
        <f>SUM(U8:U20)</f>
        <v>0.99999999999999978</v>
      </c>
    </row>
    <row r="22" spans="1:21">
      <c r="E22" s="3"/>
    </row>
    <row r="23" spans="1:21">
      <c r="E23" s="3"/>
    </row>
  </sheetData>
  <mergeCells count="17">
    <mergeCell ref="A5:S5"/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0085D-2EE5-4413-A3B6-CC5542E078F9}">
  <dimension ref="A2:U28"/>
  <sheetViews>
    <sheetView rightToLeft="1" topLeftCell="A19" workbookViewId="0">
      <selection activeCell="I28" sqref="I28"/>
    </sheetView>
  </sheetViews>
  <sheetFormatPr defaultRowHeight="22.5"/>
  <cols>
    <col min="1" max="1" width="51.42578125" style="1" bestFit="1" customWidth="1"/>
    <col min="2" max="2" width="1" style="1" customWidth="1"/>
    <col min="3" max="3" width="19.285156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20.57031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9.285156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18.5703125" style="1" bestFit="1" customWidth="1"/>
    <col min="18" max="18" width="1" style="1" customWidth="1"/>
    <col min="19" max="19" width="20.5703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  <c r="R2" s="14" t="s">
        <v>0</v>
      </c>
      <c r="S2" s="14" t="s">
        <v>0</v>
      </c>
      <c r="T2" s="14" t="s">
        <v>0</v>
      </c>
      <c r="U2" s="14" t="s">
        <v>0</v>
      </c>
    </row>
    <row r="3" spans="1:21" ht="24">
      <c r="A3" s="14" t="s">
        <v>347</v>
      </c>
      <c r="B3" s="14" t="s">
        <v>347</v>
      </c>
      <c r="C3" s="14" t="s">
        <v>347</v>
      </c>
      <c r="D3" s="14" t="s">
        <v>347</v>
      </c>
      <c r="E3" s="14" t="s">
        <v>347</v>
      </c>
      <c r="F3" s="14" t="s">
        <v>347</v>
      </c>
      <c r="G3" s="14" t="s">
        <v>347</v>
      </c>
      <c r="H3" s="14" t="s">
        <v>347</v>
      </c>
      <c r="I3" s="14" t="s">
        <v>347</v>
      </c>
      <c r="J3" s="14" t="s">
        <v>347</v>
      </c>
      <c r="K3" s="14" t="s">
        <v>347</v>
      </c>
      <c r="L3" s="14" t="s">
        <v>347</v>
      </c>
      <c r="M3" s="14" t="s">
        <v>347</v>
      </c>
      <c r="N3" s="14" t="s">
        <v>347</v>
      </c>
      <c r="O3" s="14" t="s">
        <v>347</v>
      </c>
      <c r="P3" s="14" t="s">
        <v>347</v>
      </c>
      <c r="Q3" s="14" t="s">
        <v>347</v>
      </c>
      <c r="R3" s="14" t="s">
        <v>347</v>
      </c>
      <c r="S3" s="14" t="s">
        <v>347</v>
      </c>
      <c r="T3" s="14" t="s">
        <v>347</v>
      </c>
      <c r="U3" s="14" t="s">
        <v>347</v>
      </c>
    </row>
    <row r="4" spans="1:21" ht="24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  <c r="R4" s="14" t="s">
        <v>2</v>
      </c>
      <c r="S4" s="14" t="s">
        <v>2</v>
      </c>
      <c r="T4" s="14" t="s">
        <v>2</v>
      </c>
      <c r="U4" s="14" t="s">
        <v>2</v>
      </c>
    </row>
    <row r="5" spans="1:21" ht="25.5">
      <c r="A5" s="15" t="s">
        <v>409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21" ht="24.75" thickBot="1">
      <c r="A6" s="13" t="s">
        <v>3</v>
      </c>
      <c r="C6" s="13" t="s">
        <v>349</v>
      </c>
      <c r="D6" s="13" t="s">
        <v>349</v>
      </c>
      <c r="E6" s="13" t="s">
        <v>349</v>
      </c>
      <c r="F6" s="13" t="s">
        <v>349</v>
      </c>
      <c r="G6" s="13" t="s">
        <v>349</v>
      </c>
      <c r="H6" s="13" t="s">
        <v>349</v>
      </c>
      <c r="I6" s="13" t="s">
        <v>349</v>
      </c>
      <c r="J6" s="13" t="s">
        <v>349</v>
      </c>
      <c r="K6" s="13" t="s">
        <v>349</v>
      </c>
      <c r="M6" s="13" t="s">
        <v>350</v>
      </c>
      <c r="N6" s="13" t="s">
        <v>350</v>
      </c>
      <c r="O6" s="13" t="s">
        <v>350</v>
      </c>
      <c r="P6" s="13" t="s">
        <v>350</v>
      </c>
      <c r="Q6" s="13" t="s">
        <v>350</v>
      </c>
      <c r="R6" s="13" t="s">
        <v>350</v>
      </c>
      <c r="S6" s="13" t="s">
        <v>350</v>
      </c>
      <c r="T6" s="13" t="s">
        <v>350</v>
      </c>
      <c r="U6" s="13" t="s">
        <v>350</v>
      </c>
    </row>
    <row r="7" spans="1:21" ht="24.75" thickBot="1">
      <c r="A7" s="13" t="s">
        <v>3</v>
      </c>
      <c r="C7" s="10" t="s">
        <v>395</v>
      </c>
      <c r="E7" s="10" t="s">
        <v>371</v>
      </c>
      <c r="G7" s="10" t="s">
        <v>372</v>
      </c>
      <c r="I7" s="10" t="s">
        <v>313</v>
      </c>
      <c r="K7" s="10" t="s">
        <v>373</v>
      </c>
      <c r="M7" s="11" t="s">
        <v>395</v>
      </c>
      <c r="O7" s="10" t="s">
        <v>371</v>
      </c>
      <c r="Q7" s="10" t="s">
        <v>372</v>
      </c>
      <c r="S7" s="10" t="s">
        <v>313</v>
      </c>
      <c r="U7" s="10" t="s">
        <v>373</v>
      </c>
    </row>
    <row r="8" spans="1:21" ht="24">
      <c r="A8" s="2" t="s">
        <v>35</v>
      </c>
      <c r="C8" s="3">
        <v>0</v>
      </c>
      <c r="E8" s="3">
        <v>1004919936419</v>
      </c>
      <c r="G8" s="3">
        <v>128827203619</v>
      </c>
      <c r="I8" s="3">
        <f>C8+E8+G8</f>
        <v>1133747140038</v>
      </c>
      <c r="K8" s="7">
        <v>0.8051210461455921</v>
      </c>
      <c r="M8" s="3">
        <v>0</v>
      </c>
      <c r="O8" s="3">
        <v>1172016698327</v>
      </c>
      <c r="Q8" s="3">
        <v>128827203619</v>
      </c>
      <c r="S8" s="3">
        <f>M8+O8+Q8</f>
        <v>1300843901946</v>
      </c>
      <c r="U8" s="7">
        <v>0.73643060723269294</v>
      </c>
    </row>
    <row r="9" spans="1:21" ht="24">
      <c r="A9" s="2" t="s">
        <v>365</v>
      </c>
      <c r="C9" s="3">
        <v>0</v>
      </c>
      <c r="E9" s="3">
        <v>0</v>
      </c>
      <c r="G9" s="3">
        <v>0</v>
      </c>
      <c r="I9" s="3">
        <f t="shared" ref="I9:I27" si="0">C9+E9+G9</f>
        <v>0</v>
      </c>
      <c r="K9" s="7">
        <v>0</v>
      </c>
      <c r="M9" s="3">
        <v>0</v>
      </c>
      <c r="O9" s="3">
        <v>0</v>
      </c>
      <c r="Q9" s="3">
        <v>-86115996</v>
      </c>
      <c r="S9" s="3">
        <f t="shared" ref="S9:S27" si="1">M9+O9+Q9</f>
        <v>-86115996</v>
      </c>
      <c r="U9" s="7">
        <v>-4.8751779619258848E-5</v>
      </c>
    </row>
    <row r="10" spans="1:21" ht="24">
      <c r="A10" s="2" t="s">
        <v>366</v>
      </c>
      <c r="C10" s="3">
        <v>0</v>
      </c>
      <c r="E10" s="3">
        <v>0</v>
      </c>
      <c r="G10" s="3">
        <v>0</v>
      </c>
      <c r="I10" s="3">
        <f t="shared" si="0"/>
        <v>0</v>
      </c>
      <c r="K10" s="7">
        <v>0</v>
      </c>
      <c r="M10" s="3">
        <v>0</v>
      </c>
      <c r="O10" s="3">
        <v>0</v>
      </c>
      <c r="Q10" s="3">
        <v>21099162</v>
      </c>
      <c r="S10" s="3">
        <f t="shared" si="1"/>
        <v>21099162</v>
      </c>
      <c r="U10" s="7">
        <v>1.194460662076115E-5</v>
      </c>
    </row>
    <row r="11" spans="1:21" ht="24">
      <c r="A11" s="2" t="s">
        <v>21</v>
      </c>
      <c r="C11" s="3">
        <v>0</v>
      </c>
      <c r="E11" s="3">
        <v>14800761563</v>
      </c>
      <c r="G11" s="3">
        <v>0</v>
      </c>
      <c r="I11" s="3">
        <f t="shared" si="0"/>
        <v>14800761563</v>
      </c>
      <c r="K11" s="7">
        <v>1.0510636995260357E-2</v>
      </c>
      <c r="M11" s="3">
        <v>0</v>
      </c>
      <c r="O11" s="3">
        <v>27004939802</v>
      </c>
      <c r="Q11" s="3">
        <v>5896794938</v>
      </c>
      <c r="S11" s="3">
        <f t="shared" si="1"/>
        <v>32901734740</v>
      </c>
      <c r="U11" s="7">
        <v>1.8626250588053266E-2</v>
      </c>
    </row>
    <row r="12" spans="1:21" ht="24">
      <c r="A12" s="2" t="s">
        <v>28</v>
      </c>
      <c r="C12" s="3">
        <v>0</v>
      </c>
      <c r="E12" s="3">
        <v>21972719443</v>
      </c>
      <c r="G12" s="3">
        <v>0</v>
      </c>
      <c r="I12" s="3">
        <f t="shared" si="0"/>
        <v>21972719443</v>
      </c>
      <c r="K12" s="7">
        <v>1.5603742880461695E-2</v>
      </c>
      <c r="M12" s="3">
        <v>0</v>
      </c>
      <c r="O12" s="3">
        <v>35492592505</v>
      </c>
      <c r="Q12" s="3">
        <v>-1181417648</v>
      </c>
      <c r="S12" s="3">
        <f t="shared" si="1"/>
        <v>34311174857</v>
      </c>
      <c r="U12" s="7">
        <v>1.9424159422209077E-2</v>
      </c>
    </row>
    <row r="13" spans="1:21" ht="24">
      <c r="A13" s="2" t="s">
        <v>30</v>
      </c>
      <c r="C13" s="3">
        <v>0</v>
      </c>
      <c r="E13" s="3">
        <v>38955747256</v>
      </c>
      <c r="G13" s="3">
        <v>0</v>
      </c>
      <c r="I13" s="3">
        <f t="shared" si="0"/>
        <v>38955747256</v>
      </c>
      <c r="K13" s="7">
        <v>2.7664097995504327E-2</v>
      </c>
      <c r="M13" s="3">
        <v>0</v>
      </c>
      <c r="O13" s="3">
        <v>63525270359</v>
      </c>
      <c r="Q13" s="3">
        <v>0</v>
      </c>
      <c r="S13" s="3">
        <f t="shared" si="1"/>
        <v>63525270359</v>
      </c>
      <c r="U13" s="7">
        <v>3.5962772593326378E-2</v>
      </c>
    </row>
    <row r="14" spans="1:21" ht="24">
      <c r="A14" s="2" t="s">
        <v>25</v>
      </c>
      <c r="C14" s="3">
        <v>0</v>
      </c>
      <c r="E14" s="3">
        <v>5010490419</v>
      </c>
      <c r="G14" s="3">
        <v>0</v>
      </c>
      <c r="I14" s="3">
        <f t="shared" si="0"/>
        <v>5010490419</v>
      </c>
      <c r="K14" s="7">
        <v>3.5581578514169709E-3</v>
      </c>
      <c r="M14" s="3">
        <v>0</v>
      </c>
      <c r="O14" s="3">
        <v>6627744635</v>
      </c>
      <c r="Q14" s="3">
        <v>0</v>
      </c>
      <c r="S14" s="3">
        <f t="shared" si="1"/>
        <v>6627744635</v>
      </c>
      <c r="U14" s="7">
        <v>3.7520827816732811E-3</v>
      </c>
    </row>
    <row r="15" spans="1:21" ht="24">
      <c r="A15" s="2" t="s">
        <v>20</v>
      </c>
      <c r="C15" s="3">
        <v>0</v>
      </c>
      <c r="E15" s="3">
        <v>4692082892</v>
      </c>
      <c r="G15" s="3">
        <v>0</v>
      </c>
      <c r="I15" s="3">
        <f t="shared" si="0"/>
        <v>4692082892</v>
      </c>
      <c r="K15" s="7">
        <v>3.3320434100343197E-3</v>
      </c>
      <c r="M15" s="3">
        <v>0</v>
      </c>
      <c r="O15" s="3">
        <v>5868074153</v>
      </c>
      <c r="Q15" s="3">
        <v>0</v>
      </c>
      <c r="S15" s="3">
        <f t="shared" si="1"/>
        <v>5868074153</v>
      </c>
      <c r="U15" s="7">
        <v>3.3220199635910267E-3</v>
      </c>
    </row>
    <row r="16" spans="1:21" ht="24">
      <c r="A16" s="2" t="s">
        <v>31</v>
      </c>
      <c r="C16" s="3">
        <v>0</v>
      </c>
      <c r="E16" s="3">
        <v>10822232012</v>
      </c>
      <c r="G16" s="3">
        <v>0</v>
      </c>
      <c r="I16" s="3">
        <f t="shared" si="0"/>
        <v>10822232012</v>
      </c>
      <c r="K16" s="7">
        <v>7.6853175204831953E-3</v>
      </c>
      <c r="M16" s="3">
        <v>0</v>
      </c>
      <c r="O16" s="3">
        <v>15713165216</v>
      </c>
      <c r="Q16" s="3">
        <v>0</v>
      </c>
      <c r="S16" s="3">
        <f t="shared" si="1"/>
        <v>15713165216</v>
      </c>
      <c r="U16" s="7">
        <v>8.8954991327213559E-3</v>
      </c>
    </row>
    <row r="17" spans="1:21" ht="24">
      <c r="A17" s="2" t="s">
        <v>33</v>
      </c>
      <c r="C17" s="3">
        <v>0</v>
      </c>
      <c r="E17" s="3">
        <v>27825665795</v>
      </c>
      <c r="G17" s="3">
        <v>0</v>
      </c>
      <c r="I17" s="3">
        <f t="shared" si="0"/>
        <v>27825665795</v>
      </c>
      <c r="K17" s="7">
        <v>1.9760163764397352E-2</v>
      </c>
      <c r="M17" s="3">
        <v>0</v>
      </c>
      <c r="O17" s="3">
        <v>52998169566</v>
      </c>
      <c r="Q17" s="3">
        <v>0</v>
      </c>
      <c r="S17" s="3">
        <f t="shared" si="1"/>
        <v>52998169566</v>
      </c>
      <c r="U17" s="7">
        <v>3.0003195723425684E-2</v>
      </c>
    </row>
    <row r="18" spans="1:21" ht="24">
      <c r="A18" s="2" t="s">
        <v>34</v>
      </c>
      <c r="C18" s="3">
        <v>0</v>
      </c>
      <c r="E18" s="3">
        <v>10149269682</v>
      </c>
      <c r="G18" s="3">
        <v>0</v>
      </c>
      <c r="I18" s="3">
        <f t="shared" si="0"/>
        <v>10149269682</v>
      </c>
      <c r="K18" s="7">
        <v>7.207418952088116E-3</v>
      </c>
      <c r="M18" s="3">
        <v>0</v>
      </c>
      <c r="O18" s="3">
        <v>15351014721</v>
      </c>
      <c r="Q18" s="3">
        <v>0</v>
      </c>
      <c r="S18" s="3">
        <f t="shared" si="1"/>
        <v>15351014721</v>
      </c>
      <c r="U18" s="7">
        <v>8.6904793693635077E-3</v>
      </c>
    </row>
    <row r="19" spans="1:21" ht="24">
      <c r="A19" s="2" t="s">
        <v>23</v>
      </c>
      <c r="C19" s="3">
        <v>0</v>
      </c>
      <c r="E19" s="3">
        <v>209080193</v>
      </c>
      <c r="G19" s="3">
        <v>0</v>
      </c>
      <c r="I19" s="3">
        <f t="shared" si="0"/>
        <v>209080193</v>
      </c>
      <c r="K19" s="7">
        <v>1.4847654981589651E-4</v>
      </c>
      <c r="M19" s="3">
        <v>0</v>
      </c>
      <c r="O19" s="3">
        <v>1555075223</v>
      </c>
      <c r="Q19" s="3">
        <v>0</v>
      </c>
      <c r="S19" s="3">
        <f t="shared" si="1"/>
        <v>1555075223</v>
      </c>
      <c r="U19" s="7">
        <v>8.8035542854391193E-4</v>
      </c>
    </row>
    <row r="20" spans="1:21" ht="24">
      <c r="A20" s="2" t="s">
        <v>24</v>
      </c>
      <c r="C20" s="3">
        <v>0</v>
      </c>
      <c r="E20" s="3">
        <v>16368684824</v>
      </c>
      <c r="G20" s="3">
        <v>0</v>
      </c>
      <c r="I20" s="3">
        <f t="shared" si="0"/>
        <v>16368684824</v>
      </c>
      <c r="K20" s="7">
        <v>1.1624084581227382E-2</v>
      </c>
      <c r="M20" s="3">
        <v>0</v>
      </c>
      <c r="O20" s="3">
        <v>24971440101</v>
      </c>
      <c r="Q20" s="3">
        <v>0</v>
      </c>
      <c r="S20" s="3">
        <f t="shared" si="1"/>
        <v>24971440101</v>
      </c>
      <c r="U20" s="7">
        <v>1.4136771344774028E-2</v>
      </c>
    </row>
    <row r="21" spans="1:21" ht="24">
      <c r="A21" s="2" t="s">
        <v>29</v>
      </c>
      <c r="C21" s="3">
        <v>0</v>
      </c>
      <c r="E21" s="3">
        <v>1138099106</v>
      </c>
      <c r="G21" s="3">
        <v>0</v>
      </c>
      <c r="I21" s="3">
        <f t="shared" si="0"/>
        <v>1138099106</v>
      </c>
      <c r="K21" s="7">
        <v>8.0821155836333222E-4</v>
      </c>
      <c r="M21" s="3">
        <v>0</v>
      </c>
      <c r="O21" s="3">
        <v>2192831268</v>
      </c>
      <c r="Q21" s="3">
        <v>0</v>
      </c>
      <c r="S21" s="3">
        <f t="shared" si="1"/>
        <v>2192831268</v>
      </c>
      <c r="U21" s="7">
        <v>1.2414003400687131E-3</v>
      </c>
    </row>
    <row r="22" spans="1:21" ht="24">
      <c r="A22" s="2" t="s">
        <v>19</v>
      </c>
      <c r="C22" s="3">
        <v>0</v>
      </c>
      <c r="E22" s="3">
        <v>51421459361</v>
      </c>
      <c r="G22" s="3">
        <v>0</v>
      </c>
      <c r="I22" s="3">
        <f t="shared" si="0"/>
        <v>51421459361</v>
      </c>
      <c r="K22" s="7">
        <v>3.6516519154062642E-2</v>
      </c>
      <c r="M22" s="3">
        <v>0</v>
      </c>
      <c r="O22" s="3">
        <v>94508732602</v>
      </c>
      <c r="Q22" s="3">
        <v>0</v>
      </c>
      <c r="S22" s="3">
        <f t="shared" si="1"/>
        <v>94508732602</v>
      </c>
      <c r="U22" s="7">
        <v>5.3503055389479179E-2</v>
      </c>
    </row>
    <row r="23" spans="1:21" ht="24">
      <c r="A23" s="2" t="s">
        <v>32</v>
      </c>
      <c r="C23" s="3">
        <v>2424425000</v>
      </c>
      <c r="E23" s="3">
        <v>7138754049</v>
      </c>
      <c r="G23" s="3">
        <v>0</v>
      </c>
      <c r="I23" s="3">
        <f t="shared" si="0"/>
        <v>9563179049</v>
      </c>
      <c r="K23" s="7">
        <v>6.7912115925164952E-3</v>
      </c>
      <c r="M23" s="3">
        <v>4848850000</v>
      </c>
      <c r="O23" s="3">
        <v>11554567112</v>
      </c>
      <c r="Q23" s="3">
        <v>0</v>
      </c>
      <c r="S23" s="3">
        <f t="shared" si="1"/>
        <v>16403417112</v>
      </c>
      <c r="U23" s="7">
        <v>9.2862628685964847E-3</v>
      </c>
    </row>
    <row r="24" spans="1:21" ht="24">
      <c r="A24" s="2" t="s">
        <v>22</v>
      </c>
      <c r="C24" s="3">
        <v>0</v>
      </c>
      <c r="E24" s="3">
        <v>8632222195</v>
      </c>
      <c r="G24" s="3">
        <v>0</v>
      </c>
      <c r="I24" s="3">
        <f t="shared" si="0"/>
        <v>8632222195</v>
      </c>
      <c r="K24" s="7">
        <v>6.1301003713814485E-3</v>
      </c>
      <c r="M24" s="3">
        <v>0</v>
      </c>
      <c r="O24" s="3">
        <v>6484754221</v>
      </c>
      <c r="Q24" s="3">
        <v>0</v>
      </c>
      <c r="S24" s="3">
        <f t="shared" si="1"/>
        <v>6484754221</v>
      </c>
      <c r="U24" s="7">
        <v>3.6711333939312574E-3</v>
      </c>
    </row>
    <row r="25" spans="1:21" ht="24">
      <c r="A25" s="2" t="s">
        <v>26</v>
      </c>
      <c r="C25" s="3">
        <v>0</v>
      </c>
      <c r="E25" s="3">
        <v>52239844081</v>
      </c>
      <c r="G25" s="3">
        <v>0</v>
      </c>
      <c r="I25" s="3">
        <f t="shared" si="0"/>
        <v>52239844081</v>
      </c>
      <c r="K25" s="7">
        <v>3.7097688216058147E-2</v>
      </c>
      <c r="M25" s="3">
        <v>0</v>
      </c>
      <c r="O25" s="3">
        <v>91409785622</v>
      </c>
      <c r="Q25" s="3">
        <v>0</v>
      </c>
      <c r="S25" s="3">
        <f t="shared" si="1"/>
        <v>91409785622</v>
      </c>
      <c r="U25" s="7">
        <v>5.1748687011498304E-2</v>
      </c>
    </row>
    <row r="26" spans="1:21" ht="24">
      <c r="A26" s="2" t="s">
        <v>44</v>
      </c>
      <c r="C26" s="3">
        <v>0</v>
      </c>
      <c r="E26" s="3">
        <v>1538888</v>
      </c>
      <c r="G26" s="3">
        <v>0</v>
      </c>
      <c r="I26" s="3">
        <f t="shared" si="0"/>
        <v>1538888</v>
      </c>
      <c r="K26" s="7">
        <v>1.0928284382877212E-6</v>
      </c>
      <c r="M26" s="3">
        <v>0</v>
      </c>
      <c r="O26" s="3">
        <v>1538888</v>
      </c>
      <c r="Q26" s="3">
        <v>0</v>
      </c>
      <c r="S26" s="3">
        <f t="shared" si="1"/>
        <v>1538888</v>
      </c>
      <c r="U26" s="7">
        <v>8.7119155696372612E-7</v>
      </c>
    </row>
    <row r="27" spans="1:21" ht="24.75" thickBot="1">
      <c r="A27" s="2" t="s">
        <v>27</v>
      </c>
      <c r="C27" s="3">
        <v>0</v>
      </c>
      <c r="E27" s="3">
        <v>619580112</v>
      </c>
      <c r="G27" s="3">
        <v>0</v>
      </c>
      <c r="I27" s="3">
        <f t="shared" si="0"/>
        <v>619580112</v>
      </c>
      <c r="K27" s="7">
        <v>4.3998963289797009E-4</v>
      </c>
      <c r="M27" s="3">
        <v>0</v>
      </c>
      <c r="O27" s="3">
        <v>814677746</v>
      </c>
      <c r="Q27" s="3">
        <v>0</v>
      </c>
      <c r="S27" s="3">
        <f t="shared" si="1"/>
        <v>814677746</v>
      </c>
      <c r="U27" s="7">
        <v>4.6120339749315025E-4</v>
      </c>
    </row>
    <row r="28" spans="1:21" ht="23.25" thickBot="1">
      <c r="A28" s="1" t="s">
        <v>47</v>
      </c>
      <c r="C28" s="4">
        <f>SUM(C8:C27)</f>
        <v>2424425000</v>
      </c>
      <c r="E28" s="4">
        <f>SUM(E8:E27)</f>
        <v>1276918168290</v>
      </c>
      <c r="G28" s="4">
        <f>SUM(G8:G27)</f>
        <v>128827203619</v>
      </c>
      <c r="I28" s="4">
        <f>SUM(I8:I27)</f>
        <v>1408169796909</v>
      </c>
      <c r="K28" s="16">
        <f>SUM(K8:K27)</f>
        <v>1</v>
      </c>
      <c r="M28" s="4">
        <f>SUM(M8:M27)</f>
        <v>4848850000</v>
      </c>
      <c r="O28" s="4">
        <f>SUM(O8:O27)</f>
        <v>1628091072067</v>
      </c>
      <c r="Q28" s="4">
        <f>SUM(Q8:Q27)</f>
        <v>133477564075</v>
      </c>
      <c r="S28" s="4">
        <f>SUM(S8:S27)</f>
        <v>1766417486142</v>
      </c>
      <c r="U28" s="16">
        <f>SUM(U8:U27)</f>
        <v>0.99999999999999989</v>
      </c>
    </row>
  </sheetData>
  <mergeCells count="7">
    <mergeCell ref="A2:U2"/>
    <mergeCell ref="A3:U3"/>
    <mergeCell ref="A4:U4"/>
    <mergeCell ref="A6:A7"/>
    <mergeCell ref="C6:K6"/>
    <mergeCell ref="M6:U6"/>
    <mergeCell ref="A5: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سهام</vt:lpstr>
      <vt:lpstr>واحدهای صندوق</vt:lpstr>
      <vt:lpstr>تبعی</vt:lpstr>
      <vt:lpstr>اوراق مشارکت</vt:lpstr>
      <vt:lpstr>تعدیل قیمت</vt:lpstr>
      <vt:lpstr>سپرده</vt:lpstr>
      <vt:lpstr> درآمدها</vt:lpstr>
      <vt:lpstr>سرمایه‌گذاری در سهام</vt:lpstr>
      <vt:lpstr>سرمایه گذاری در صندوق</vt:lpstr>
      <vt:lpstr>سرمایه‌گذاری در اوراق بهادار</vt:lpstr>
      <vt:lpstr>درآمد سپرده بانکی</vt:lpstr>
      <vt:lpstr>سایر درآمدها</vt:lpstr>
      <vt:lpstr>درآمد سپرده </vt:lpstr>
      <vt:lpstr>سود اوراق بهادار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Gadari, Yasin</cp:lastModifiedBy>
  <dcterms:modified xsi:type="dcterms:W3CDTF">2024-12-28T13:26:47Z</dcterms:modified>
</cp:coreProperties>
</file>