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10\"/>
    </mc:Choice>
  </mc:AlternateContent>
  <xr:revisionPtr revIDLastSave="0" documentId="13_ncr:1_{30799FB5-91AD-4260-B3FC-8229100C0CED}" xr6:coauthVersionLast="47" xr6:coauthVersionMax="47" xr10:uidLastSave="{00000000-0000-0000-0000-000000000000}"/>
  <bookViews>
    <workbookView xWindow="28680" yWindow="-120" windowWidth="29040" windowHeight="15720" tabRatio="936" xr2:uid="{00000000-000D-0000-FFFF-FFFF00000000}"/>
  </bookViews>
  <sheets>
    <sheet name="سهام" sheetId="1" r:id="rId1"/>
    <sheet name="تبعی" sheetId="2" r:id="rId2"/>
    <sheet name=" واحدهای صندوق" sheetId="16" r:id="rId3"/>
    <sheet name="اوراق" sheetId="3" r:id="rId4"/>
    <sheet name="تعدیل قیمت" sheetId="4" r:id="rId5"/>
    <sheet name="سپرده" sheetId="6" r:id="rId6"/>
    <sheet name="درآمدها" sheetId="15" r:id="rId7"/>
    <sheet name="سرمایه‌گذاری در سهام" sheetId="11" r:id="rId8"/>
    <sheet name="سرمایه گذاری در صندوق" sheetId="19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درآمد سود سهام" sheetId="8" r:id="rId13"/>
    <sheet name="سود سپرده بانکی" sheetId="17" r:id="rId14"/>
    <sheet name="درآمد ناشی از فروش" sheetId="10" r:id="rId15"/>
    <sheet name="درآمد ناشی از تغییر قیمت اوراق" sheetId="9" r:id="rId16"/>
    <sheet name="سود اوراق بهادار " sheetId="7" r:id="rId17"/>
  </sheets>
  <definedNames>
    <definedName name="_xlnm._FilterDatabase" localSheetId="15" hidden="1">'درآمد ناشی از تغییر قیمت اوراق'!$A$7:$Q$102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5" l="1"/>
  <c r="G12" i="15"/>
  <c r="E12" i="15"/>
  <c r="Q95" i="12"/>
  <c r="O95" i="12"/>
  <c r="M95" i="12"/>
  <c r="K95" i="12"/>
  <c r="C95" i="12"/>
  <c r="E95" i="12"/>
  <c r="G95" i="12"/>
  <c r="I95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8" i="12"/>
  <c r="U29" i="19"/>
  <c r="K29" i="19"/>
  <c r="U21" i="11"/>
  <c r="S21" i="11"/>
  <c r="K21" i="11"/>
  <c r="I21" i="11"/>
  <c r="I71" i="9"/>
  <c r="G26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8" i="9"/>
  <c r="Q39" i="10"/>
  <c r="I39" i="10"/>
  <c r="G39" i="10"/>
  <c r="E39" i="10"/>
  <c r="M39" i="10"/>
  <c r="O39" i="10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8" i="9"/>
  <c r="K66" i="7"/>
  <c r="Q66" i="7"/>
  <c r="I66" i="7"/>
  <c r="G66" i="7"/>
  <c r="M66" i="7"/>
  <c r="O66" i="7"/>
  <c r="E116" i="13"/>
  <c r="Q29" i="19"/>
  <c r="O29" i="19"/>
  <c r="M29" i="19"/>
  <c r="G29" i="19"/>
  <c r="E29" i="19"/>
  <c r="C29" i="19"/>
  <c r="S29" i="19" l="1"/>
  <c r="I29" i="19"/>
  <c r="Q102" i="9"/>
  <c r="I102" i="9"/>
  <c r="I116" i="13"/>
  <c r="K100" i="6"/>
  <c r="AK78" i="3"/>
  <c r="Y28" i="16"/>
  <c r="Y22" i="1"/>
  <c r="M116" i="17"/>
  <c r="K116" i="17"/>
  <c r="I116" i="17"/>
  <c r="G116" i="17"/>
  <c r="E116" i="17"/>
  <c r="C116" i="17"/>
  <c r="W28" i="16"/>
  <c r="U28" i="16"/>
  <c r="O28" i="16"/>
  <c r="K28" i="16"/>
  <c r="G28" i="16"/>
  <c r="E28" i="16"/>
  <c r="E10" i="14"/>
  <c r="C10" i="14"/>
  <c r="G116" i="13"/>
  <c r="C116" i="13"/>
  <c r="Q21" i="11"/>
  <c r="O21" i="11"/>
  <c r="M21" i="11"/>
  <c r="G21" i="11"/>
  <c r="E21" i="11"/>
  <c r="C21" i="11"/>
  <c r="O102" i="9"/>
  <c r="M102" i="9"/>
  <c r="G102" i="9"/>
  <c r="S9" i="8"/>
  <c r="Q9" i="8"/>
  <c r="O9" i="8"/>
  <c r="M9" i="8"/>
  <c r="K9" i="8"/>
  <c r="I9" i="8"/>
  <c r="E66" i="7"/>
  <c r="I100" i="6"/>
  <c r="G100" i="6"/>
  <c r="E100" i="6"/>
  <c r="C100" i="6"/>
  <c r="AI78" i="3"/>
  <c r="AG78" i="3"/>
  <c r="AA78" i="3"/>
  <c r="W78" i="3"/>
  <c r="S78" i="3"/>
  <c r="Q78" i="3"/>
  <c r="W22" i="1"/>
  <c r="U22" i="1"/>
  <c r="O22" i="1"/>
  <c r="K22" i="1"/>
  <c r="G22" i="1"/>
  <c r="E22" i="1"/>
  <c r="E102" i="9"/>
</calcChain>
</file>

<file path=xl/sharedStrings.xml><?xml version="1.0" encoding="utf-8"?>
<sst xmlns="http://schemas.openxmlformats.org/spreadsheetml/2006/main" count="2602" uniqueCount="430">
  <si>
    <t>صندوق سرمایه‌گذاری ثابت حامی یکم مفید</t>
  </si>
  <si>
    <t>صورت وضعیت پورتفوی</t>
  </si>
  <si>
    <t>برای ماه منتهی به 1403/10/30</t>
  </si>
  <si>
    <t>نام شرکت</t>
  </si>
  <si>
    <t>1403/09/30</t>
  </si>
  <si>
    <t>تغییرات طی دوره</t>
  </si>
  <si>
    <t>1403/10/30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</si>
  <si>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</si>
  <si>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</si>
  <si>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</si>
  <si>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</si>
  <si>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</si>
  <si>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</si>
  <si>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</si>
  <si>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</si>
  <si>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</si>
  <si>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سرمایه گذاری تامین اجتماعی</t>
  </si>
  <si>
    <t>سرمایه گذاری صدرتامین</t>
  </si>
  <si>
    <t>صبا فولاد خلیج فارس</t>
  </si>
  <si>
    <t>صندوق اهرمی شتاب آگاه</t>
  </si>
  <si>
    <t>صندوق س آوای سهام کیان-سهام</t>
  </si>
  <si>
    <t>صندوق س شاخصی آرام مفید</t>
  </si>
  <si>
    <t>صندوق س صنایع مفید- بخشی1 - استیل</t>
  </si>
  <si>
    <t>صندوق س مانا ثروت پویا-سهام</t>
  </si>
  <si>
    <t>صندوق س. اهرمی موج فیروزه-س -واحد عادی</t>
  </si>
  <si>
    <t>صندوق س. سهامی ثروت هومان-س</t>
  </si>
  <si>
    <t>صندوق سرمایه‌گذاری بازنشستگی تکمیلی آتیه مفید</t>
  </si>
  <si>
    <t>صندوق سرمایه‌گذاری تضمین اصل سرمایه مفید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</si>
  <si>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</si>
  <si>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</si>
  <si>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</si>
  <si>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</si>
  <si>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صندوق طلای عیار مفید</t>
  </si>
  <si>
    <t>گروه انتخاب الکترونیک آرمان</t>
  </si>
  <si>
    <t>گروه توسعه مالی مهرآیندگان</t>
  </si>
  <si>
    <t>گروه صنعتی پاکشو</t>
  </si>
  <si>
    <t>گسترش سوخت سبززاگرس(سهامی عام)</t>
  </si>
  <si>
    <t>گسترش نفت و گاز پارسیان</t>
  </si>
  <si>
    <t>مبین انرژی خلیج فارس</t>
  </si>
  <si>
    <t>کشتیرانی جمهوری اسلامی ایران</t>
  </si>
  <si>
    <t>امتیاز تسهیلات مسکن سال1403</t>
  </si>
  <si>
    <t>0.00%</t>
  </si>
  <si>
    <t>صندوق س. اهرمی مفید-س -واحد عادی</t>
  </si>
  <si>
    <t/>
  </si>
  <si>
    <t>تعداد اوراق تبعی</t>
  </si>
  <si>
    <t>قیمت اعمال</t>
  </si>
  <si>
    <t>تاریخ اعمال</t>
  </si>
  <si>
    <t>نرخ موثر</t>
  </si>
  <si>
    <t>اختیارف ت حکشتی-10678-04/06/09</t>
  </si>
  <si>
    <t>1404/06/09</t>
  </si>
  <si>
    <t>اختیارف ت ومهان-6355-03/11/29</t>
  </si>
  <si>
    <t>1403/11/29</t>
  </si>
  <si>
    <t>اختیارف ت پاکشو-5612-04/07/09</t>
  </si>
  <si>
    <t>1404/07/09</t>
  </si>
  <si>
    <t>اختیارف ت پارسان42119-04/05/28</t>
  </si>
  <si>
    <t>1404/05/28</t>
  </si>
  <si>
    <t>اختیارف ت شستا-1350-04/05/22</t>
  </si>
  <si>
    <t>1404/05/22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</si>
  <si>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</si>
  <si>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</si>
  <si>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</si>
  <si>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</si>
  <si>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</si>
  <si>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</si>
  <si>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</si>
  <si>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</si>
  <si>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شیر فرادما کاله</t>
  </si>
  <si>
    <t>بله</t>
  </si>
  <si>
    <t>1402/11/08</t>
  </si>
  <si>
    <t>1404/05/08</t>
  </si>
  <si>
    <t>سلف شیرفرادما سولیکو کاله</t>
  </si>
  <si>
    <t>سلف موازی استاندارد سنگ آهن</t>
  </si>
  <si>
    <t>1402/10/19</t>
  </si>
  <si>
    <t>1404/10/19</t>
  </si>
  <si>
    <t>سلف موازی پلی اتیلن سبک فیلم</t>
  </si>
  <si>
    <t>1402/12/15</t>
  </si>
  <si>
    <t>1404/12/15</t>
  </si>
  <si>
    <t>اجاره انرژی پاسارگاد14040302</t>
  </si>
  <si>
    <t>1400/03/02</t>
  </si>
  <si>
    <t>1404/03/01</t>
  </si>
  <si>
    <t>اجاره اهداف مفید 14070531</t>
  </si>
  <si>
    <t>1403/05/31</t>
  </si>
  <si>
    <t>1407/05/31</t>
  </si>
  <si>
    <t>اجاره تابان سپهر14031126</t>
  </si>
  <si>
    <t>1399/12/03</t>
  </si>
  <si>
    <t>1403/12/03</t>
  </si>
  <si>
    <t>اجاره تابان نوین14041015</t>
  </si>
  <si>
    <t>1400/10/15</t>
  </si>
  <si>
    <t>1404/10/15</t>
  </si>
  <si>
    <t>اسناد خزانه-م10بودجه00-031115</t>
  </si>
  <si>
    <t>1400/06/07</t>
  </si>
  <si>
    <t>1403/11/15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</si>
  <si>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</si>
  <si>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</si>
  <si>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</si>
  <si>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</si>
  <si>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</si>
  <si>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</si>
  <si>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</si>
  <si>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</si>
  <si>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</si>
  <si>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</si>
  <si>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</si>
  <si>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</si>
  <si>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</si>
  <si>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خزانه-م7بودجه02-040910</t>
  </si>
  <si>
    <t>1402/12/20</t>
  </si>
  <si>
    <t>1404/09/10</t>
  </si>
  <si>
    <t>اسناد خزانه-م8بودجه02-041211</t>
  </si>
  <si>
    <t>1404/12/11</t>
  </si>
  <si>
    <t>اسناد خزانه-م9بودجه00-031101</t>
  </si>
  <si>
    <t>1400/06/01</t>
  </si>
  <si>
    <t>1403/11/01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</si>
  <si>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</si>
  <si>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</si>
  <si>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</si>
  <si>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</si>
  <si>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</si>
  <si>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</si>
  <si>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اسنادخزانه-م2بودجه00-031024</t>
  </si>
  <si>
    <t>1400/02/22</t>
  </si>
  <si>
    <t>1403/10/24</t>
  </si>
  <si>
    <t>اسنادخزانه-م2بودجه02-050923</t>
  </si>
  <si>
    <t>1405/09/23</t>
  </si>
  <si>
    <t>اسنادخزانه-م3بودجه02-050818</t>
  </si>
  <si>
    <t>1402/08/15</t>
  </si>
  <si>
    <t>1405/08/18</t>
  </si>
  <si>
    <t>اسنادخزانه-م4بودجه01-040917</t>
  </si>
  <si>
    <t>1401/12/08</t>
  </si>
  <si>
    <t>1404/09/16</t>
  </si>
  <si>
    <t>اسنادخزانه-م4بودجه02-051021</t>
  </si>
  <si>
    <t>اسنادخزانه-م5بودجه01-041015</t>
  </si>
  <si>
    <t>1404/10/14</t>
  </si>
  <si>
    <t>اسنادخزانه-م7بودجه01-040714</t>
  </si>
  <si>
    <t>1401/12/10</t>
  </si>
  <si>
    <t>1404/07/13</t>
  </si>
  <si>
    <t>اسنادخزانه-م8بودجه01-040728</t>
  </si>
  <si>
    <t>1401/12/28</t>
  </si>
  <si>
    <t>1404/07/27</t>
  </si>
  <si>
    <t>اسنادخزانه-م9بودجه01-040826</t>
  </si>
  <si>
    <t>1404/08/25</t>
  </si>
  <si>
    <t>صکوک اجاره شستا311-بدون ضامن</t>
  </si>
  <si>
    <t>1399/11/25</t>
  </si>
  <si>
    <t>1403/11/25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</si>
  <si>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</si>
  <si>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</si>
  <si>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</si>
  <si>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</si>
  <si>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</si>
  <si>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</si>
  <si>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گل گهر504-3ماهه23%</t>
  </si>
  <si>
    <t>1403/04/18</t>
  </si>
  <si>
    <t>1405/04/18</t>
  </si>
  <si>
    <t>صکوک اجاره معادن407-3ماهه18%</t>
  </si>
  <si>
    <t>1400/07/19</t>
  </si>
  <si>
    <t>1404/07/18</t>
  </si>
  <si>
    <t>صکوک اجاره وکغدیر707-بدون ضامن</t>
  </si>
  <si>
    <t>1403/07/14</t>
  </si>
  <si>
    <t>1407/07/14</t>
  </si>
  <si>
    <t>صکوک مرابحه خزامیا601-3ماهه18%</t>
  </si>
  <si>
    <t>1402/01/07</t>
  </si>
  <si>
    <t>1406/01/07</t>
  </si>
  <si>
    <t>صکوک مرابحه دعبید12-3ماهه18%</t>
  </si>
  <si>
    <t>1400/12/25</t>
  </si>
  <si>
    <t>1404/12/24</t>
  </si>
  <si>
    <t>صکوک مرابحه دعبید602-3ماهه18%</t>
  </si>
  <si>
    <t>1402/02/09</t>
  </si>
  <si>
    <t>1406/02/09</t>
  </si>
  <si>
    <t>صکوک مرابحه دعبید69-3ماهه23%</t>
  </si>
  <si>
    <t>1402/09/07</t>
  </si>
  <si>
    <t>1406/09/07</t>
  </si>
  <si>
    <t>صکوک مرابحه سفار606-3ماهه23%</t>
  </si>
  <si>
    <t>1402/06/12</t>
  </si>
  <si>
    <t>1406/06/12</t>
  </si>
  <si>
    <t>صکوک مرابحه صایپا409-3ماهه 18%</t>
  </si>
  <si>
    <t>1400/09/24</t>
  </si>
  <si>
    <t>1404/09/23</t>
  </si>
  <si>
    <t>صکوک مرابحه غکورش505-بدون ضامن</t>
  </si>
  <si>
    <t>1403/05/28</t>
  </si>
  <si>
    <t>1405/05/28</t>
  </si>
  <si>
    <t>صکوک مرابحه فخوز412-بدون ضامن</t>
  </si>
  <si>
    <t>1404/12/07</t>
  </si>
  <si>
    <t>صکوک منفعت نفت0312-6ماهه 18/5%</t>
  </si>
  <si>
    <t>1399/12/17</t>
  </si>
  <si>
    <t>1403/12/17</t>
  </si>
  <si>
    <t>صکوک منفعت نفت1312-6ماهه 18/5%</t>
  </si>
  <si>
    <t>مرابحه اورند پیشرو-مفید051118</t>
  </si>
  <si>
    <t>1402/11/18</t>
  </si>
  <si>
    <t>1405/11/18</t>
  </si>
  <si>
    <t>مرابحه شهر فرش-مفید060921</t>
  </si>
  <si>
    <t>1402/09/21</t>
  </si>
  <si>
    <t>1406/09/21</t>
  </si>
  <si>
    <t>مرابحه عام دولت112-ش.خ 040408</t>
  </si>
  <si>
    <t>1401/06/08</t>
  </si>
  <si>
    <t>1404/04/07</t>
  </si>
  <si>
    <t>مرابحه عام دولت126-ش.خ031223</t>
  </si>
  <si>
    <t>1401/12/23</t>
  </si>
  <si>
    <t>1403/12/23</t>
  </si>
  <si>
    <t>مرابحه عام دولت127-ش.خ040623</t>
  </si>
  <si>
    <t>1404/06/22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</si>
  <si>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</si>
  <si>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</si>
  <si>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</si>
  <si>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</si>
  <si>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</si>
  <si>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دولت139-ش.خ040804</t>
  </si>
  <si>
    <t>1402/07/04</t>
  </si>
  <si>
    <t>1404/08/03</t>
  </si>
  <si>
    <t>مرابحه عام دولت142-ش.خ031009</t>
  </si>
  <si>
    <t>1402/08/09</t>
  </si>
  <si>
    <t>1403/10/09</t>
  </si>
  <si>
    <t>مرابحه عام دولت143-ش.خ041009</t>
  </si>
  <si>
    <t>1404/10/08</t>
  </si>
  <si>
    <t>مرابحه عام دولت172-ش.خ050623</t>
  </si>
  <si>
    <t>1403/05/23</t>
  </si>
  <si>
    <t>1405/06/23</t>
  </si>
  <si>
    <t>مرابحه عام دولت174-ش.خ041027</t>
  </si>
  <si>
    <t>1403/06/27</t>
  </si>
  <si>
    <t>1404/10/27</t>
  </si>
  <si>
    <t>مرابحه عام دولت175-ش.خ060327</t>
  </si>
  <si>
    <t>1406/03/27</t>
  </si>
  <si>
    <t>مرابحه عام دولت179-ش.خ060417</t>
  </si>
  <si>
    <t>1403/07/17</t>
  </si>
  <si>
    <t>1406/04/17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</si>
  <si>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</si>
  <si>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</si>
  <si>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</si>
  <si>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</si>
  <si>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</si>
  <si>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</si>
  <si>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ماموت خودرو050722</t>
  </si>
  <si>
    <t>1402/07/22</t>
  </si>
  <si>
    <t>1405/07/22</t>
  </si>
  <si>
    <t>مرابحه کارون-آرمان070520</t>
  </si>
  <si>
    <t>1403/05/21</t>
  </si>
  <si>
    <t>1407/05/21</t>
  </si>
  <si>
    <t>مرابحه کاسپین تامین 070625</t>
  </si>
  <si>
    <t>1403/06/25</t>
  </si>
  <si>
    <t>1407/06/25</t>
  </si>
  <si>
    <t>مشارکت ش قم612-3 ماهه 20.5%</t>
  </si>
  <si>
    <t>1402/12/28</t>
  </si>
  <si>
    <t>1406/12/28</t>
  </si>
  <si>
    <t>مرابحه عام دولت152-ش.خ040522</t>
  </si>
  <si>
    <t>1402/12/22</t>
  </si>
  <si>
    <t>مرابحه عام دولت148-ش.خ040519</t>
  </si>
  <si>
    <t>1404/05/18</t>
  </si>
  <si>
    <t>مرابحه عام دولت145-ش.خ050707</t>
  </si>
  <si>
    <t>1405/07/07</t>
  </si>
  <si>
    <t>مرابحه عام دولت193-ش.خ051004</t>
  </si>
  <si>
    <t>1403/10/04</t>
  </si>
  <si>
    <t>1405/10/04</t>
  </si>
  <si>
    <t>مرابحه عام دولت194-ش.خ060504</t>
  </si>
  <si>
    <t>1406/05/04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</si>
  <si>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</si>
  <si>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</si>
  <si>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</si>
  <si>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</si>
  <si>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</si>
  <si>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-0.20%</t>
  </si>
  <si>
    <t>-1.26%</t>
  </si>
  <si>
    <t>-0.83%</t>
  </si>
  <si>
    <t>5.64%</t>
  </si>
  <si>
    <t>-0.54%</t>
  </si>
  <si>
    <t>4.27%</t>
  </si>
  <si>
    <t>-2.14%</t>
  </si>
  <si>
    <t>-1.29%</t>
  </si>
  <si>
    <t>-5.90%</t>
  </si>
  <si>
    <t>-7.32%</t>
  </si>
  <si>
    <t>-9.31%</t>
  </si>
  <si>
    <t>-8.54%</t>
  </si>
  <si>
    <t>-5.65%</t>
  </si>
  <si>
    <t>-3.97%</t>
  </si>
  <si>
    <t>-5.88%</t>
  </si>
  <si>
    <t>-8.57%</t>
  </si>
  <si>
    <t>-8.12%</t>
  </si>
  <si>
    <t>-3.66%</t>
  </si>
  <si>
    <t>-2.73%</t>
  </si>
  <si>
    <t>-6.32%</t>
  </si>
  <si>
    <t>-9.40%</t>
  </si>
  <si>
    <t>-4.97%</t>
  </si>
  <si>
    <t>-8.63%</t>
  </si>
  <si>
    <t>-10.00%</t>
  </si>
  <si>
    <t>-7.46%</t>
  </si>
  <si>
    <t>1.02%</t>
  </si>
  <si>
    <t>-5.23%</t>
  </si>
  <si>
    <t>-6.97%</t>
  </si>
  <si>
    <t>-1.86%</t>
  </si>
  <si>
    <t>5.93%</t>
  </si>
  <si>
    <t>-4.36%</t>
  </si>
  <si>
    <t>-2.08%</t>
  </si>
  <si>
    <t>-2.89%</t>
  </si>
  <si>
    <t>-2.66%</t>
  </si>
  <si>
    <t>-6.21%</t>
  </si>
  <si>
    <t>-7.52%</t>
  </si>
  <si>
    <t>-7.82%</t>
  </si>
  <si>
    <t>-5.83%</t>
  </si>
  <si>
    <t>-7.69%</t>
  </si>
  <si>
    <t>-7.62%</t>
  </si>
  <si>
    <t>-6.23%</t>
  </si>
  <si>
    <t>-5.00%</t>
  </si>
  <si>
    <t>-3.43%</t>
  </si>
  <si>
    <t>درصد به کل دارایی‌ها</t>
  </si>
  <si>
    <t>سپرده</t>
  </si>
  <si>
    <t>مبلغ</t>
  </si>
  <si>
    <t>افزایش</t>
  </si>
  <si>
    <t>کاهش</t>
  </si>
  <si>
    <t>بانک ملت باجه کارگزاری مفید</t>
  </si>
  <si>
    <t>بانک خاورمیانه ظفر</t>
  </si>
  <si>
    <t>بانک پاسارگاد هفت تیر</t>
  </si>
  <si>
    <t>بانک مسکن شهرک راه آهن</t>
  </si>
  <si>
    <t>بانک تجارت کار</t>
  </si>
  <si>
    <t>بانک ملت مستقل مرکزی</t>
  </si>
  <si>
    <t>بانک اقتصاد نوین اقدسیه</t>
  </si>
  <si>
    <t>بانک ملت چهار راه جهان کودک</t>
  </si>
  <si>
    <t>بانک صادرات بورس کالا</t>
  </si>
  <si>
    <t>بانک خاورمیانه آفریقا</t>
  </si>
  <si>
    <t>بانک صادرات دکتر شریعتی</t>
  </si>
  <si>
    <t>بانک صادرات طالقانی</t>
  </si>
  <si>
    <t>بانک صادرات  بورس کالا</t>
  </si>
  <si>
    <t>بانک صادرات سپهبد قرنی</t>
  </si>
  <si>
    <t xml:space="preserve">بانک مسکن امیر کبیر </t>
  </si>
  <si>
    <t>بانک ملی بورس کالا</t>
  </si>
  <si>
    <t>بانک اقتصاد نوین حافظ</t>
  </si>
  <si>
    <t>بانک مسکن نیاوران</t>
  </si>
  <si>
    <t>بانک مسکن شهید قندی</t>
  </si>
  <si>
    <t>بانک مسکن سعادت آباد</t>
  </si>
  <si>
    <t>بانک ملت باقرشهر</t>
  </si>
  <si>
    <t>بانک مسکن کریم خان زند</t>
  </si>
  <si>
    <t>بانک مسکن دولت</t>
  </si>
  <si>
    <t xml:space="preserve">بانک مسکن شهرک راه آهن </t>
  </si>
  <si>
    <t>بانک مسکن ونک</t>
  </si>
  <si>
    <t>بانک مسکن شهید خدامی</t>
  </si>
  <si>
    <t>بانک مسکن امیر کبیر</t>
  </si>
  <si>
    <t>بانک مسکن دانشگاه امیر کبیر</t>
  </si>
  <si>
    <t xml:space="preserve">بانک ملی بورس کالا	</t>
  </si>
  <si>
    <t>1403/09/10</t>
  </si>
  <si>
    <t>بانک ملت فردوسی</t>
  </si>
  <si>
    <t>1403/10/01</t>
  </si>
  <si>
    <t>بانک صادرات شریعتی</t>
  </si>
  <si>
    <t>بانک ملت چهارراه جهان کودک</t>
  </si>
  <si>
    <t>بانک ملت جهان کودک</t>
  </si>
  <si>
    <t>1403/10/19</t>
  </si>
  <si>
    <t xml:space="preserve">بانک صادرات بورس کالا 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</si>
  <si>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</si>
  <si>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</si>
  <si>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</si>
  <si>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</si>
  <si>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</si>
  <si>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</si>
  <si>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</si>
  <si>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</si>
  <si>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شهرداری قم</t>
  </si>
  <si>
    <t>مرابحه تجارت کوشش سپاهان060604</t>
  </si>
  <si>
    <t>1406/06/04</t>
  </si>
  <si>
    <t>مرابحه عام دولت94-ش.خ030816</t>
  </si>
  <si>
    <t>1403/08/16</t>
  </si>
  <si>
    <t>مرابحه کرمان موتور14030915</t>
  </si>
  <si>
    <t>1403/09/15</t>
  </si>
  <si>
    <t>اجاره تجاری شستان14030915</t>
  </si>
  <si>
    <t>صکوک اجاره گل گهر309-3ماهه20%</t>
  </si>
  <si>
    <t>صکوک اجاره گل گهر039-3ماهه20%</t>
  </si>
  <si>
    <t>مرابحه عام دولت5-ش.خ 0309</t>
  </si>
  <si>
    <t>1403/09/05</t>
  </si>
  <si>
    <t>صکوک مرابحه سایپا308-3ماهه 18%</t>
  </si>
  <si>
    <t>1403/08/21</t>
  </si>
  <si>
    <t>بانک صادرات طاللقانی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</si>
  <si>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</si>
  <si>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</si>
  <si>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</si>
  <si>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</si>
  <si>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</si>
  <si>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</si>
  <si>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</si>
  <si>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</si>
  <si>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</si>
  <si>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</si>
  <si>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صندوق س.بخشی گستره فیروزه-ب</t>
  </si>
  <si>
    <t>ح. گسترش سوخت سبززاگرس(س. عام)</t>
  </si>
  <si>
    <t>صندوق س جاویدان سهام مانی-سهام</t>
  </si>
  <si>
    <t>سلف آهن اسفنجی فولاد شادگان</t>
  </si>
  <si>
    <t>اسنادخزانه-م1بودجه00-030821</t>
  </si>
  <si>
    <t>اسنادخزانه-م8بودجه00-030919</t>
  </si>
  <si>
    <t>اسنادخزانه-م7بودجه00-030912</t>
  </si>
  <si>
    <t>اسنادخزانه-م6بودجه01-030814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</si>
  <si>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</si>
  <si>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</si>
  <si>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</si>
  <si>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</si>
  <si>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</si>
  <si>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</si>
  <si>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</si>
  <si>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</si>
  <si>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</si>
  <si>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</si>
  <si>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</si>
  <si>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</si>
  <si>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</si>
  <si>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جلوگیری از نوسانات ناگهانی</t>
  </si>
  <si>
    <t>2- درآمد حاصل از سرمایه گذاری ها</t>
  </si>
  <si>
    <t>یادداشت</t>
  </si>
  <si>
    <t>1-2</t>
  </si>
  <si>
    <t>2-2</t>
  </si>
  <si>
    <t>3-2</t>
  </si>
  <si>
    <t>درآمد حاصل از سرمایه گذاری در سهام و حق تقدم سهام</t>
  </si>
  <si>
    <t>درآمد حاصل از سرمایه گذاری در واحدهای صندوق های سرمایه گذاری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</si>
  <si>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</si>
  <si>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</si>
  <si>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1- سرمایه گذاری ها</t>
  </si>
  <si>
    <t>1-1-سرمایه‌گذاری در سهام و حق تقدم سهام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</si>
  <si>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</si>
  <si>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</si>
  <si>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</si>
  <si>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</si>
  <si>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 سپرده‌ بانکی</t>
  </si>
  <si>
    <t>4-2</t>
  </si>
  <si>
    <t>5-2</t>
  </si>
  <si>
    <t>1-2-درآمد حاصل از سرمایه­گذاری در سهام و حق تقدم سهام:</t>
  </si>
  <si>
    <t>3-2-درآمد حاصل از سرمایه­گذاری در اوراق بهادار با درآمد ثابت:</t>
  </si>
  <si>
    <t>اختیار ف.ت.انتخاب-2382-031123</t>
  </si>
  <si>
    <t>1403/11/23</t>
  </si>
  <si>
    <t>نرخ ترجیحی گروه صنعتی پاکشو</t>
  </si>
  <si>
    <t>نرخ ترجیحی صکوک اجاره گل گهر504-3ماهه23%</t>
  </si>
  <si>
    <t>نرخ ترجیحی اختیارف ت ومهان-7025-(همهان311)</t>
  </si>
  <si>
    <t>سود اوراق مشارکت فرابورسی سلف موازی پلی اتیلن سبک فیلم</t>
  </si>
  <si>
    <t>اوراق مشارکت شهرداری قم</t>
  </si>
  <si>
    <t>صندوق س  بخشی صنایع مفید4- اکتان</t>
  </si>
  <si>
    <t>صندوق س بخشی صنایع مفید2-خودران</t>
  </si>
  <si>
    <t>صندوق س بخشی صنایع مفید3- سیمانو</t>
  </si>
  <si>
    <t>صندوق س.توسعه اطلس مفید</t>
  </si>
  <si>
    <t>صندوق س.توسعه اطلس مفید-س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</si>
</sst>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0000000"/>
    <numFmt numFmtId="179" formatCode="0.0000000"/>
  </numFmts>
  <fonts count="12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</font>
    <font>
      <b/>
      <sz val="12"/>
      <color rgb="FF0062AC"/>
      <name val="B Titr"/>
      <charset val="178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b/>
      <sz val="10"/>
      <color rgb="FF0062AC"/>
      <name val="B Titr"/>
      <charset val="178"/>
    </font>
    <font>
      <sz val="8"/>
      <name val="Calibri"/>
    </font>
    <font>
      <b/>
      <sz val="10"/>
      <color rgb="FF000000"/>
      <name val="IRANSans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1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right" vertical="center" readingOrder="2"/>
    </xf>
    <xf numFmtId="0" fontId="7" fillId="0" borderId="3" xfId="0" applyFont="1" applyBorder="1" applyAlignment="1">
      <alignment horizontal="center"/>
    </xf>
    <xf numFmtId="49" fontId="7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3" fontId="10" fillId="0" borderId="0" xfId="0" applyNumberFormat="1" applyFont="1"/>
    <xf numFmtId="0" fontId="2" fillId="0" borderId="0" xfId="2" applyFont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3" fontId="1" fillId="0" borderId="0" xfId="2" applyNumberFormat="1" applyFont="1" applyAlignment="1">
      <alignment horizontal="center" vertical="center"/>
    </xf>
    <xf numFmtId="3" fontId="1" fillId="0" borderId="2" xfId="2" applyNumberFormat="1" applyFont="1" applyBorder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9" fontId="1" fillId="0" borderId="2" xfId="2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3F9C46A7-059F-4750-A784-2A7DB4708A7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2"/>
  <sheetViews>
    <sheetView rightToLeft="1" tabSelected="1" zoomScaleNormal="100" workbookViewId="0">
      <selection activeCell="A12" sqref="A12"/>
    </sheetView>
  </sheetViews>
  <sheetFormatPr defaultRowHeight="22.5"/>
  <cols>
    <col min="1" max="1" width="51.42578125" style="3" bestFit="1" customWidth="1"/>
    <col min="2" max="2" width="1" style="3" customWidth="1"/>
    <col min="3" max="3" width="16" style="3" bestFit="1" customWidth="1"/>
    <col min="4" max="4" width="1" style="3" customWidth="1"/>
    <col min="5" max="5" width="21.7109375" style="3" bestFit="1" customWidth="1"/>
    <col min="6" max="6" width="1" style="3" customWidth="1"/>
    <col min="7" max="7" width="21.42578125" style="3" bestFit="1" customWidth="1"/>
    <col min="8" max="8" width="1" style="3" customWidth="1"/>
    <col min="9" max="9" width="13.85546875" style="3" bestFit="1" customWidth="1"/>
    <col min="10" max="10" width="1" style="3" customWidth="1"/>
    <col min="11" max="11" width="20.5703125" style="3" bestFit="1" customWidth="1"/>
    <col min="12" max="12" width="1" style="3" customWidth="1"/>
    <col min="13" max="13" width="15" style="3" bestFit="1" customWidth="1"/>
    <col min="14" max="14" width="1" style="3" customWidth="1"/>
    <col min="15" max="15" width="20.42578125" style="3" bestFit="1" customWidth="1"/>
    <col min="16" max="16" width="1" style="3" customWidth="1"/>
    <col min="17" max="17" width="16" style="3" bestFit="1" customWidth="1"/>
    <col min="18" max="18" width="1" style="3" customWidth="1"/>
    <col min="19" max="19" width="10.85546875" style="3" bestFit="1" customWidth="1"/>
    <col min="20" max="20" width="1" style="3" customWidth="1"/>
    <col min="21" max="21" width="22" style="3" bestFit="1" customWidth="1"/>
    <col min="22" max="22" width="1" style="3" customWidth="1"/>
    <col min="23" max="23" width="22" style="3" bestFit="1" customWidth="1"/>
    <col min="24" max="24" width="1" style="3" customWidth="1"/>
    <col min="25" max="25" width="30.7109375" style="3" bestFit="1" customWidth="1"/>
    <col min="26" max="26" width="1" style="3" customWidth="1"/>
    <col min="27" max="27" width="9.140625" style="3" customWidth="1"/>
    <col min="28" max="16384" width="9.140625" style="3"/>
  </cols>
  <sheetData>
    <row r="2" spans="1:25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8" t="s">
        <v>0</v>
      </c>
      <c r="T2" s="8" t="s">
        <v>0</v>
      </c>
      <c r="U2" s="8" t="s">
        <v>0</v>
      </c>
      <c r="V2" s="8" t="s">
        <v>0</v>
      </c>
      <c r="W2" s="8" t="s">
        <v>0</v>
      </c>
      <c r="X2" s="8" t="s">
        <v>0</v>
      </c>
      <c r="Y2" s="8" t="s">
        <v>0</v>
      </c>
    </row>
    <row r="3" spans="1:25" ht="24">
      <c r="A3" s="8" t="s">
        <v>1</v>
      </c>
      <c r="B3" s="8" t="s">
        <v>1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1</v>
      </c>
      <c r="N3" s="8" t="s">
        <v>1</v>
      </c>
      <c r="O3" s="8" t="s">
        <v>1</v>
      </c>
      <c r="P3" s="8" t="s">
        <v>1</v>
      </c>
      <c r="Q3" s="8" t="s">
        <v>1</v>
      </c>
      <c r="R3" s="8" t="s">
        <v>1</v>
      </c>
      <c r="S3" s="8" t="s">
        <v>1</v>
      </c>
      <c r="T3" s="8" t="s">
        <v>1</v>
      </c>
      <c r="U3" s="8" t="s">
        <v>1</v>
      </c>
      <c r="V3" s="8" t="s">
        <v>1</v>
      </c>
      <c r="W3" s="8" t="s">
        <v>1</v>
      </c>
      <c r="X3" s="8" t="s">
        <v>1</v>
      </c>
      <c r="Y3" s="8" t="s">
        <v>1</v>
      </c>
    </row>
    <row r="4" spans="1:25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</row>
    <row r="5" spans="1:25" ht="25.5">
      <c r="A5" s="10" t="s">
        <v>407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"/>
      <c r="Y5" s="1"/>
    </row>
    <row r="6" spans="1:25" ht="25.5">
      <c r="A6" s="10" t="s">
        <v>408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Y6" s="5"/>
    </row>
    <row r="7" spans="1:25" ht="24.75" thickBot="1">
      <c r="A7" s="7" t="s">
        <v>3</v>
      </c>
      <c r="C7" s="7" t="s">
        <v>337</v>
      </c>
      <c r="D7" s="7" t="s">
        <v>4</v>
      </c>
      <c r="E7" s="7" t="s">
        <v>4</v>
      </c>
      <c r="F7" s="7" t="s">
        <v>4</v>
      </c>
      <c r="G7" s="7" t="s">
        <v>4</v>
      </c>
      <c r="I7" s="7" t="s">
        <v>5</v>
      </c>
      <c r="J7" s="7" t="s">
        <v>5</v>
      </c>
      <c r="K7" s="7" t="s">
        <v>5</v>
      </c>
      <c r="L7" s="7" t="s">
        <v>5</v>
      </c>
      <c r="M7" s="7" t="s">
        <v>5</v>
      </c>
      <c r="N7" s="7" t="s">
        <v>5</v>
      </c>
      <c r="O7" s="7" t="s">
        <v>5</v>
      </c>
      <c r="Q7" s="7" t="s">
        <v>6</v>
      </c>
      <c r="R7" s="7" t="s">
        <v>6</v>
      </c>
      <c r="S7" s="7" t="s">
        <v>6</v>
      </c>
      <c r="T7" s="7" t="s">
        <v>6</v>
      </c>
      <c r="U7" s="7" t="s">
        <v>6</v>
      </c>
      <c r="V7" s="7" t="s">
        <v>6</v>
      </c>
      <c r="W7" s="7" t="s">
        <v>6</v>
      </c>
      <c r="X7" s="7" t="s">
        <v>6</v>
      </c>
      <c r="Y7" s="7" t="s">
        <v>6</v>
      </c>
    </row>
    <row r="8" spans="1:25" ht="24.75" thickBot="1">
      <c r="A8" s="7" t="s">
        <v>3</v>
      </c>
      <c r="C8" s="7" t="s">
        <v>7</v>
      </c>
      <c r="E8" s="7" t="s">
        <v>8</v>
      </c>
      <c r="G8" s="7" t="s">
        <v>9</v>
      </c>
      <c r="I8" s="7" t="s">
        <v>10</v>
      </c>
      <c r="J8" s="7" t="s">
        <v>10</v>
      </c>
      <c r="K8" s="7" t="s">
        <v>10</v>
      </c>
      <c r="M8" s="7" t="s">
        <v>11</v>
      </c>
      <c r="N8" s="7" t="s">
        <v>11</v>
      </c>
      <c r="O8" s="7" t="s">
        <v>11</v>
      </c>
      <c r="Q8" s="7" t="s">
        <v>7</v>
      </c>
      <c r="S8" s="7" t="s">
        <v>12</v>
      </c>
      <c r="U8" s="7" t="s">
        <v>8</v>
      </c>
      <c r="W8" s="7" t="s">
        <v>9</v>
      </c>
      <c r="Y8" s="7" t="s">
        <v>13</v>
      </c>
    </row>
    <row r="9" spans="1:25" ht="24.75" thickBot="1">
      <c r="A9" s="7" t="s">
        <v>3</v>
      </c>
      <c r="C9" s="7" t="s">
        <v>7</v>
      </c>
      <c r="E9" s="7" t="s">
        <v>8</v>
      </c>
      <c r="G9" s="7" t="s">
        <v>9</v>
      </c>
      <c r="I9" s="7" t="s">
        <v>7</v>
      </c>
      <c r="K9" s="7" t="s">
        <v>8</v>
      </c>
      <c r="M9" s="7" t="s">
        <v>7</v>
      </c>
      <c r="O9" s="7" t="s">
        <v>14</v>
      </c>
      <c r="Q9" s="7" t="s">
        <v>7</v>
      </c>
      <c r="S9" s="7" t="s">
        <v>12</v>
      </c>
      <c r="U9" s="7" t="s">
        <v>8</v>
      </c>
      <c r="W9" s="7" t="s">
        <v>9</v>
      </c>
      <c r="Y9" s="7" t="s">
        <v>13</v>
      </c>
    </row>
    <row r="10" spans="1:25" ht="24">
      <c r="A10" s="4" t="s">
        <v>15</v>
      </c>
      <c r="C10" s="5">
        <v>40170710</v>
      </c>
      <c r="E10" s="5">
        <v>164422979376</v>
      </c>
      <c r="G10" s="5">
        <v>448119262080.33801</v>
      </c>
      <c r="I10" s="5">
        <v>0</v>
      </c>
      <c r="K10" s="5">
        <v>0</v>
      </c>
      <c r="M10" s="5">
        <v>-1</v>
      </c>
      <c r="O10" s="5">
        <v>1</v>
      </c>
      <c r="Q10" s="5">
        <v>40170709</v>
      </c>
      <c r="S10" s="5">
        <v>12360</v>
      </c>
      <c r="U10" s="5">
        <v>164422975283</v>
      </c>
      <c r="W10" s="5">
        <v>493914209152.18103</v>
      </c>
      <c r="Y10" s="15">
        <v>7.6693391923212284E-4</v>
      </c>
    </row>
    <row r="11" spans="1:25" ht="24">
      <c r="A11" s="4" t="s">
        <v>16</v>
      </c>
      <c r="C11" s="5">
        <v>710000000</v>
      </c>
      <c r="E11" s="5">
        <v>830107037435</v>
      </c>
      <c r="G11" s="5">
        <v>809406185520</v>
      </c>
      <c r="I11" s="5">
        <v>0</v>
      </c>
      <c r="K11" s="5">
        <v>0</v>
      </c>
      <c r="M11" s="5">
        <v>0</v>
      </c>
      <c r="O11" s="5">
        <v>0</v>
      </c>
      <c r="Q11" s="5">
        <v>710000000</v>
      </c>
      <c r="S11" s="5">
        <v>1170</v>
      </c>
      <c r="U11" s="5">
        <v>830107037435</v>
      </c>
      <c r="W11" s="5">
        <v>826357100400</v>
      </c>
      <c r="Y11" s="15">
        <v>1.2831404279357252E-3</v>
      </c>
    </row>
    <row r="12" spans="1:25" ht="24">
      <c r="A12" s="4" t="s">
        <v>17</v>
      </c>
      <c r="C12" s="5">
        <v>15399728</v>
      </c>
      <c r="E12" s="5">
        <v>86565941070</v>
      </c>
      <c r="G12" s="5">
        <v>173566742455.44101</v>
      </c>
      <c r="I12" s="5">
        <v>0</v>
      </c>
      <c r="K12" s="5">
        <v>0</v>
      </c>
      <c r="M12" s="5">
        <v>0</v>
      </c>
      <c r="O12" s="5">
        <v>0</v>
      </c>
      <c r="Q12" s="5">
        <v>15399728</v>
      </c>
      <c r="S12" s="5">
        <v>11940</v>
      </c>
      <c r="U12" s="5">
        <v>86565941070</v>
      </c>
      <c r="W12" s="5">
        <v>182911465570.871</v>
      </c>
      <c r="Y12" s="15">
        <v>2.8401897447647085E-4</v>
      </c>
    </row>
    <row r="13" spans="1:25" ht="24">
      <c r="A13" s="4" t="s">
        <v>18</v>
      </c>
      <c r="C13" s="5">
        <v>144200000</v>
      </c>
      <c r="E13" s="5">
        <v>697783800000</v>
      </c>
      <c r="G13" s="5">
        <v>703172892004.80005</v>
      </c>
      <c r="I13" s="5">
        <v>0</v>
      </c>
      <c r="K13" s="5">
        <v>0</v>
      </c>
      <c r="M13" s="5">
        <v>0</v>
      </c>
      <c r="O13" s="5">
        <v>0</v>
      </c>
      <c r="Q13" s="5">
        <v>144200000</v>
      </c>
      <c r="S13" s="5">
        <v>4800</v>
      </c>
      <c r="U13" s="5">
        <v>697783800000</v>
      </c>
      <c r="W13" s="5">
        <v>688541387520</v>
      </c>
      <c r="Y13" s="15">
        <v>1.0691446714818724E-3</v>
      </c>
    </row>
    <row r="14" spans="1:25" ht="24">
      <c r="A14" s="4" t="s">
        <v>33</v>
      </c>
      <c r="C14" s="5">
        <v>1321795997</v>
      </c>
      <c r="E14" s="5">
        <v>2500104953904</v>
      </c>
      <c r="G14" s="9">
        <v>3036070960141.4199</v>
      </c>
      <c r="I14" s="5">
        <v>0</v>
      </c>
      <c r="K14" s="5">
        <v>0</v>
      </c>
      <c r="M14" s="5">
        <v>0</v>
      </c>
      <c r="O14" s="5">
        <v>0</v>
      </c>
      <c r="Q14" s="5">
        <v>1321795997</v>
      </c>
      <c r="S14" s="5">
        <v>2350</v>
      </c>
      <c r="U14" s="5">
        <v>2500104953904</v>
      </c>
      <c r="W14" s="5">
        <v>3089981271690.0601</v>
      </c>
      <c r="Y14" s="15">
        <v>4.7980224159150453E-3</v>
      </c>
    </row>
    <row r="15" spans="1:25" ht="24">
      <c r="A15" s="4" t="s">
        <v>34</v>
      </c>
      <c r="C15" s="5">
        <v>971000000</v>
      </c>
      <c r="E15" s="5">
        <v>5720981463369</v>
      </c>
      <c r="G15" s="9">
        <v>5949123526308</v>
      </c>
      <c r="I15" s="5">
        <v>0</v>
      </c>
      <c r="K15" s="5">
        <v>0</v>
      </c>
      <c r="M15" s="5">
        <v>0</v>
      </c>
      <c r="O15" s="5">
        <v>0</v>
      </c>
      <c r="Q15" s="5">
        <v>971000000</v>
      </c>
      <c r="S15" s="5">
        <v>6258</v>
      </c>
      <c r="U15" s="5">
        <v>5720981463369</v>
      </c>
      <c r="W15" s="5">
        <v>6044749963896</v>
      </c>
      <c r="Y15" s="15">
        <v>9.3860911362455002E-3</v>
      </c>
    </row>
    <row r="16" spans="1:25" ht="24">
      <c r="A16" s="4" t="s">
        <v>35</v>
      </c>
      <c r="C16" s="5">
        <v>347222222</v>
      </c>
      <c r="E16" s="5">
        <v>1500458547725</v>
      </c>
      <c r="G16" s="9">
        <v>1581618397598.8799</v>
      </c>
      <c r="I16" s="5">
        <v>0</v>
      </c>
      <c r="K16" s="5">
        <v>0</v>
      </c>
      <c r="M16" s="5">
        <v>0</v>
      </c>
      <c r="O16" s="5">
        <v>0</v>
      </c>
      <c r="Q16" s="5">
        <v>347222222</v>
      </c>
      <c r="S16" s="5">
        <v>4678</v>
      </c>
      <c r="U16" s="5">
        <v>1500458547725</v>
      </c>
      <c r="W16" s="5">
        <v>1615813685076.99</v>
      </c>
      <c r="Y16" s="15">
        <v>2.5089829352594618E-3</v>
      </c>
    </row>
    <row r="17" spans="1:25" ht="24">
      <c r="A17" s="4" t="s">
        <v>36</v>
      </c>
      <c r="C17" s="5">
        <v>259509671</v>
      </c>
      <c r="E17" s="5">
        <v>386997673518</v>
      </c>
      <c r="G17" s="9">
        <v>391101725976.61798</v>
      </c>
      <c r="I17" s="5">
        <v>0</v>
      </c>
      <c r="K17" s="5">
        <v>0</v>
      </c>
      <c r="M17" s="5">
        <v>0</v>
      </c>
      <c r="O17" s="5">
        <v>0</v>
      </c>
      <c r="Q17" s="5">
        <v>259509671</v>
      </c>
      <c r="S17" s="5">
        <v>1431</v>
      </c>
      <c r="U17" s="5">
        <v>386997673518</v>
      </c>
      <c r="W17" s="5">
        <v>369416877803.65698</v>
      </c>
      <c r="Y17" s="15">
        <v>5.7361851243514035E-4</v>
      </c>
    </row>
    <row r="18" spans="1:25" ht="24">
      <c r="A18" s="4" t="s">
        <v>37</v>
      </c>
      <c r="C18" s="5">
        <v>77600000</v>
      </c>
      <c r="E18" s="5">
        <v>2971529273600</v>
      </c>
      <c r="G18" s="9">
        <v>3219928941926.3999</v>
      </c>
      <c r="I18" s="5">
        <v>0</v>
      </c>
      <c r="K18" s="5">
        <v>0</v>
      </c>
      <c r="M18" s="5">
        <v>0</v>
      </c>
      <c r="O18" s="5">
        <v>0</v>
      </c>
      <c r="Q18" s="5">
        <v>77600000</v>
      </c>
      <c r="S18" s="5">
        <v>36344</v>
      </c>
      <c r="U18" s="5">
        <v>2971529273600</v>
      </c>
      <c r="W18" s="5">
        <v>2805549900876.7998</v>
      </c>
      <c r="Y18" s="15">
        <v>4.3563666345500527E-3</v>
      </c>
    </row>
    <row r="19" spans="1:25" ht="24">
      <c r="A19" s="4" t="s">
        <v>38</v>
      </c>
      <c r="C19" s="5">
        <v>31836093</v>
      </c>
      <c r="E19" s="5">
        <v>290771311057</v>
      </c>
      <c r="G19" s="9">
        <v>301495105183.17798</v>
      </c>
      <c r="I19" s="5">
        <v>0</v>
      </c>
      <c r="K19" s="5">
        <v>0</v>
      </c>
      <c r="M19" s="5">
        <v>0</v>
      </c>
      <c r="O19" s="5">
        <v>0</v>
      </c>
      <c r="Q19" s="5">
        <v>31836093</v>
      </c>
      <c r="S19" s="5">
        <v>9520</v>
      </c>
      <c r="U19" s="5">
        <v>290771311057</v>
      </c>
      <c r="W19" s="5">
        <v>301495105183.17798</v>
      </c>
      <c r="Y19" s="15">
        <v>4.6815179309043115E-4</v>
      </c>
    </row>
    <row r="20" spans="1:25" ht="24">
      <c r="A20" s="4" t="s">
        <v>39</v>
      </c>
      <c r="C20" s="5">
        <v>22000000</v>
      </c>
      <c r="E20" s="5">
        <v>199378065415</v>
      </c>
      <c r="G20" s="9">
        <v>195870606800</v>
      </c>
      <c r="I20" s="5">
        <v>0</v>
      </c>
      <c r="K20" s="5">
        <v>0</v>
      </c>
      <c r="M20" s="5">
        <v>0</v>
      </c>
      <c r="O20" s="5">
        <v>0</v>
      </c>
      <c r="Q20" s="5">
        <v>22000000</v>
      </c>
      <c r="S20" s="5">
        <v>9139</v>
      </c>
      <c r="U20" s="5">
        <v>199378065415</v>
      </c>
      <c r="W20" s="5">
        <v>200006868776</v>
      </c>
      <c r="Y20" s="15">
        <v>3.1056416053918502E-4</v>
      </c>
    </row>
    <row r="21" spans="1:25" ht="24.75" thickBot="1">
      <c r="A21" s="4" t="s">
        <v>40</v>
      </c>
      <c r="C21" s="5">
        <v>0</v>
      </c>
      <c r="E21" s="5">
        <v>0</v>
      </c>
      <c r="G21" s="5">
        <v>0</v>
      </c>
      <c r="I21" s="5">
        <v>497317</v>
      </c>
      <c r="K21" s="5">
        <v>532342319030</v>
      </c>
      <c r="M21" s="5">
        <v>-497317</v>
      </c>
      <c r="O21" s="5">
        <v>532342368096</v>
      </c>
      <c r="Q21" s="5">
        <v>0</v>
      </c>
      <c r="S21" s="5">
        <v>0</v>
      </c>
      <c r="U21" s="5">
        <v>0</v>
      </c>
      <c r="W21" s="5">
        <v>0</v>
      </c>
      <c r="Y21" s="15">
        <v>0</v>
      </c>
    </row>
    <row r="22" spans="1:25" ht="23.25" thickBot="1">
      <c r="A22" s="3" t="s">
        <v>43</v>
      </c>
      <c r="C22" s="3" t="s">
        <v>43</v>
      </c>
      <c r="E22" s="6">
        <f>SUM(E10:E21)</f>
        <v>15349101046469</v>
      </c>
      <c r="G22" s="6">
        <f>SUM(G10:G21)</f>
        <v>16809474345995.074</v>
      </c>
      <c r="I22" s="3" t="s">
        <v>43</v>
      </c>
      <c r="K22" s="6">
        <f>SUM(K10:K21)</f>
        <v>532342319030</v>
      </c>
      <c r="M22" s="3" t="s">
        <v>43</v>
      </c>
      <c r="O22" s="6">
        <f>SUM(O10:O21)</f>
        <v>532342368097</v>
      </c>
      <c r="Q22" s="3" t="s">
        <v>43</v>
      </c>
      <c r="S22" s="3" t="s">
        <v>43</v>
      </c>
      <c r="U22" s="6">
        <f>SUM(U10:U21)</f>
        <v>15349101042376</v>
      </c>
      <c r="W22" s="6">
        <f>SUM(W10:W21)</f>
        <v>16618737835945.736</v>
      </c>
      <c r="Y22" s="16">
        <f>SUM(Y10:Y21)</f>
        <v>2.5805035581161009E-2</v>
      </c>
    </row>
  </sheetData>
  <mergeCells count="23">
    <mergeCell ref="A5:W5"/>
    <mergeCell ref="A6:W6"/>
    <mergeCell ref="A7:A9"/>
    <mergeCell ref="C8:C9"/>
    <mergeCell ref="E8:E9"/>
    <mergeCell ref="G8:G9"/>
    <mergeCell ref="C7:G7"/>
    <mergeCell ref="Y8:Y9"/>
    <mergeCell ref="Q7:Y7"/>
    <mergeCell ref="A2:Y2"/>
    <mergeCell ref="A3:Y3"/>
    <mergeCell ref="A4:Y4"/>
    <mergeCell ref="I7:O7"/>
    <mergeCell ref="Q8:Q9"/>
    <mergeCell ref="S8:S9"/>
    <mergeCell ref="U8:U9"/>
    <mergeCell ref="W8:W9"/>
    <mergeCell ref="I9"/>
    <mergeCell ref="K9"/>
    <mergeCell ref="I8:K8"/>
    <mergeCell ref="M9"/>
    <mergeCell ref="O9"/>
    <mergeCell ref="M8:O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5"/>
  <sheetViews>
    <sheetView rightToLeft="1" workbookViewId="0">
      <selection activeCell="I95" sqref="I95"/>
    </sheetView>
  </sheetViews>
  <sheetFormatPr defaultRowHeight="22.5"/>
  <cols>
    <col min="1" max="1" width="62.28515625" style="3" bestFit="1" customWidth="1"/>
    <col min="2" max="2" width="1" style="3" customWidth="1"/>
    <col min="3" max="3" width="20.5703125" style="3" bestFit="1" customWidth="1"/>
    <col min="4" max="4" width="1" style="3" customWidth="1"/>
    <col min="5" max="5" width="20" style="3" bestFit="1" customWidth="1"/>
    <col min="6" max="6" width="1" style="3" customWidth="1"/>
    <col min="7" max="7" width="18.7109375" style="3" bestFit="1" customWidth="1"/>
    <col min="8" max="8" width="1" style="3" customWidth="1"/>
    <col min="9" max="9" width="20.5703125" style="3" bestFit="1" customWidth="1"/>
    <col min="10" max="10" width="1" style="3" customWidth="1"/>
    <col min="11" max="11" width="22" style="3" bestFit="1" customWidth="1"/>
    <col min="12" max="12" width="1" style="3" customWidth="1"/>
    <col min="13" max="13" width="20.5703125" style="3" bestFit="1" customWidth="1"/>
    <col min="14" max="14" width="1" style="3" customWidth="1"/>
    <col min="15" max="15" width="20.140625" style="3" bestFit="1" customWidth="1"/>
    <col min="16" max="16" width="1" style="3" customWidth="1"/>
    <col min="17" max="17" width="22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</row>
    <row r="3" spans="1:17" ht="24">
      <c r="A3" s="8" t="s">
        <v>343</v>
      </c>
      <c r="B3" s="8" t="s">
        <v>343</v>
      </c>
      <c r="C3" s="8" t="s">
        <v>343</v>
      </c>
      <c r="D3" s="8" t="s">
        <v>343</v>
      </c>
      <c r="E3" s="8" t="s">
        <v>343</v>
      </c>
      <c r="F3" s="8" t="s">
        <v>343</v>
      </c>
      <c r="G3" s="8" t="s">
        <v>343</v>
      </c>
      <c r="H3" s="8" t="s">
        <v>343</v>
      </c>
      <c r="I3" s="8" t="s">
        <v>343</v>
      </c>
      <c r="J3" s="8" t="s">
        <v>343</v>
      </c>
      <c r="K3" s="8" t="s">
        <v>343</v>
      </c>
      <c r="L3" s="8" t="s">
        <v>343</v>
      </c>
      <c r="M3" s="8" t="s">
        <v>343</v>
      </c>
      <c r="N3" s="8" t="s">
        <v>343</v>
      </c>
      <c r="O3" s="8" t="s">
        <v>343</v>
      </c>
      <c r="P3" s="8" t="s">
        <v>343</v>
      </c>
      <c r="Q3" s="8" t="s">
        <v>343</v>
      </c>
    </row>
    <row r="4" spans="1:17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</row>
    <row r="5" spans="1:17" ht="25.5">
      <c r="A5" s="10" t="s">
        <v>417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ht="24">
      <c r="A6" s="7" t="s">
        <v>347</v>
      </c>
      <c r="C6" s="7" t="s">
        <v>345</v>
      </c>
      <c r="D6" s="7" t="s">
        <v>345</v>
      </c>
      <c r="E6" s="7" t="s">
        <v>345</v>
      </c>
      <c r="F6" s="7" t="s">
        <v>345</v>
      </c>
      <c r="G6" s="7" t="s">
        <v>345</v>
      </c>
      <c r="H6" s="7" t="s">
        <v>345</v>
      </c>
      <c r="I6" s="7" t="s">
        <v>345</v>
      </c>
      <c r="K6" s="7" t="s">
        <v>346</v>
      </c>
      <c r="L6" s="7" t="s">
        <v>346</v>
      </c>
      <c r="M6" s="7" t="s">
        <v>346</v>
      </c>
      <c r="N6" s="7" t="s">
        <v>346</v>
      </c>
      <c r="O6" s="7" t="s">
        <v>346</v>
      </c>
      <c r="P6" s="7" t="s">
        <v>346</v>
      </c>
      <c r="Q6" s="7" t="s">
        <v>346</v>
      </c>
    </row>
    <row r="7" spans="1:17" ht="24">
      <c r="A7" s="7" t="s">
        <v>347</v>
      </c>
      <c r="C7" s="7" t="s">
        <v>388</v>
      </c>
      <c r="E7" s="7" t="s">
        <v>385</v>
      </c>
      <c r="G7" s="7" t="s">
        <v>386</v>
      </c>
      <c r="I7" s="7" t="s">
        <v>389</v>
      </c>
      <c r="K7" s="7" t="s">
        <v>388</v>
      </c>
      <c r="M7" s="7" t="s">
        <v>385</v>
      </c>
      <c r="O7" s="7" t="s">
        <v>386</v>
      </c>
      <c r="Q7" s="7" t="s">
        <v>389</v>
      </c>
    </row>
    <row r="8" spans="1:17" ht="24">
      <c r="A8" s="4" t="s">
        <v>230</v>
      </c>
      <c r="C8" s="5">
        <v>17559467176</v>
      </c>
      <c r="E8" s="5">
        <v>0</v>
      </c>
      <c r="G8" s="5">
        <v>8735260835</v>
      </c>
      <c r="I8" s="5">
        <f>C8+E8+G8</f>
        <v>26294728011</v>
      </c>
      <c r="K8" s="5">
        <v>109100971136</v>
      </c>
      <c r="M8" s="5">
        <v>0</v>
      </c>
      <c r="O8" s="5">
        <v>8735260835</v>
      </c>
      <c r="Q8" s="5">
        <v>117836231971</v>
      </c>
    </row>
    <row r="9" spans="1:17" ht="24">
      <c r="A9" s="4" t="s">
        <v>208</v>
      </c>
      <c r="C9" s="5">
        <v>780612346</v>
      </c>
      <c r="E9" s="5">
        <v>0</v>
      </c>
      <c r="G9" s="5">
        <v>6427213662</v>
      </c>
      <c r="I9" s="5">
        <f t="shared" ref="I9:I72" si="0">C9+E9+G9</f>
        <v>7207826008</v>
      </c>
      <c r="K9" s="5">
        <v>5887352142</v>
      </c>
      <c r="M9" s="5">
        <v>0</v>
      </c>
      <c r="O9" s="5">
        <v>6427213662</v>
      </c>
      <c r="Q9" s="5">
        <v>12314565804</v>
      </c>
    </row>
    <row r="10" spans="1:17" ht="24">
      <c r="A10" s="4" t="s">
        <v>224</v>
      </c>
      <c r="C10" s="5">
        <v>1398224447</v>
      </c>
      <c r="E10" s="5">
        <v>0</v>
      </c>
      <c r="G10" s="5">
        <v>13543819095</v>
      </c>
      <c r="I10" s="5">
        <f t="shared" si="0"/>
        <v>14942043542</v>
      </c>
      <c r="K10" s="5">
        <v>5245003011</v>
      </c>
      <c r="M10" s="5">
        <v>0</v>
      </c>
      <c r="O10" s="5">
        <v>13543819095</v>
      </c>
      <c r="Q10" s="5">
        <v>18788822106</v>
      </c>
    </row>
    <row r="11" spans="1:17" ht="24">
      <c r="A11" s="4" t="s">
        <v>119</v>
      </c>
      <c r="C11" s="5">
        <v>0</v>
      </c>
      <c r="E11" s="5">
        <v>-525526885459</v>
      </c>
      <c r="G11" s="5">
        <v>793525800973</v>
      </c>
      <c r="I11" s="5">
        <f t="shared" si="0"/>
        <v>267998915514</v>
      </c>
      <c r="K11" s="5">
        <v>0</v>
      </c>
      <c r="M11" s="5">
        <v>0</v>
      </c>
      <c r="O11" s="5">
        <v>793525800973</v>
      </c>
      <c r="Q11" s="5">
        <v>793525800973</v>
      </c>
    </row>
    <row r="12" spans="1:17" ht="24">
      <c r="A12" s="4" t="s">
        <v>159</v>
      </c>
      <c r="C12" s="5">
        <v>15445120649</v>
      </c>
      <c r="E12" s="5">
        <v>0</v>
      </c>
      <c r="G12" s="5">
        <v>25388768806</v>
      </c>
      <c r="I12" s="5">
        <f t="shared" si="0"/>
        <v>40833889455</v>
      </c>
      <c r="K12" s="5">
        <v>92787098914</v>
      </c>
      <c r="M12" s="5">
        <v>0</v>
      </c>
      <c r="O12" s="5">
        <v>25388768806</v>
      </c>
      <c r="Q12" s="5">
        <v>118175867720</v>
      </c>
    </row>
    <row r="13" spans="1:17" ht="24">
      <c r="A13" s="4" t="s">
        <v>165</v>
      </c>
      <c r="C13" s="5">
        <v>11898704410</v>
      </c>
      <c r="E13" s="5">
        <v>0</v>
      </c>
      <c r="G13" s="5">
        <v>75046118623</v>
      </c>
      <c r="I13" s="5">
        <f t="shared" si="0"/>
        <v>86944823033</v>
      </c>
      <c r="K13" s="5">
        <v>187069436431</v>
      </c>
      <c r="M13" s="5">
        <v>0</v>
      </c>
      <c r="O13" s="5">
        <v>75046118623</v>
      </c>
      <c r="Q13" s="5">
        <v>262115555054</v>
      </c>
    </row>
    <row r="14" spans="1:17" ht="24">
      <c r="A14" s="4" t="s">
        <v>379</v>
      </c>
      <c r="C14" s="5">
        <v>0</v>
      </c>
      <c r="E14" s="5">
        <v>0</v>
      </c>
      <c r="G14" s="5">
        <v>0</v>
      </c>
      <c r="I14" s="5">
        <f t="shared" si="0"/>
        <v>0</v>
      </c>
      <c r="K14" s="5">
        <v>0</v>
      </c>
      <c r="M14" s="5">
        <v>0</v>
      </c>
      <c r="O14" s="5">
        <v>141825002414</v>
      </c>
      <c r="Q14" s="5">
        <v>141825002414</v>
      </c>
    </row>
    <row r="15" spans="1:17" ht="24">
      <c r="A15" s="4" t="s">
        <v>363</v>
      </c>
      <c r="C15" s="5">
        <v>0</v>
      </c>
      <c r="E15" s="5">
        <v>0</v>
      </c>
      <c r="G15" s="5">
        <v>0</v>
      </c>
      <c r="I15" s="5">
        <f t="shared" si="0"/>
        <v>0</v>
      </c>
      <c r="K15" s="5">
        <v>35782328902</v>
      </c>
      <c r="M15" s="5">
        <v>0</v>
      </c>
      <c r="O15" s="5">
        <v>25439657292</v>
      </c>
      <c r="Q15" s="5">
        <v>61221986194</v>
      </c>
    </row>
    <row r="16" spans="1:17" ht="24">
      <c r="A16" s="4" t="s">
        <v>361</v>
      </c>
      <c r="C16" s="5">
        <v>0</v>
      </c>
      <c r="E16" s="5">
        <v>0</v>
      </c>
      <c r="G16" s="5">
        <v>0</v>
      </c>
      <c r="I16" s="5">
        <f t="shared" si="0"/>
        <v>0</v>
      </c>
      <c r="K16" s="5">
        <v>19228685439</v>
      </c>
      <c r="M16" s="5">
        <v>0</v>
      </c>
      <c r="O16" s="5">
        <v>103578966156</v>
      </c>
      <c r="Q16" s="5">
        <v>122807651595</v>
      </c>
    </row>
    <row r="17" spans="1:17" ht="24">
      <c r="A17" s="4" t="s">
        <v>359</v>
      </c>
      <c r="C17" s="5">
        <v>0</v>
      </c>
      <c r="E17" s="5">
        <v>0</v>
      </c>
      <c r="G17" s="5">
        <v>0</v>
      </c>
      <c r="I17" s="5">
        <f t="shared" si="0"/>
        <v>0</v>
      </c>
      <c r="K17" s="5">
        <v>45077625564</v>
      </c>
      <c r="M17" s="5">
        <v>0</v>
      </c>
      <c r="O17" s="5">
        <v>11916267630</v>
      </c>
      <c r="Q17" s="5">
        <v>56993893194</v>
      </c>
    </row>
    <row r="18" spans="1:17" ht="24">
      <c r="A18" s="4" t="s">
        <v>360</v>
      </c>
      <c r="C18" s="5">
        <v>0</v>
      </c>
      <c r="E18" s="5">
        <v>0</v>
      </c>
      <c r="G18" s="5">
        <v>0</v>
      </c>
      <c r="I18" s="5">
        <f t="shared" si="0"/>
        <v>0</v>
      </c>
      <c r="K18" s="5">
        <v>32681278539</v>
      </c>
      <c r="M18" s="5">
        <v>0</v>
      </c>
      <c r="O18" s="5">
        <v>7123050959</v>
      </c>
      <c r="Q18" s="5">
        <v>39804329498</v>
      </c>
    </row>
    <row r="19" spans="1:17" ht="24">
      <c r="A19" s="4" t="s">
        <v>358</v>
      </c>
      <c r="C19" s="5">
        <v>0</v>
      </c>
      <c r="E19" s="5">
        <v>0</v>
      </c>
      <c r="G19" s="5">
        <v>0</v>
      </c>
      <c r="I19" s="5">
        <f t="shared" si="0"/>
        <v>0</v>
      </c>
      <c r="K19" s="5">
        <v>113510958905</v>
      </c>
      <c r="M19" s="5">
        <v>0</v>
      </c>
      <c r="O19" s="5">
        <v>51516995148</v>
      </c>
      <c r="Q19" s="5">
        <v>165027954053</v>
      </c>
    </row>
    <row r="20" spans="1:17" ht="24">
      <c r="A20" s="4" t="s">
        <v>380</v>
      </c>
      <c r="C20" s="5">
        <v>0</v>
      </c>
      <c r="E20" s="5">
        <v>0</v>
      </c>
      <c r="G20" s="5">
        <v>0</v>
      </c>
      <c r="I20" s="5">
        <f t="shared" si="0"/>
        <v>0</v>
      </c>
      <c r="K20" s="5">
        <v>0</v>
      </c>
      <c r="M20" s="5">
        <v>0</v>
      </c>
      <c r="O20" s="5">
        <v>305980226967</v>
      </c>
      <c r="Q20" s="5">
        <v>305980226967</v>
      </c>
    </row>
    <row r="21" spans="1:17" ht="24">
      <c r="A21" s="4" t="s">
        <v>381</v>
      </c>
      <c r="C21" s="5">
        <v>0</v>
      </c>
      <c r="E21" s="5">
        <v>0</v>
      </c>
      <c r="G21" s="5">
        <v>0</v>
      </c>
      <c r="I21" s="5">
        <f t="shared" si="0"/>
        <v>0</v>
      </c>
      <c r="K21" s="5">
        <v>0</v>
      </c>
      <c r="M21" s="5">
        <v>0</v>
      </c>
      <c r="O21" s="5">
        <v>78018318022</v>
      </c>
      <c r="Q21" s="5">
        <v>78018318022</v>
      </c>
    </row>
    <row r="22" spans="1:17" ht="24">
      <c r="A22" s="4" t="s">
        <v>382</v>
      </c>
      <c r="C22" s="5">
        <v>0</v>
      </c>
      <c r="E22" s="5">
        <v>0</v>
      </c>
      <c r="G22" s="5">
        <v>0</v>
      </c>
      <c r="I22" s="5">
        <f t="shared" si="0"/>
        <v>0</v>
      </c>
      <c r="K22" s="5">
        <v>0</v>
      </c>
      <c r="M22" s="5">
        <v>0</v>
      </c>
      <c r="O22" s="5">
        <v>73085777862</v>
      </c>
      <c r="Q22" s="5">
        <v>73085777862</v>
      </c>
    </row>
    <row r="23" spans="1:17" ht="24">
      <c r="A23" s="4" t="s">
        <v>354</v>
      </c>
      <c r="C23" s="5">
        <v>0</v>
      </c>
      <c r="E23" s="5">
        <v>0</v>
      </c>
      <c r="G23" s="5">
        <v>0</v>
      </c>
      <c r="I23" s="5">
        <f t="shared" si="0"/>
        <v>0</v>
      </c>
      <c r="K23" s="5">
        <v>47293255995</v>
      </c>
      <c r="M23" s="5">
        <v>0</v>
      </c>
      <c r="O23" s="5">
        <v>649335926817</v>
      </c>
      <c r="Q23" s="5">
        <v>696629182812</v>
      </c>
    </row>
    <row r="24" spans="1:17" ht="24">
      <c r="A24" s="4" t="s">
        <v>356</v>
      </c>
      <c r="C24" s="5">
        <v>0</v>
      </c>
      <c r="E24" s="5">
        <v>0</v>
      </c>
      <c r="G24" s="5">
        <v>0</v>
      </c>
      <c r="I24" s="5">
        <f t="shared" si="0"/>
        <v>0</v>
      </c>
      <c r="K24" s="5">
        <v>196529922940</v>
      </c>
      <c r="M24" s="5">
        <v>0</v>
      </c>
      <c r="O24" s="5">
        <v>111522832124</v>
      </c>
      <c r="Q24" s="5">
        <v>308052755064</v>
      </c>
    </row>
    <row r="25" spans="1:17" ht="24">
      <c r="A25" s="4" t="s">
        <v>383</v>
      </c>
      <c r="C25" s="5">
        <v>0</v>
      </c>
      <c r="E25" s="5">
        <v>0</v>
      </c>
      <c r="G25" s="5">
        <v>0</v>
      </c>
      <c r="I25" s="5">
        <f t="shared" si="0"/>
        <v>0</v>
      </c>
      <c r="K25" s="5">
        <v>0</v>
      </c>
      <c r="M25" s="5">
        <v>0</v>
      </c>
      <c r="O25" s="5">
        <v>102805684704</v>
      </c>
      <c r="Q25" s="5">
        <v>102805684704</v>
      </c>
    </row>
    <row r="26" spans="1:17" ht="24">
      <c r="A26" s="4" t="s">
        <v>352</v>
      </c>
      <c r="C26" s="5">
        <v>0</v>
      </c>
      <c r="E26" s="5">
        <v>0</v>
      </c>
      <c r="G26" s="5">
        <v>0</v>
      </c>
      <c r="I26" s="5">
        <f t="shared" si="0"/>
        <v>0</v>
      </c>
      <c r="K26" s="5">
        <v>53235673688</v>
      </c>
      <c r="M26" s="5">
        <v>0</v>
      </c>
      <c r="O26" s="5">
        <v>57982210877</v>
      </c>
      <c r="Q26" s="5">
        <v>111217884565</v>
      </c>
    </row>
    <row r="27" spans="1:17" ht="24">
      <c r="A27" s="4" t="s">
        <v>248</v>
      </c>
      <c r="C27" s="5">
        <v>32424673126</v>
      </c>
      <c r="E27" s="5">
        <v>-99480384060</v>
      </c>
      <c r="G27" s="5">
        <v>0</v>
      </c>
      <c r="I27" s="5">
        <f t="shared" si="0"/>
        <v>-67055710934</v>
      </c>
      <c r="K27" s="5">
        <v>32424673126</v>
      </c>
      <c r="M27" s="5">
        <v>-99480384060</v>
      </c>
      <c r="O27" s="5">
        <v>0</v>
      </c>
      <c r="Q27" s="5">
        <v>-67055710934</v>
      </c>
    </row>
    <row r="28" spans="1:17" ht="24">
      <c r="A28" s="4" t="s">
        <v>251</v>
      </c>
      <c r="C28" s="5">
        <v>23718226175</v>
      </c>
      <c r="E28" s="5">
        <v>-176508555879</v>
      </c>
      <c r="G28" s="5">
        <v>0</v>
      </c>
      <c r="I28" s="5">
        <f t="shared" si="0"/>
        <v>-152790329704</v>
      </c>
      <c r="K28" s="5">
        <v>23718226175</v>
      </c>
      <c r="M28" s="5">
        <v>-176508555879</v>
      </c>
      <c r="O28" s="5">
        <v>0</v>
      </c>
      <c r="Q28" s="5">
        <v>-152790329704</v>
      </c>
    </row>
    <row r="29" spans="1:17" ht="24">
      <c r="A29" s="4" t="s">
        <v>239</v>
      </c>
      <c r="C29" s="5">
        <v>65223888474</v>
      </c>
      <c r="E29" s="5">
        <v>-199992250000</v>
      </c>
      <c r="G29" s="5">
        <v>0</v>
      </c>
      <c r="I29" s="5">
        <f t="shared" si="0"/>
        <v>-134768361526</v>
      </c>
      <c r="K29" s="5">
        <v>273927708699</v>
      </c>
      <c r="M29" s="5">
        <v>-200147250000</v>
      </c>
      <c r="O29" s="5">
        <v>0</v>
      </c>
      <c r="Q29" s="5">
        <v>73780458699</v>
      </c>
    </row>
    <row r="30" spans="1:17" ht="24">
      <c r="A30" s="4" t="s">
        <v>221</v>
      </c>
      <c r="C30" s="5">
        <v>112824068130</v>
      </c>
      <c r="E30" s="5">
        <v>117829433932</v>
      </c>
      <c r="G30" s="5">
        <v>0</v>
      </c>
      <c r="I30" s="5">
        <f t="shared" si="0"/>
        <v>230653502062</v>
      </c>
      <c r="K30" s="5">
        <v>325391339252</v>
      </c>
      <c r="M30" s="5">
        <v>1553939782</v>
      </c>
      <c r="O30" s="5">
        <v>0</v>
      </c>
      <c r="Q30" s="5">
        <v>326945279034</v>
      </c>
    </row>
    <row r="31" spans="1:17" ht="24">
      <c r="A31" s="4" t="s">
        <v>156</v>
      </c>
      <c r="C31" s="5">
        <v>37607479514</v>
      </c>
      <c r="E31" s="5">
        <v>14313445332</v>
      </c>
      <c r="G31" s="5">
        <v>0</v>
      </c>
      <c r="I31" s="5">
        <f t="shared" si="0"/>
        <v>51920924846</v>
      </c>
      <c r="K31" s="5">
        <v>278894754253</v>
      </c>
      <c r="M31" s="5">
        <v>-124677168572</v>
      </c>
      <c r="O31" s="5">
        <v>0</v>
      </c>
      <c r="Q31" s="5">
        <v>154217585681</v>
      </c>
    </row>
    <row r="32" spans="1:17" ht="24">
      <c r="A32" s="4" t="s">
        <v>351</v>
      </c>
      <c r="C32" s="5">
        <v>0</v>
      </c>
      <c r="E32" s="5">
        <v>0</v>
      </c>
      <c r="G32" s="5">
        <v>0</v>
      </c>
      <c r="I32" s="5">
        <f t="shared" si="0"/>
        <v>0</v>
      </c>
      <c r="K32" s="5">
        <v>128054794494</v>
      </c>
      <c r="M32" s="5">
        <v>0</v>
      </c>
      <c r="O32" s="5">
        <v>-202191780781</v>
      </c>
      <c r="Q32" s="5">
        <v>-74136986287</v>
      </c>
    </row>
    <row r="33" spans="1:17" ht="24">
      <c r="A33" s="4" t="s">
        <v>216</v>
      </c>
      <c r="C33" s="5">
        <v>40526031421</v>
      </c>
      <c r="E33" s="5">
        <v>-499780632</v>
      </c>
      <c r="G33" s="5">
        <v>0</v>
      </c>
      <c r="I33" s="5">
        <f t="shared" si="0"/>
        <v>40026250789</v>
      </c>
      <c r="K33" s="5">
        <v>117025226303</v>
      </c>
      <c r="M33" s="5">
        <v>18727074298</v>
      </c>
      <c r="O33" s="5">
        <v>0</v>
      </c>
      <c r="Q33" s="5">
        <v>135752300601</v>
      </c>
    </row>
    <row r="34" spans="1:17" ht="24">
      <c r="A34" s="4" t="s">
        <v>219</v>
      </c>
      <c r="C34" s="5">
        <v>19298110201</v>
      </c>
      <c r="E34" s="5">
        <v>4257835002</v>
      </c>
      <c r="G34" s="5">
        <v>0</v>
      </c>
      <c r="I34" s="5">
        <f t="shared" si="0"/>
        <v>23555945203</v>
      </c>
      <c r="K34" s="5">
        <v>55726298282</v>
      </c>
      <c r="M34" s="5">
        <v>20470206749</v>
      </c>
      <c r="O34" s="5">
        <v>0</v>
      </c>
      <c r="Q34" s="5">
        <v>76196505031</v>
      </c>
    </row>
    <row r="35" spans="1:17" ht="24">
      <c r="A35" s="4" t="s">
        <v>236</v>
      </c>
      <c r="C35" s="5">
        <v>8209557469</v>
      </c>
      <c r="E35" s="5">
        <v>3387918714</v>
      </c>
      <c r="G35" s="5">
        <v>0</v>
      </c>
      <c r="I35" s="5">
        <f t="shared" si="0"/>
        <v>11597476183</v>
      </c>
      <c r="K35" s="5">
        <v>25456848751</v>
      </c>
      <c r="M35" s="5">
        <v>9835637720</v>
      </c>
      <c r="O35" s="5">
        <v>0</v>
      </c>
      <c r="Q35" s="5">
        <v>35292486471</v>
      </c>
    </row>
    <row r="36" spans="1:17" ht="24">
      <c r="A36" s="4" t="s">
        <v>80</v>
      </c>
      <c r="C36" s="5">
        <v>61232791850</v>
      </c>
      <c r="E36" s="5">
        <v>0</v>
      </c>
      <c r="G36" s="5">
        <v>0</v>
      </c>
      <c r="I36" s="5">
        <f t="shared" si="0"/>
        <v>61232791850</v>
      </c>
      <c r="K36" s="5">
        <v>187947400347</v>
      </c>
      <c r="M36" s="5">
        <v>0</v>
      </c>
      <c r="O36" s="5">
        <v>0</v>
      </c>
      <c r="Q36" s="5">
        <v>187947400347</v>
      </c>
    </row>
    <row r="37" spans="1:17" ht="24">
      <c r="A37" s="4" t="s">
        <v>213</v>
      </c>
      <c r="C37" s="5">
        <v>52216942080</v>
      </c>
      <c r="E37" s="5">
        <v>54127007497</v>
      </c>
      <c r="G37" s="5">
        <v>0</v>
      </c>
      <c r="I37" s="5">
        <f t="shared" si="0"/>
        <v>106343949577</v>
      </c>
      <c r="K37" s="5">
        <v>151055864280</v>
      </c>
      <c r="M37" s="5">
        <v>118607663775</v>
      </c>
      <c r="O37" s="5">
        <v>0</v>
      </c>
      <c r="Q37" s="5">
        <v>269663528055</v>
      </c>
    </row>
    <row r="38" spans="1:17" ht="24">
      <c r="A38" s="4" t="s">
        <v>233</v>
      </c>
      <c r="C38" s="5">
        <v>26060261894</v>
      </c>
      <c r="E38" s="5">
        <v>0</v>
      </c>
      <c r="G38" s="5">
        <v>0</v>
      </c>
      <c r="I38" s="5">
        <f t="shared" si="0"/>
        <v>26060261894</v>
      </c>
      <c r="K38" s="5">
        <v>78008785456</v>
      </c>
      <c r="M38" s="5">
        <v>0</v>
      </c>
      <c r="O38" s="5">
        <v>0</v>
      </c>
      <c r="Q38" s="5">
        <v>78008785456</v>
      </c>
    </row>
    <row r="39" spans="1:17" ht="24">
      <c r="A39" s="4" t="s">
        <v>177</v>
      </c>
      <c r="C39" s="5">
        <v>74808067784</v>
      </c>
      <c r="E39" s="5">
        <v>20239715680</v>
      </c>
      <c r="G39" s="5">
        <v>0</v>
      </c>
      <c r="I39" s="5">
        <f t="shared" si="0"/>
        <v>95047783464</v>
      </c>
      <c r="K39" s="5">
        <v>419532903543</v>
      </c>
      <c r="M39" s="5">
        <v>-230966549699</v>
      </c>
      <c r="O39" s="5">
        <v>0</v>
      </c>
      <c r="Q39" s="5">
        <v>188566353844</v>
      </c>
    </row>
    <row r="40" spans="1:17" ht="24">
      <c r="A40" s="4" t="s">
        <v>150</v>
      </c>
      <c r="C40" s="5">
        <v>151988948240</v>
      </c>
      <c r="E40" s="5">
        <v>83268773210</v>
      </c>
      <c r="G40" s="5">
        <v>0</v>
      </c>
      <c r="I40" s="5">
        <f t="shared" si="0"/>
        <v>235257721450</v>
      </c>
      <c r="K40" s="5">
        <v>452459016393</v>
      </c>
      <c r="M40" s="5">
        <v>-416927843420</v>
      </c>
      <c r="O40" s="5">
        <v>0</v>
      </c>
      <c r="Q40" s="5">
        <v>35531172973</v>
      </c>
    </row>
    <row r="41" spans="1:17" ht="24">
      <c r="A41" s="4" t="s">
        <v>242</v>
      </c>
      <c r="C41" s="5">
        <v>129300005707</v>
      </c>
      <c r="E41" s="5">
        <v>-466625247914</v>
      </c>
      <c r="G41" s="5">
        <v>0</v>
      </c>
      <c r="I41" s="5">
        <f t="shared" si="0"/>
        <v>-337325242207</v>
      </c>
      <c r="K41" s="5">
        <v>129300005707</v>
      </c>
      <c r="M41" s="5">
        <v>-466625247914</v>
      </c>
      <c r="O41" s="5">
        <v>0</v>
      </c>
      <c r="Q41" s="5">
        <v>-337325242207</v>
      </c>
    </row>
    <row r="42" spans="1:17" ht="24">
      <c r="A42" s="4" t="s">
        <v>186</v>
      </c>
      <c r="C42" s="5">
        <v>38298472834</v>
      </c>
      <c r="E42" s="5">
        <v>5707473827</v>
      </c>
      <c r="G42" s="5">
        <v>0</v>
      </c>
      <c r="I42" s="5">
        <f t="shared" si="0"/>
        <v>44005946661</v>
      </c>
      <c r="K42" s="5">
        <v>113146558065</v>
      </c>
      <c r="M42" s="5">
        <v>-66318492856</v>
      </c>
      <c r="O42" s="5">
        <v>0</v>
      </c>
      <c r="Q42" s="5">
        <v>46828065209</v>
      </c>
    </row>
    <row r="43" spans="1:17" ht="24">
      <c r="A43" s="4" t="s">
        <v>244</v>
      </c>
      <c r="C43" s="5">
        <v>203347020245</v>
      </c>
      <c r="E43" s="5">
        <v>-447173572413</v>
      </c>
      <c r="G43" s="5">
        <v>0</v>
      </c>
      <c r="I43" s="5">
        <f t="shared" si="0"/>
        <v>-243826552168</v>
      </c>
      <c r="K43" s="5">
        <v>203347020245</v>
      </c>
      <c r="M43" s="5">
        <v>-447173572413</v>
      </c>
      <c r="O43" s="5">
        <v>0</v>
      </c>
      <c r="Q43" s="5">
        <v>-243826552168</v>
      </c>
    </row>
    <row r="44" spans="1:17" ht="24">
      <c r="A44" s="4" t="s">
        <v>189</v>
      </c>
      <c r="C44" s="5">
        <v>36314983423</v>
      </c>
      <c r="E44" s="5">
        <v>5169579671</v>
      </c>
      <c r="G44" s="5">
        <v>0</v>
      </c>
      <c r="I44" s="5">
        <f t="shared" si="0"/>
        <v>41484563094</v>
      </c>
      <c r="K44" s="5">
        <v>112184681892</v>
      </c>
      <c r="M44" s="5">
        <v>14547031673</v>
      </c>
      <c r="O44" s="5">
        <v>0</v>
      </c>
      <c r="Q44" s="5">
        <v>126731713565</v>
      </c>
    </row>
    <row r="45" spans="1:17" ht="24">
      <c r="A45" s="4" t="s">
        <v>246</v>
      </c>
      <c r="C45" s="5">
        <v>139695294414</v>
      </c>
      <c r="E45" s="5">
        <v>-893899695061</v>
      </c>
      <c r="G45" s="5">
        <v>0</v>
      </c>
      <c r="I45" s="5">
        <f t="shared" si="0"/>
        <v>-754204400647</v>
      </c>
      <c r="K45" s="5">
        <v>139695294414</v>
      </c>
      <c r="M45" s="5">
        <v>-893899695061</v>
      </c>
      <c r="O45" s="5">
        <v>0</v>
      </c>
      <c r="Q45" s="5">
        <v>-754204400647</v>
      </c>
    </row>
    <row r="46" spans="1:17" ht="24">
      <c r="A46" s="4" t="s">
        <v>168</v>
      </c>
      <c r="C46" s="5">
        <v>27848513471</v>
      </c>
      <c r="E46" s="5">
        <v>0</v>
      </c>
      <c r="G46" s="5">
        <v>0</v>
      </c>
      <c r="I46" s="5">
        <f t="shared" si="0"/>
        <v>27848513471</v>
      </c>
      <c r="K46" s="5">
        <v>84415294521</v>
      </c>
      <c r="M46" s="5">
        <v>9664064481</v>
      </c>
      <c r="O46" s="5">
        <v>0</v>
      </c>
      <c r="Q46" s="5">
        <v>94079359002</v>
      </c>
    </row>
    <row r="47" spans="1:17" ht="24">
      <c r="A47" s="4" t="s">
        <v>211</v>
      </c>
      <c r="C47" s="5">
        <v>42632837602</v>
      </c>
      <c r="E47" s="5">
        <v>48225711181</v>
      </c>
      <c r="G47" s="5">
        <v>0</v>
      </c>
      <c r="I47" s="5">
        <f t="shared" si="0"/>
        <v>90858548783</v>
      </c>
      <c r="K47" s="5">
        <v>126156261873</v>
      </c>
      <c r="M47" s="5">
        <v>75561791867</v>
      </c>
      <c r="O47" s="5">
        <v>0</v>
      </c>
      <c r="Q47" s="5">
        <v>201718053740</v>
      </c>
    </row>
    <row r="48" spans="1:17" ht="24">
      <c r="A48" s="4" t="s">
        <v>162</v>
      </c>
      <c r="C48" s="5">
        <v>15132860137</v>
      </c>
      <c r="E48" s="5">
        <v>6534354357</v>
      </c>
      <c r="G48" s="5">
        <v>0</v>
      </c>
      <c r="I48" s="5">
        <f t="shared" si="0"/>
        <v>21667214494</v>
      </c>
      <c r="K48" s="5">
        <v>46584700092</v>
      </c>
      <c r="M48" s="5">
        <v>15364704753</v>
      </c>
      <c r="O48" s="5">
        <v>0</v>
      </c>
      <c r="Q48" s="5">
        <v>61949404845</v>
      </c>
    </row>
    <row r="49" spans="1:17" ht="24">
      <c r="A49" s="4" t="s">
        <v>147</v>
      </c>
      <c r="C49" s="5">
        <v>61651935924</v>
      </c>
      <c r="E49" s="5">
        <v>152753692465</v>
      </c>
      <c r="G49" s="5">
        <v>0</v>
      </c>
      <c r="I49" s="5">
        <f t="shared" si="0"/>
        <v>214405628389</v>
      </c>
      <c r="K49" s="5">
        <v>179234749006</v>
      </c>
      <c r="M49" s="5">
        <v>10328627573</v>
      </c>
      <c r="O49" s="5">
        <v>0</v>
      </c>
      <c r="Q49" s="5">
        <v>189563376579</v>
      </c>
    </row>
    <row r="50" spans="1:17" ht="24">
      <c r="A50" s="4" t="s">
        <v>205</v>
      </c>
      <c r="C50" s="5">
        <v>158045095145</v>
      </c>
      <c r="E50" s="5">
        <v>187250818950</v>
      </c>
      <c r="G50" s="5">
        <v>0</v>
      </c>
      <c r="I50" s="5">
        <f t="shared" si="0"/>
        <v>345295914095</v>
      </c>
      <c r="K50" s="5">
        <v>458047828508</v>
      </c>
      <c r="M50" s="5">
        <v>187250818950</v>
      </c>
      <c r="O50" s="5">
        <v>0</v>
      </c>
      <c r="Q50" s="5">
        <v>645298647458</v>
      </c>
    </row>
    <row r="51" spans="1:17" ht="24">
      <c r="A51" s="4" t="s">
        <v>171</v>
      </c>
      <c r="C51" s="5">
        <v>55677431785</v>
      </c>
      <c r="E51" s="5">
        <v>19687180449</v>
      </c>
      <c r="G51" s="5">
        <v>0</v>
      </c>
      <c r="I51" s="5">
        <f t="shared" si="0"/>
        <v>75364612234</v>
      </c>
      <c r="K51" s="5">
        <v>169686328481</v>
      </c>
      <c r="M51" s="5">
        <v>-124234166488</v>
      </c>
      <c r="O51" s="5">
        <v>0</v>
      </c>
      <c r="Q51" s="5">
        <v>45452161993</v>
      </c>
    </row>
    <row r="52" spans="1:17" ht="24">
      <c r="A52" s="4" t="s">
        <v>203</v>
      </c>
      <c r="C52" s="5">
        <v>206391770675</v>
      </c>
      <c r="E52" s="5">
        <v>219030699045</v>
      </c>
      <c r="G52" s="5">
        <v>0</v>
      </c>
      <c r="I52" s="5">
        <f t="shared" si="0"/>
        <v>425422469720</v>
      </c>
      <c r="K52" s="5">
        <v>599600294450</v>
      </c>
      <c r="M52" s="5">
        <v>375035503004</v>
      </c>
      <c r="O52" s="5">
        <v>0</v>
      </c>
      <c r="Q52" s="5">
        <v>974635797454</v>
      </c>
    </row>
    <row r="53" spans="1:17" ht="24">
      <c r="A53" s="4" t="s">
        <v>200</v>
      </c>
      <c r="C53" s="5">
        <v>455771559417</v>
      </c>
      <c r="E53" s="5">
        <v>998480344032</v>
      </c>
      <c r="G53" s="5">
        <v>0</v>
      </c>
      <c r="I53" s="5">
        <f t="shared" si="0"/>
        <v>1454251903449</v>
      </c>
      <c r="K53" s="5">
        <v>1324087488249</v>
      </c>
      <c r="M53" s="5">
        <v>1351437404354</v>
      </c>
      <c r="O53" s="5">
        <v>0</v>
      </c>
      <c r="Q53" s="5">
        <v>2675524892603</v>
      </c>
    </row>
    <row r="54" spans="1:17" ht="24">
      <c r="A54" s="4" t="s">
        <v>198</v>
      </c>
      <c r="C54" s="5">
        <v>246546320548</v>
      </c>
      <c r="E54" s="5">
        <v>331895908535</v>
      </c>
      <c r="G54" s="5">
        <v>0</v>
      </c>
      <c r="I54" s="5">
        <f t="shared" si="0"/>
        <v>578442229083</v>
      </c>
      <c r="K54" s="5">
        <v>539114962198</v>
      </c>
      <c r="M54" s="5">
        <v>-811658004977</v>
      </c>
      <c r="O54" s="5">
        <v>0</v>
      </c>
      <c r="Q54" s="5">
        <v>-272543042779</v>
      </c>
    </row>
    <row r="55" spans="1:17" ht="24">
      <c r="A55" s="4" t="s">
        <v>195</v>
      </c>
      <c r="C55" s="5">
        <v>125687992081</v>
      </c>
      <c r="E55" s="5">
        <v>176269127034</v>
      </c>
      <c r="G55" s="5">
        <v>0</v>
      </c>
      <c r="I55" s="5">
        <f t="shared" si="0"/>
        <v>301957119115</v>
      </c>
      <c r="K55" s="5">
        <v>366000974494</v>
      </c>
      <c r="M55" s="5">
        <v>47365681241</v>
      </c>
      <c r="O55" s="5">
        <v>0</v>
      </c>
      <c r="Q55" s="5">
        <v>413366655735</v>
      </c>
    </row>
    <row r="56" spans="1:17" ht="24">
      <c r="A56" s="4" t="s">
        <v>180</v>
      </c>
      <c r="C56" s="5">
        <v>37406153239</v>
      </c>
      <c r="E56" s="5">
        <v>26126237569</v>
      </c>
      <c r="G56" s="5">
        <v>0</v>
      </c>
      <c r="I56" s="5">
        <f t="shared" si="0"/>
        <v>63532390808</v>
      </c>
      <c r="K56" s="5">
        <v>113143627841</v>
      </c>
      <c r="M56" s="5">
        <v>-47255110098</v>
      </c>
      <c r="O56" s="5">
        <v>0</v>
      </c>
      <c r="Q56" s="5">
        <v>65888517743</v>
      </c>
    </row>
    <row r="57" spans="1:17" ht="24">
      <c r="A57" s="4" t="s">
        <v>192</v>
      </c>
      <c r="C57" s="5">
        <v>2986469262</v>
      </c>
      <c r="E57" s="5">
        <v>7125946459</v>
      </c>
      <c r="G57" s="5">
        <v>0</v>
      </c>
      <c r="I57" s="5">
        <f t="shared" si="0"/>
        <v>10112415721</v>
      </c>
      <c r="K57" s="5">
        <v>8700340573</v>
      </c>
      <c r="M57" s="5">
        <v>2538933013</v>
      </c>
      <c r="O57" s="5">
        <v>0</v>
      </c>
      <c r="Q57" s="5">
        <v>11239273586</v>
      </c>
    </row>
    <row r="58" spans="1:17" ht="24">
      <c r="A58" s="4" t="s">
        <v>86</v>
      </c>
      <c r="C58" s="5">
        <v>101874148235</v>
      </c>
      <c r="E58" s="5">
        <v>47725340571</v>
      </c>
      <c r="G58" s="5">
        <v>0</v>
      </c>
      <c r="I58" s="5">
        <f t="shared" si="0"/>
        <v>149599488806</v>
      </c>
      <c r="K58" s="5">
        <v>305890586592</v>
      </c>
      <c r="M58" s="5">
        <v>47725340571</v>
      </c>
      <c r="O58" s="5">
        <v>0</v>
      </c>
      <c r="Q58" s="5">
        <v>353615927163</v>
      </c>
    </row>
    <row r="59" spans="1:17" ht="24">
      <c r="A59" s="4" t="s">
        <v>174</v>
      </c>
      <c r="C59" s="5">
        <v>35990053417</v>
      </c>
      <c r="E59" s="5">
        <v>17124336406</v>
      </c>
      <c r="G59" s="5">
        <v>0</v>
      </c>
      <c r="I59" s="5">
        <f t="shared" si="0"/>
        <v>53114389823</v>
      </c>
      <c r="K59" s="5">
        <v>110860771528</v>
      </c>
      <c r="M59" s="5">
        <v>-24951533090</v>
      </c>
      <c r="O59" s="5">
        <v>0</v>
      </c>
      <c r="Q59" s="5">
        <v>85909238438</v>
      </c>
    </row>
    <row r="60" spans="1:17" ht="24">
      <c r="A60" s="4" t="s">
        <v>153</v>
      </c>
      <c r="C60" s="5">
        <v>67830402283</v>
      </c>
      <c r="E60" s="5">
        <v>56552569003</v>
      </c>
      <c r="G60" s="5">
        <v>0</v>
      </c>
      <c r="I60" s="5">
        <f t="shared" si="0"/>
        <v>124382971286</v>
      </c>
      <c r="K60" s="5">
        <v>201858196721</v>
      </c>
      <c r="M60" s="5">
        <v>-97868222343</v>
      </c>
      <c r="O60" s="5">
        <v>0</v>
      </c>
      <c r="Q60" s="5">
        <v>103989974378</v>
      </c>
    </row>
    <row r="61" spans="1:17" ht="24">
      <c r="A61" s="4" t="s">
        <v>144</v>
      </c>
      <c r="C61" s="5">
        <v>29861773550</v>
      </c>
      <c r="E61" s="5">
        <v>23401369840</v>
      </c>
      <c r="G61" s="5">
        <v>0</v>
      </c>
      <c r="I61" s="5">
        <f t="shared" si="0"/>
        <v>53263143390</v>
      </c>
      <c r="K61" s="5">
        <v>87088877614</v>
      </c>
      <c r="M61" s="5">
        <v>-17901774385</v>
      </c>
      <c r="O61" s="5">
        <v>0</v>
      </c>
      <c r="Q61" s="5">
        <v>69187103229</v>
      </c>
    </row>
    <row r="62" spans="1:17" ht="24">
      <c r="A62" s="4" t="s">
        <v>77</v>
      </c>
      <c r="C62" s="5">
        <v>33174901415</v>
      </c>
      <c r="E62" s="5">
        <v>19792907995</v>
      </c>
      <c r="G62" s="5">
        <v>0</v>
      </c>
      <c r="I62" s="5">
        <f t="shared" si="0"/>
        <v>52967809410</v>
      </c>
      <c r="K62" s="5">
        <v>96702346284</v>
      </c>
      <c r="M62" s="5">
        <v>57463881136</v>
      </c>
      <c r="O62" s="5">
        <v>0</v>
      </c>
      <c r="Q62" s="5">
        <v>154166227420</v>
      </c>
    </row>
    <row r="63" spans="1:17" ht="24">
      <c r="A63" s="4" t="s">
        <v>185</v>
      </c>
      <c r="C63" s="5">
        <v>156411697462</v>
      </c>
      <c r="E63" s="5">
        <v>115413923737</v>
      </c>
      <c r="G63" s="5">
        <v>0</v>
      </c>
      <c r="I63" s="5">
        <f t="shared" si="0"/>
        <v>271825621199</v>
      </c>
      <c r="K63" s="5">
        <v>455178744236</v>
      </c>
      <c r="M63" s="5">
        <v>144898187885</v>
      </c>
      <c r="O63" s="5">
        <v>0</v>
      </c>
      <c r="Q63" s="5">
        <v>600076932121</v>
      </c>
    </row>
    <row r="64" spans="1:17" ht="24">
      <c r="A64" s="4" t="s">
        <v>182</v>
      </c>
      <c r="C64" s="5">
        <v>43044518549</v>
      </c>
      <c r="E64" s="5">
        <v>31761926133</v>
      </c>
      <c r="G64" s="5">
        <v>0</v>
      </c>
      <c r="I64" s="5">
        <f t="shared" si="0"/>
        <v>74806444682</v>
      </c>
      <c r="K64" s="5">
        <v>125265246890</v>
      </c>
      <c r="M64" s="5">
        <v>39875999284</v>
      </c>
      <c r="O64" s="5">
        <v>0</v>
      </c>
      <c r="Q64" s="5">
        <v>165141246174</v>
      </c>
    </row>
    <row r="65" spans="1:17" ht="24">
      <c r="A65" s="4" t="s">
        <v>83</v>
      </c>
      <c r="C65" s="5">
        <v>63865933816</v>
      </c>
      <c r="E65" s="5">
        <v>29386571227</v>
      </c>
      <c r="G65" s="5">
        <v>0</v>
      </c>
      <c r="I65" s="5">
        <f t="shared" si="0"/>
        <v>93252505043</v>
      </c>
      <c r="K65" s="5">
        <v>192193490018</v>
      </c>
      <c r="M65" s="5">
        <v>85316780920</v>
      </c>
      <c r="O65" s="5">
        <v>0</v>
      </c>
      <c r="Q65" s="5">
        <v>277510270938</v>
      </c>
    </row>
    <row r="66" spans="1:17" ht="24">
      <c r="A66" s="4" t="s">
        <v>141</v>
      </c>
      <c r="C66" s="5">
        <v>113493113932</v>
      </c>
      <c r="E66" s="5">
        <v>118439533290</v>
      </c>
      <c r="G66" s="5">
        <v>0</v>
      </c>
      <c r="I66" s="5">
        <f t="shared" si="0"/>
        <v>231932647222</v>
      </c>
      <c r="K66" s="5">
        <v>330811719307</v>
      </c>
      <c r="M66" s="5">
        <v>198976964545</v>
      </c>
      <c r="O66" s="5">
        <v>0</v>
      </c>
      <c r="Q66" s="5">
        <v>529788683852</v>
      </c>
    </row>
    <row r="67" spans="1:17" ht="24">
      <c r="A67" s="4" t="s">
        <v>227</v>
      </c>
      <c r="C67" s="5">
        <v>2685148264</v>
      </c>
      <c r="E67" s="5">
        <v>15012798231</v>
      </c>
      <c r="G67" s="5">
        <v>0</v>
      </c>
      <c r="I67" s="5">
        <f t="shared" si="0"/>
        <v>17697946495</v>
      </c>
      <c r="K67" s="5">
        <v>7830339212</v>
      </c>
      <c r="M67" s="5">
        <v>22947920733</v>
      </c>
      <c r="O67" s="5">
        <v>0</v>
      </c>
      <c r="Q67" s="5">
        <v>30778259945</v>
      </c>
    </row>
    <row r="68" spans="1:17" ht="24">
      <c r="A68" s="4" t="s">
        <v>89</v>
      </c>
      <c r="C68" s="5">
        <v>0</v>
      </c>
      <c r="E68" s="5">
        <v>210808738085</v>
      </c>
      <c r="G68" s="5">
        <v>0</v>
      </c>
      <c r="I68" s="5">
        <f t="shared" si="0"/>
        <v>210808738085</v>
      </c>
      <c r="K68" s="5">
        <v>0</v>
      </c>
      <c r="M68" s="5">
        <v>448094883090</v>
      </c>
      <c r="O68" s="5">
        <v>0</v>
      </c>
      <c r="Q68" s="5">
        <v>448094883090</v>
      </c>
    </row>
    <row r="69" spans="1:17" ht="24">
      <c r="A69" s="4" t="s">
        <v>110</v>
      </c>
      <c r="C69" s="5">
        <v>0</v>
      </c>
      <c r="E69" s="5">
        <v>43444858966</v>
      </c>
      <c r="G69" s="5">
        <v>0</v>
      </c>
      <c r="I69" s="5">
        <f t="shared" si="0"/>
        <v>43444858966</v>
      </c>
      <c r="K69" s="5">
        <v>0</v>
      </c>
      <c r="M69" s="5">
        <v>181362331197</v>
      </c>
      <c r="O69" s="5">
        <v>0</v>
      </c>
      <c r="Q69" s="5">
        <v>181362331197</v>
      </c>
    </row>
    <row r="70" spans="1:17" ht="24">
      <c r="A70" s="4" t="s">
        <v>99</v>
      </c>
      <c r="C70" s="5">
        <v>0</v>
      </c>
      <c r="E70" s="5">
        <v>87835662838</v>
      </c>
      <c r="G70" s="5">
        <v>0</v>
      </c>
      <c r="I70" s="5">
        <f t="shared" si="0"/>
        <v>87835662838</v>
      </c>
      <c r="K70" s="5">
        <v>0</v>
      </c>
      <c r="M70" s="5">
        <v>24382426154</v>
      </c>
      <c r="O70" s="5">
        <v>0</v>
      </c>
      <c r="Q70" s="5">
        <v>24382426154</v>
      </c>
    </row>
    <row r="71" spans="1:17" ht="24">
      <c r="A71" s="4" t="s">
        <v>102</v>
      </c>
      <c r="C71" s="5">
        <v>0</v>
      </c>
      <c r="E71" s="5">
        <v>62299275189</v>
      </c>
      <c r="G71" s="5">
        <v>0</v>
      </c>
      <c r="I71" s="5">
        <f t="shared" si="0"/>
        <v>62299275189</v>
      </c>
      <c r="K71" s="5">
        <v>0</v>
      </c>
      <c r="M71" s="5">
        <v>16585273344</v>
      </c>
      <c r="O71" s="5">
        <v>0</v>
      </c>
      <c r="Q71" s="5">
        <v>16585273344</v>
      </c>
    </row>
    <row r="72" spans="1:17" ht="24">
      <c r="A72" s="4" t="s">
        <v>131</v>
      </c>
      <c r="C72" s="5">
        <v>0</v>
      </c>
      <c r="E72" s="5">
        <v>20330579359</v>
      </c>
      <c r="G72" s="5">
        <v>0</v>
      </c>
      <c r="I72" s="5">
        <f t="shared" si="0"/>
        <v>20330579359</v>
      </c>
      <c r="K72" s="5">
        <v>0</v>
      </c>
      <c r="M72" s="5">
        <v>256334721424</v>
      </c>
      <c r="O72" s="5">
        <v>0</v>
      </c>
      <c r="Q72" s="5">
        <v>256334721424</v>
      </c>
    </row>
    <row r="73" spans="1:17" ht="24">
      <c r="A73" s="4" t="s">
        <v>127</v>
      </c>
      <c r="C73" s="5">
        <v>0</v>
      </c>
      <c r="E73" s="5">
        <v>0</v>
      </c>
      <c r="G73" s="5">
        <v>0</v>
      </c>
      <c r="I73" s="5">
        <f t="shared" ref="I73:I94" si="1">C73+E73+G73</f>
        <v>0</v>
      </c>
      <c r="K73" s="5">
        <v>0</v>
      </c>
      <c r="M73" s="5">
        <v>214059218164</v>
      </c>
      <c r="O73" s="5">
        <v>0</v>
      </c>
      <c r="Q73" s="5">
        <v>214059218164</v>
      </c>
    </row>
    <row r="74" spans="1:17" ht="24">
      <c r="A74" s="4" t="s">
        <v>133</v>
      </c>
      <c r="C74" s="5">
        <v>0</v>
      </c>
      <c r="E74" s="5">
        <v>18851862462</v>
      </c>
      <c r="G74" s="5">
        <v>0</v>
      </c>
      <c r="I74" s="5">
        <f t="shared" si="1"/>
        <v>18851862462</v>
      </c>
      <c r="K74" s="5">
        <v>0</v>
      </c>
      <c r="M74" s="5">
        <v>92875505385</v>
      </c>
      <c r="O74" s="5">
        <v>0</v>
      </c>
      <c r="Q74" s="5">
        <v>92875505385</v>
      </c>
    </row>
    <row r="75" spans="1:17" ht="24">
      <c r="A75" s="4" t="s">
        <v>139</v>
      </c>
      <c r="C75" s="5">
        <v>0</v>
      </c>
      <c r="E75" s="5">
        <v>0</v>
      </c>
      <c r="G75" s="5">
        <v>0</v>
      </c>
      <c r="I75" s="5">
        <f t="shared" si="1"/>
        <v>0</v>
      </c>
      <c r="K75" s="5">
        <v>0</v>
      </c>
      <c r="M75" s="5">
        <v>95635865967</v>
      </c>
      <c r="O75" s="5">
        <v>0</v>
      </c>
      <c r="Q75" s="5">
        <v>95635865967</v>
      </c>
    </row>
    <row r="76" spans="1:17" ht="24">
      <c r="A76" s="4" t="s">
        <v>136</v>
      </c>
      <c r="C76" s="5">
        <v>0</v>
      </c>
      <c r="E76" s="5">
        <v>3354476009</v>
      </c>
      <c r="G76" s="5">
        <v>0</v>
      </c>
      <c r="I76" s="5">
        <f t="shared" si="1"/>
        <v>3354476009</v>
      </c>
      <c r="K76" s="5">
        <v>0</v>
      </c>
      <c r="M76" s="5">
        <v>19636555054</v>
      </c>
      <c r="O76" s="5">
        <v>0</v>
      </c>
      <c r="Q76" s="5">
        <v>19636555054</v>
      </c>
    </row>
    <row r="77" spans="1:17" ht="24">
      <c r="A77" s="4" t="s">
        <v>116</v>
      </c>
      <c r="C77" s="5">
        <v>0</v>
      </c>
      <c r="E77" s="5">
        <v>-4486440792</v>
      </c>
      <c r="G77" s="5">
        <v>0</v>
      </c>
      <c r="I77" s="5">
        <f t="shared" si="1"/>
        <v>-4486440792</v>
      </c>
      <c r="K77" s="5">
        <v>0</v>
      </c>
      <c r="M77" s="5">
        <v>131994182248</v>
      </c>
      <c r="O77" s="5">
        <v>0</v>
      </c>
      <c r="Q77" s="5">
        <v>131994182248</v>
      </c>
    </row>
    <row r="78" spans="1:17" ht="24">
      <c r="A78" s="4" t="s">
        <v>122</v>
      </c>
      <c r="C78" s="5">
        <v>0</v>
      </c>
      <c r="E78" s="5">
        <v>-12704080747</v>
      </c>
      <c r="G78" s="5">
        <v>0</v>
      </c>
      <c r="I78" s="5">
        <f t="shared" si="1"/>
        <v>-12704080747</v>
      </c>
      <c r="K78" s="5">
        <v>0</v>
      </c>
      <c r="M78" s="5">
        <v>83325629381</v>
      </c>
      <c r="O78" s="5">
        <v>0</v>
      </c>
      <c r="Q78" s="5">
        <v>83325629381</v>
      </c>
    </row>
    <row r="79" spans="1:17" ht="24">
      <c r="A79" s="4" t="s">
        <v>71</v>
      </c>
      <c r="C79" s="5">
        <v>0</v>
      </c>
      <c r="E79" s="5">
        <v>-47214624397</v>
      </c>
      <c r="G79" s="5">
        <v>0</v>
      </c>
      <c r="I79" s="5">
        <f t="shared" si="1"/>
        <v>-47214624397</v>
      </c>
      <c r="K79" s="5">
        <v>0</v>
      </c>
      <c r="M79" s="5">
        <v>-52109040383</v>
      </c>
      <c r="O79" s="5">
        <v>0</v>
      </c>
      <c r="Q79" s="5">
        <v>-52109040383</v>
      </c>
    </row>
    <row r="80" spans="1:17" ht="24">
      <c r="A80" s="4" t="s">
        <v>66</v>
      </c>
      <c r="C80" s="5">
        <v>0</v>
      </c>
      <c r="E80" s="5">
        <v>4179267546</v>
      </c>
      <c r="G80" s="5">
        <v>0</v>
      </c>
      <c r="I80" s="5">
        <f t="shared" si="1"/>
        <v>4179267546</v>
      </c>
      <c r="K80" s="5">
        <v>0</v>
      </c>
      <c r="M80" s="5">
        <v>11854356585</v>
      </c>
      <c r="O80" s="5">
        <v>0</v>
      </c>
      <c r="Q80" s="5">
        <v>11854356585</v>
      </c>
    </row>
    <row r="81" spans="1:17" ht="24">
      <c r="A81" s="4" t="s">
        <v>70</v>
      </c>
      <c r="C81" s="5">
        <v>0</v>
      </c>
      <c r="E81" s="5">
        <v>37613407906</v>
      </c>
      <c r="G81" s="5">
        <v>0</v>
      </c>
      <c r="I81" s="5">
        <f t="shared" si="1"/>
        <v>37613407906</v>
      </c>
      <c r="K81" s="5">
        <v>0</v>
      </c>
      <c r="M81" s="5">
        <v>106689209258</v>
      </c>
      <c r="O81" s="5">
        <v>0</v>
      </c>
      <c r="Q81" s="5">
        <v>106689209258</v>
      </c>
    </row>
    <row r="82" spans="1:17" ht="24">
      <c r="A82" s="4" t="s">
        <v>124</v>
      </c>
      <c r="C82" s="5">
        <v>0</v>
      </c>
      <c r="E82" s="5">
        <v>-3230580779</v>
      </c>
      <c r="G82" s="5">
        <v>0</v>
      </c>
      <c r="I82" s="5">
        <f t="shared" si="1"/>
        <v>-3230580779</v>
      </c>
      <c r="K82" s="5">
        <v>0</v>
      </c>
      <c r="M82" s="5">
        <v>27487269390</v>
      </c>
      <c r="O82" s="5">
        <v>0</v>
      </c>
      <c r="Q82" s="5">
        <v>27487269390</v>
      </c>
    </row>
    <row r="83" spans="1:17" ht="24">
      <c r="A83" s="4" t="s">
        <v>130</v>
      </c>
      <c r="C83" s="5">
        <v>0</v>
      </c>
      <c r="E83" s="5">
        <v>0</v>
      </c>
      <c r="G83" s="5">
        <v>0</v>
      </c>
      <c r="I83" s="5">
        <f t="shared" si="1"/>
        <v>0</v>
      </c>
      <c r="K83" s="5">
        <v>0</v>
      </c>
      <c r="M83" s="5">
        <v>230451216045</v>
      </c>
      <c r="O83" s="5">
        <v>0</v>
      </c>
      <c r="Q83" s="5">
        <v>230451216045</v>
      </c>
    </row>
    <row r="84" spans="1:17" ht="24">
      <c r="A84" s="4" t="s">
        <v>74</v>
      </c>
      <c r="C84" s="5">
        <v>0</v>
      </c>
      <c r="E84" s="5">
        <v>60595109107</v>
      </c>
      <c r="G84" s="5">
        <v>0</v>
      </c>
      <c r="I84" s="5">
        <f t="shared" si="1"/>
        <v>60595109107</v>
      </c>
      <c r="K84" s="5">
        <v>0</v>
      </c>
      <c r="M84" s="5">
        <v>173187509184</v>
      </c>
      <c r="O84" s="5">
        <v>0</v>
      </c>
      <c r="Q84" s="5">
        <v>173187509184</v>
      </c>
    </row>
    <row r="85" spans="1:17" ht="24">
      <c r="A85" s="4" t="s">
        <v>113</v>
      </c>
      <c r="C85" s="5">
        <v>0</v>
      </c>
      <c r="E85" s="5">
        <v>-1697713710</v>
      </c>
      <c r="G85" s="5">
        <v>0</v>
      </c>
      <c r="I85" s="5">
        <f t="shared" si="1"/>
        <v>-1697713710</v>
      </c>
      <c r="K85" s="5">
        <v>0</v>
      </c>
      <c r="M85" s="5">
        <v>8580955685</v>
      </c>
      <c r="O85" s="5">
        <v>0</v>
      </c>
      <c r="Q85" s="5">
        <v>8580955685</v>
      </c>
    </row>
    <row r="86" spans="1:17" ht="24">
      <c r="A86" s="4" t="s">
        <v>95</v>
      </c>
      <c r="C86" s="5">
        <v>0</v>
      </c>
      <c r="E86" s="5">
        <v>-640975160</v>
      </c>
      <c r="G86" s="5">
        <v>0</v>
      </c>
      <c r="I86" s="5">
        <f t="shared" si="1"/>
        <v>-640975160</v>
      </c>
      <c r="K86" s="5">
        <v>0</v>
      </c>
      <c r="M86" s="5">
        <v>3655858330</v>
      </c>
      <c r="O86" s="5">
        <v>0</v>
      </c>
      <c r="Q86" s="5">
        <v>3655858330</v>
      </c>
    </row>
    <row r="87" spans="1:17" ht="24">
      <c r="A87" s="4" t="s">
        <v>97</v>
      </c>
      <c r="C87" s="5">
        <v>0</v>
      </c>
      <c r="E87" s="5">
        <v>-191461439</v>
      </c>
      <c r="G87" s="5">
        <v>0</v>
      </c>
      <c r="I87" s="5">
        <f t="shared" si="1"/>
        <v>-191461439</v>
      </c>
      <c r="K87" s="5">
        <v>0</v>
      </c>
      <c r="M87" s="5">
        <v>1187955198</v>
      </c>
      <c r="O87" s="5">
        <v>0</v>
      </c>
      <c r="Q87" s="5">
        <v>1187955198</v>
      </c>
    </row>
    <row r="88" spans="1:17" ht="24">
      <c r="A88" s="4" t="s">
        <v>92</v>
      </c>
      <c r="C88" s="5">
        <v>0</v>
      </c>
      <c r="E88" s="5">
        <v>-452982445</v>
      </c>
      <c r="G88" s="5">
        <v>0</v>
      </c>
      <c r="I88" s="5">
        <f t="shared" si="1"/>
        <v>-452982445</v>
      </c>
      <c r="K88" s="5">
        <v>0</v>
      </c>
      <c r="M88" s="5">
        <v>3814852169</v>
      </c>
      <c r="O88" s="5">
        <v>0</v>
      </c>
      <c r="Q88" s="5">
        <v>3814852169</v>
      </c>
    </row>
    <row r="89" spans="1:17" ht="24">
      <c r="A89" s="4" t="s">
        <v>105</v>
      </c>
      <c r="C89" s="5">
        <v>0</v>
      </c>
      <c r="E89" s="5">
        <v>44622456133</v>
      </c>
      <c r="G89" s="5">
        <v>0</v>
      </c>
      <c r="I89" s="5">
        <f t="shared" si="1"/>
        <v>44622456133</v>
      </c>
      <c r="K89" s="5">
        <v>0</v>
      </c>
      <c r="M89" s="5">
        <v>290045964863</v>
      </c>
      <c r="O89" s="5">
        <v>0</v>
      </c>
      <c r="Q89" s="5">
        <v>290045964863</v>
      </c>
    </row>
    <row r="90" spans="1:17" ht="24">
      <c r="A90" s="4" t="s">
        <v>108</v>
      </c>
      <c r="C90" s="5">
        <v>0</v>
      </c>
      <c r="E90" s="5">
        <v>137538670</v>
      </c>
      <c r="G90" s="5">
        <v>0</v>
      </c>
      <c r="I90" s="5">
        <f t="shared" si="1"/>
        <v>137538670</v>
      </c>
      <c r="K90" s="5">
        <v>0</v>
      </c>
      <c r="M90" s="5">
        <v>2216248117</v>
      </c>
      <c r="O90" s="5">
        <v>0</v>
      </c>
      <c r="Q90" s="5">
        <v>2216248117</v>
      </c>
    </row>
    <row r="91" spans="1:17" ht="24">
      <c r="A91" s="4" t="s">
        <v>423</v>
      </c>
      <c r="C91" s="5">
        <v>36049383539</v>
      </c>
      <c r="E91" s="5">
        <v>0</v>
      </c>
      <c r="G91" s="5">
        <v>0</v>
      </c>
      <c r="I91" s="5">
        <f t="shared" si="1"/>
        <v>36049383539</v>
      </c>
      <c r="K91" s="5">
        <v>110634314999</v>
      </c>
      <c r="M91" s="5">
        <v>0</v>
      </c>
      <c r="O91" s="5">
        <v>0</v>
      </c>
      <c r="Q91" s="5">
        <v>110634314999</v>
      </c>
    </row>
    <row r="92" spans="1:17" ht="24">
      <c r="A92" s="4" t="s">
        <v>420</v>
      </c>
      <c r="C92" s="5">
        <v>5458444438</v>
      </c>
      <c r="E92" s="5">
        <v>0</v>
      </c>
      <c r="G92" s="5">
        <v>0</v>
      </c>
      <c r="I92" s="5">
        <f t="shared" si="1"/>
        <v>5458444438</v>
      </c>
      <c r="K92" s="5">
        <v>16751777758</v>
      </c>
      <c r="M92" s="5">
        <v>0</v>
      </c>
      <c r="O92" s="5">
        <v>0</v>
      </c>
      <c r="Q92" s="5">
        <v>16751777758</v>
      </c>
    </row>
    <row r="93" spans="1:17" ht="24">
      <c r="A93" s="4" t="s">
        <v>421</v>
      </c>
      <c r="C93" s="5">
        <v>0</v>
      </c>
      <c r="E93" s="5">
        <v>0</v>
      </c>
      <c r="G93" s="5">
        <v>0</v>
      </c>
      <c r="I93" s="5">
        <f t="shared" si="1"/>
        <v>0</v>
      </c>
      <c r="K93" s="5">
        <v>481081114736</v>
      </c>
      <c r="M93" s="5">
        <v>0</v>
      </c>
      <c r="O93" s="5">
        <v>0</v>
      </c>
      <c r="Q93" s="5">
        <v>481081114736</v>
      </c>
    </row>
    <row r="94" spans="1:17" ht="24">
      <c r="A94" s="4" t="s">
        <v>422</v>
      </c>
      <c r="C94" s="5">
        <v>43009790467</v>
      </c>
      <c r="E94" s="5">
        <v>0</v>
      </c>
      <c r="G94" s="5">
        <v>0</v>
      </c>
      <c r="I94" s="5">
        <f t="shared" si="1"/>
        <v>43009790467</v>
      </c>
      <c r="K94" s="5">
        <v>131995563847</v>
      </c>
      <c r="M94" s="5">
        <v>0</v>
      </c>
      <c r="O94" s="5">
        <v>0</v>
      </c>
      <c r="Q94" s="5">
        <v>131995563847</v>
      </c>
    </row>
    <row r="95" spans="1:17">
      <c r="A95" s="3" t="s">
        <v>43</v>
      </c>
      <c r="C95" s="6">
        <f>SUM(C8:C94)</f>
        <v>3468705200662</v>
      </c>
      <c r="E95" s="6">
        <f>SUM(E8:E94)</f>
        <v>670040480757</v>
      </c>
      <c r="G95" s="6">
        <f>SUM(G8:G94)</f>
        <v>922666981994</v>
      </c>
      <c r="I95" s="6">
        <f>SUM(I8:I94)</f>
        <v>5061412663413</v>
      </c>
      <c r="K95" s="6">
        <f>SUM(K8:K94)</f>
        <v>10859642931311</v>
      </c>
      <c r="M95" s="6">
        <f>SUM(M8:M94)</f>
        <v>980249532901</v>
      </c>
      <c r="O95" s="6">
        <f>SUM(O8:O94)</f>
        <v>2440606118185</v>
      </c>
      <c r="Q95" s="6">
        <f>SUM(Q8:Q94)</f>
        <v>14280498582397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Q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17"/>
  <sheetViews>
    <sheetView rightToLeft="1" topLeftCell="A7" workbookViewId="0">
      <selection activeCell="C116" sqref="C116"/>
    </sheetView>
  </sheetViews>
  <sheetFormatPr defaultRowHeight="22.5"/>
  <cols>
    <col min="1" max="1" width="31.140625" style="3" bestFit="1" customWidth="1"/>
    <col min="2" max="2" width="1" style="3" customWidth="1"/>
    <col min="3" max="3" width="32.5703125" style="3" bestFit="1" customWidth="1"/>
    <col min="4" max="4" width="1" style="3" customWidth="1"/>
    <col min="5" max="5" width="28.7109375" style="3" bestFit="1" customWidth="1"/>
    <col min="6" max="6" width="1" style="3" customWidth="1"/>
    <col min="7" max="7" width="32.5703125" style="3" bestFit="1" customWidth="1"/>
    <col min="8" max="8" width="1" style="3" customWidth="1"/>
    <col min="9" max="9" width="28.7109375" style="3" bestFit="1" customWidth="1"/>
    <col min="10" max="10" width="1" style="3" customWidth="1"/>
    <col min="11" max="11" width="9.140625" style="3" customWidth="1"/>
    <col min="12" max="16384" width="9.140625" style="3"/>
  </cols>
  <sheetData>
    <row r="2" spans="1:9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</row>
    <row r="3" spans="1:9" ht="24">
      <c r="A3" s="8" t="s">
        <v>343</v>
      </c>
      <c r="B3" s="8" t="s">
        <v>343</v>
      </c>
      <c r="C3" s="8" t="s">
        <v>343</v>
      </c>
      <c r="D3" s="8" t="s">
        <v>343</v>
      </c>
      <c r="E3" s="8" t="s">
        <v>343</v>
      </c>
      <c r="F3" s="8" t="s">
        <v>343</v>
      </c>
      <c r="G3" s="8" t="s">
        <v>343</v>
      </c>
      <c r="H3" s="8" t="s">
        <v>343</v>
      </c>
      <c r="I3" s="8" t="s">
        <v>343</v>
      </c>
    </row>
    <row r="4" spans="1:9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</row>
    <row r="6" spans="1:9" ht="24.75" thickBot="1">
      <c r="A6" s="2" t="s">
        <v>390</v>
      </c>
      <c r="C6" s="7" t="s">
        <v>345</v>
      </c>
      <c r="D6" s="7" t="s">
        <v>345</v>
      </c>
      <c r="E6" s="7" t="s">
        <v>345</v>
      </c>
      <c r="G6" s="7" t="s">
        <v>346</v>
      </c>
      <c r="H6" s="7" t="s">
        <v>346</v>
      </c>
      <c r="I6" s="7" t="s">
        <v>346</v>
      </c>
    </row>
    <row r="7" spans="1:9" ht="24.75" thickBot="1">
      <c r="A7" s="7" t="s">
        <v>391</v>
      </c>
      <c r="C7" s="7" t="s">
        <v>392</v>
      </c>
      <c r="E7" s="7" t="s">
        <v>393</v>
      </c>
      <c r="G7" s="7" t="s">
        <v>392</v>
      </c>
      <c r="I7" s="7" t="s">
        <v>393</v>
      </c>
    </row>
    <row r="8" spans="1:9" ht="24">
      <c r="A8" s="4" t="s">
        <v>306</v>
      </c>
      <c r="C8" s="5">
        <v>8155</v>
      </c>
      <c r="E8" s="15">
        <v>1.0231992769196752E-9</v>
      </c>
      <c r="G8" s="5">
        <v>298909</v>
      </c>
      <c r="I8" s="15">
        <v>1.288649528359272E-8</v>
      </c>
    </row>
    <row r="9" spans="1:9" ht="24">
      <c r="A9" s="4" t="s">
        <v>307</v>
      </c>
      <c r="C9" s="5">
        <v>48718632109</v>
      </c>
      <c r="E9" s="15">
        <v>6.1126755544383161E-3</v>
      </c>
      <c r="G9" s="5">
        <v>152123215112</v>
      </c>
      <c r="I9" s="15">
        <v>6.558300666978073E-3</v>
      </c>
    </row>
    <row r="10" spans="1:9" ht="24">
      <c r="A10" s="4" t="s">
        <v>308</v>
      </c>
      <c r="C10" s="5">
        <v>3238</v>
      </c>
      <c r="E10" s="15">
        <v>4.0626845599827199E-10</v>
      </c>
      <c r="G10" s="5">
        <v>153683317</v>
      </c>
      <c r="I10" s="15">
        <v>6.6255594167033608E-6</v>
      </c>
    </row>
    <row r="11" spans="1:9" ht="24">
      <c r="A11" s="4" t="s">
        <v>309</v>
      </c>
      <c r="C11" s="5">
        <v>0</v>
      </c>
      <c r="E11" s="15">
        <v>0</v>
      </c>
      <c r="G11" s="5">
        <v>605563</v>
      </c>
      <c r="I11" s="15">
        <v>2.6106891205745757E-8</v>
      </c>
    </row>
    <row r="12" spans="1:9" ht="24">
      <c r="A12" s="4" t="s">
        <v>308</v>
      </c>
      <c r="C12" s="5">
        <v>0</v>
      </c>
      <c r="E12" s="15">
        <v>0</v>
      </c>
      <c r="G12" s="5">
        <v>319063178399</v>
      </c>
      <c r="I12" s="15">
        <v>1.3755377534991601E-2</v>
      </c>
    </row>
    <row r="13" spans="1:9" ht="24">
      <c r="A13" s="4" t="s">
        <v>311</v>
      </c>
      <c r="C13" s="5">
        <v>126091530062</v>
      </c>
      <c r="E13" s="15">
        <v>1.5820571721046461E-2</v>
      </c>
      <c r="G13" s="5">
        <v>371465847001</v>
      </c>
      <c r="I13" s="15">
        <v>1.6014549195220489E-2</v>
      </c>
    </row>
    <row r="14" spans="1:9" ht="24">
      <c r="A14" s="4" t="s">
        <v>312</v>
      </c>
      <c r="C14" s="5">
        <v>32319</v>
      </c>
      <c r="E14" s="15">
        <v>4.0550309541099913E-9</v>
      </c>
      <c r="G14" s="5">
        <v>1388287</v>
      </c>
      <c r="I14" s="15">
        <v>5.9851506236925234E-8</v>
      </c>
    </row>
    <row r="15" spans="1:9" ht="24">
      <c r="A15" s="4" t="s">
        <v>312</v>
      </c>
      <c r="C15" s="5">
        <v>5095890412</v>
      </c>
      <c r="E15" s="15">
        <v>6.3937601285350167E-4</v>
      </c>
      <c r="G15" s="5">
        <v>5095890412</v>
      </c>
      <c r="I15" s="15">
        <v>2.1969284216916642E-4</v>
      </c>
    </row>
    <row r="16" spans="1:9" ht="24">
      <c r="A16" s="4" t="s">
        <v>310</v>
      </c>
      <c r="C16" s="5">
        <v>239573907101</v>
      </c>
      <c r="E16" s="15">
        <v>3.0059086267880397E-2</v>
      </c>
      <c r="G16" s="5">
        <v>710680464469</v>
      </c>
      <c r="I16" s="15">
        <v>3.063869088425324E-2</v>
      </c>
    </row>
    <row r="17" spans="1:9" ht="24">
      <c r="A17" s="4" t="s">
        <v>310</v>
      </c>
      <c r="C17" s="5">
        <v>0</v>
      </c>
      <c r="E17" s="15">
        <v>0</v>
      </c>
      <c r="G17" s="5">
        <v>185272131172</v>
      </c>
      <c r="I17" s="15">
        <v>7.9874090259214343E-3</v>
      </c>
    </row>
    <row r="18" spans="1:9" ht="24">
      <c r="A18" s="4" t="s">
        <v>308</v>
      </c>
      <c r="C18" s="5">
        <v>298815779624</v>
      </c>
      <c r="E18" s="15">
        <v>3.7492101734330568E-2</v>
      </c>
      <c r="G18" s="5">
        <v>865177221346</v>
      </c>
      <c r="I18" s="15">
        <v>3.7299319131732678E-2</v>
      </c>
    </row>
    <row r="19" spans="1:9" ht="24">
      <c r="A19" s="4" t="s">
        <v>310</v>
      </c>
      <c r="C19" s="5">
        <v>0</v>
      </c>
      <c r="E19" s="15">
        <v>0</v>
      </c>
      <c r="G19" s="5">
        <v>143830327894</v>
      </c>
      <c r="I19" s="15">
        <v>6.20077964211056E-3</v>
      </c>
    </row>
    <row r="20" spans="1:9" ht="24">
      <c r="A20" s="4" t="s">
        <v>313</v>
      </c>
      <c r="C20" s="5">
        <v>0</v>
      </c>
      <c r="E20" s="15">
        <v>0</v>
      </c>
      <c r="G20" s="5">
        <v>75042</v>
      </c>
      <c r="I20" s="15">
        <v>3.2351932496892527E-9</v>
      </c>
    </row>
    <row r="21" spans="1:9" ht="24">
      <c r="A21" s="4" t="s">
        <v>308</v>
      </c>
      <c r="C21" s="5">
        <v>125888913841</v>
      </c>
      <c r="E21" s="15">
        <v>1.5795149676801287E-2</v>
      </c>
      <c r="G21" s="5">
        <v>380603899991</v>
      </c>
      <c r="I21" s="15">
        <v>1.6408506810270073E-2</v>
      </c>
    </row>
    <row r="22" spans="1:9" ht="24">
      <c r="A22" s="4" t="s">
        <v>310</v>
      </c>
      <c r="C22" s="5">
        <v>106482240462</v>
      </c>
      <c r="E22" s="15">
        <v>1.3360214769528556E-2</v>
      </c>
      <c r="G22" s="5">
        <v>354433060130</v>
      </c>
      <c r="I22" s="15">
        <v>1.5280235649360105E-2</v>
      </c>
    </row>
    <row r="23" spans="1:9" ht="24">
      <c r="A23" s="4" t="s">
        <v>310</v>
      </c>
      <c r="C23" s="5">
        <v>176528142068</v>
      </c>
      <c r="E23" s="15">
        <v>2.2148800407106227E-2</v>
      </c>
      <c r="G23" s="5">
        <v>523659289616</v>
      </c>
      <c r="I23" s="15">
        <v>2.2575877493973412E-2</v>
      </c>
    </row>
    <row r="24" spans="1:9" ht="24">
      <c r="A24" s="4" t="s">
        <v>340</v>
      </c>
      <c r="C24" s="5">
        <v>0</v>
      </c>
      <c r="E24" s="15">
        <v>0</v>
      </c>
      <c r="G24" s="5">
        <v>203314480895</v>
      </c>
      <c r="I24" s="15">
        <v>8.7652466106390905E-3</v>
      </c>
    </row>
    <row r="25" spans="1:9" ht="24">
      <c r="A25" s="4" t="s">
        <v>314</v>
      </c>
      <c r="C25" s="5">
        <v>0</v>
      </c>
      <c r="E25" s="15">
        <v>0</v>
      </c>
      <c r="G25" s="5">
        <v>67299</v>
      </c>
      <c r="I25" s="15">
        <v>2.9013788346637486E-9</v>
      </c>
    </row>
    <row r="26" spans="1:9" ht="24">
      <c r="A26" s="4" t="s">
        <v>310</v>
      </c>
      <c r="C26" s="5">
        <v>71263934434</v>
      </c>
      <c r="E26" s="15">
        <v>8.9414109360294227E-3</v>
      </c>
      <c r="G26" s="5">
        <v>220034426252</v>
      </c>
      <c r="I26" s="15">
        <v>9.486073005912931E-3</v>
      </c>
    </row>
    <row r="27" spans="1:9" ht="24">
      <c r="A27" s="4" t="s">
        <v>310</v>
      </c>
      <c r="C27" s="5">
        <v>75654918029</v>
      </c>
      <c r="E27" s="15">
        <v>9.492343031599031E-3</v>
      </c>
      <c r="G27" s="5">
        <v>224425409847</v>
      </c>
      <c r="I27" s="15">
        <v>9.6753760693446128E-3</v>
      </c>
    </row>
    <row r="28" spans="1:9" ht="24">
      <c r="A28" s="4" t="s">
        <v>308</v>
      </c>
      <c r="C28" s="5">
        <v>251777827682</v>
      </c>
      <c r="E28" s="15">
        <v>3.1590299353602573E-2</v>
      </c>
      <c r="G28" s="5">
        <v>761207799983</v>
      </c>
      <c r="I28" s="15">
        <v>3.2817013620583257E-2</v>
      </c>
    </row>
    <row r="29" spans="1:9" ht="24">
      <c r="A29" s="4" t="s">
        <v>315</v>
      </c>
      <c r="C29" s="5">
        <v>344644808744</v>
      </c>
      <c r="E29" s="15">
        <v>4.3242221839482592E-2</v>
      </c>
      <c r="G29" s="5">
        <v>1033169398908</v>
      </c>
      <c r="I29" s="15">
        <v>4.4541758816831437E-2</v>
      </c>
    </row>
    <row r="30" spans="1:9" ht="24">
      <c r="A30" s="4" t="s">
        <v>315</v>
      </c>
      <c r="C30" s="5">
        <v>147704918033</v>
      </c>
      <c r="E30" s="15">
        <v>1.8532380788331759E-2</v>
      </c>
      <c r="G30" s="5">
        <v>442786885247</v>
      </c>
      <c r="I30" s="15">
        <v>1.9089325207244268E-2</v>
      </c>
    </row>
    <row r="31" spans="1:9" ht="24">
      <c r="A31" s="4" t="s">
        <v>315</v>
      </c>
      <c r="C31" s="5">
        <v>49234972678</v>
      </c>
      <c r="E31" s="15">
        <v>6.1774602628190756E-3</v>
      </c>
      <c r="G31" s="5">
        <v>147595628416</v>
      </c>
      <c r="I31" s="15">
        <v>6.3631084024291257E-3</v>
      </c>
    </row>
    <row r="32" spans="1:9" ht="24">
      <c r="A32" s="4" t="s">
        <v>322</v>
      </c>
      <c r="C32" s="5">
        <v>5753424658</v>
      </c>
      <c r="E32" s="15">
        <v>7.2187614345523357E-4</v>
      </c>
      <c r="G32" s="5">
        <v>5753424658</v>
      </c>
      <c r="I32" s="15">
        <v>2.4804030564426987E-4</v>
      </c>
    </row>
    <row r="33" spans="1:9" ht="24">
      <c r="A33" s="4" t="s">
        <v>310</v>
      </c>
      <c r="C33" s="5">
        <v>131024590185</v>
      </c>
      <c r="E33" s="15">
        <v>1.6439517588717201E-2</v>
      </c>
      <c r="G33" s="5">
        <v>626926229524</v>
      </c>
      <c r="I33" s="15">
        <v>2.702789778802777E-2</v>
      </c>
    </row>
    <row r="34" spans="1:9" ht="24">
      <c r="A34" s="4" t="s">
        <v>312</v>
      </c>
      <c r="C34" s="5">
        <v>49369713302</v>
      </c>
      <c r="E34" s="15">
        <v>6.1943660272640181E-3</v>
      </c>
      <c r="G34" s="5">
        <v>148437607605</v>
      </c>
      <c r="I34" s="15">
        <v>6.3994076133860782E-3</v>
      </c>
    </row>
    <row r="35" spans="1:9" ht="24">
      <c r="A35" s="4" t="s">
        <v>310</v>
      </c>
      <c r="C35" s="5">
        <v>0</v>
      </c>
      <c r="E35" s="15">
        <v>0</v>
      </c>
      <c r="G35" s="5">
        <v>84415300569</v>
      </c>
      <c r="I35" s="15">
        <v>3.6392928036475328E-3</v>
      </c>
    </row>
    <row r="36" spans="1:9" ht="24">
      <c r="A36" s="4" t="s">
        <v>310</v>
      </c>
      <c r="C36" s="5">
        <v>25218306023</v>
      </c>
      <c r="E36" s="15">
        <v>3.164114345539263E-3</v>
      </c>
      <c r="G36" s="5">
        <v>74808469960</v>
      </c>
      <c r="I36" s="15">
        <v>3.2251253569224336E-3</v>
      </c>
    </row>
    <row r="37" spans="1:9" ht="24">
      <c r="A37" s="4" t="s">
        <v>312</v>
      </c>
      <c r="C37" s="5">
        <v>49369713302</v>
      </c>
      <c r="E37" s="15">
        <v>6.1943660272640181E-3</v>
      </c>
      <c r="G37" s="5">
        <v>148437607605</v>
      </c>
      <c r="I37" s="15">
        <v>6.3994076133860782E-3</v>
      </c>
    </row>
    <row r="38" spans="1:9" ht="24">
      <c r="A38" s="4" t="s">
        <v>308</v>
      </c>
      <c r="C38" s="5">
        <v>124112021837</v>
      </c>
      <c r="E38" s="15">
        <v>1.5572204905046884E-2</v>
      </c>
      <c r="G38" s="5">
        <v>374796953343</v>
      </c>
      <c r="I38" s="15">
        <v>1.6158159077041809E-2</v>
      </c>
    </row>
    <row r="39" spans="1:9" ht="24">
      <c r="A39" s="4" t="s">
        <v>308</v>
      </c>
      <c r="C39" s="5">
        <v>63695823041</v>
      </c>
      <c r="E39" s="15">
        <v>7.9918479556535613E-3</v>
      </c>
      <c r="G39" s="5">
        <v>193627142773</v>
      </c>
      <c r="I39" s="15">
        <v>8.34760834273909E-3</v>
      </c>
    </row>
    <row r="40" spans="1:9" ht="24">
      <c r="A40" s="4" t="s">
        <v>314</v>
      </c>
      <c r="C40" s="5">
        <v>52404371579</v>
      </c>
      <c r="E40" s="15">
        <v>6.5751214110438723E-3</v>
      </c>
      <c r="G40" s="5">
        <v>222896174819</v>
      </c>
      <c r="I40" s="15">
        <v>9.6094480445082005E-3</v>
      </c>
    </row>
    <row r="41" spans="1:9" ht="24">
      <c r="A41" s="4" t="s">
        <v>316</v>
      </c>
      <c r="C41" s="5">
        <v>39303278681</v>
      </c>
      <c r="E41" s="15">
        <v>4.9313410578751297E-3</v>
      </c>
      <c r="G41" s="5">
        <v>167172131081</v>
      </c>
      <c r="I41" s="15">
        <v>7.2070860319476846E-3</v>
      </c>
    </row>
    <row r="42" spans="1:9" ht="24">
      <c r="A42" s="4" t="s">
        <v>317</v>
      </c>
      <c r="C42" s="5">
        <v>108292349721</v>
      </c>
      <c r="E42" s="15">
        <v>1.3587327275347614E-2</v>
      </c>
      <c r="G42" s="5">
        <v>321407103801</v>
      </c>
      <c r="I42" s="15">
        <v>1.3856428301739936E-2</v>
      </c>
    </row>
    <row r="43" spans="1:9" ht="24">
      <c r="A43" s="4" t="s">
        <v>314</v>
      </c>
      <c r="C43" s="5">
        <v>65860655729</v>
      </c>
      <c r="E43" s="15">
        <v>8.2634672372003028E-3</v>
      </c>
      <c r="G43" s="5">
        <v>193729508129</v>
      </c>
      <c r="I43" s="15">
        <v>8.3520214941574054E-3</v>
      </c>
    </row>
    <row r="44" spans="1:9" ht="24">
      <c r="A44" s="4" t="s">
        <v>317</v>
      </c>
      <c r="C44" s="5">
        <v>0</v>
      </c>
      <c r="E44" s="15">
        <v>0</v>
      </c>
      <c r="G44" s="5">
        <v>36010928992</v>
      </c>
      <c r="I44" s="15">
        <v>1.5524947947810213E-3</v>
      </c>
    </row>
    <row r="45" spans="1:9" ht="24">
      <c r="A45" s="4" t="s">
        <v>318</v>
      </c>
      <c r="C45" s="5">
        <v>87814207643</v>
      </c>
      <c r="E45" s="15">
        <v>1.1017956316810767E-2</v>
      </c>
      <c r="G45" s="5">
        <v>258306010883</v>
      </c>
      <c r="I45" s="15">
        <v>1.113602866078783E-2</v>
      </c>
    </row>
    <row r="46" spans="1:9" ht="24">
      <c r="A46" s="4" t="s">
        <v>317</v>
      </c>
      <c r="C46" s="5">
        <v>91325136607</v>
      </c>
      <c r="E46" s="15">
        <v>1.1458468883000976E-2</v>
      </c>
      <c r="G46" s="5">
        <v>304439890687</v>
      </c>
      <c r="I46" s="15">
        <v>1.312494175643928E-2</v>
      </c>
    </row>
    <row r="47" spans="1:9" ht="24">
      <c r="A47" s="4" t="s">
        <v>319</v>
      </c>
      <c r="C47" s="5">
        <v>73060109283</v>
      </c>
      <c r="E47" s="15">
        <v>9.1667751060745609E-3</v>
      </c>
      <c r="G47" s="5">
        <v>243551912523</v>
      </c>
      <c r="I47" s="15">
        <v>1.049995340400465E-2</v>
      </c>
    </row>
    <row r="48" spans="1:9" ht="24">
      <c r="A48" s="4" t="s">
        <v>316</v>
      </c>
      <c r="C48" s="5">
        <v>32663934419</v>
      </c>
      <c r="E48" s="15">
        <v>4.0983095130438371E-3</v>
      </c>
      <c r="G48" s="5">
        <v>160532786819</v>
      </c>
      <c r="I48" s="15">
        <v>6.9208521663952543E-3</v>
      </c>
    </row>
    <row r="49" spans="1:9" ht="24">
      <c r="A49" s="4" t="s">
        <v>310</v>
      </c>
      <c r="C49" s="5">
        <v>50436612026</v>
      </c>
      <c r="E49" s="15">
        <v>6.328228688569147E-3</v>
      </c>
      <c r="G49" s="5">
        <v>149616939903</v>
      </c>
      <c r="I49" s="15">
        <v>6.4502507131119673E-3</v>
      </c>
    </row>
    <row r="50" spans="1:9" ht="24">
      <c r="A50" s="4" t="s">
        <v>320</v>
      </c>
      <c r="C50" s="5">
        <v>26970126850</v>
      </c>
      <c r="E50" s="15">
        <v>3.3839134630719702E-3</v>
      </c>
      <c r="G50" s="5">
        <v>75684558339</v>
      </c>
      <c r="I50" s="15">
        <v>3.262895075345077E-3</v>
      </c>
    </row>
    <row r="51" spans="1:9" ht="24">
      <c r="A51" s="4" t="s">
        <v>321</v>
      </c>
      <c r="C51" s="5">
        <v>100893</v>
      </c>
      <c r="E51" s="15">
        <v>1.2658938644544058E-8</v>
      </c>
      <c r="G51" s="5">
        <v>339342</v>
      </c>
      <c r="I51" s="15">
        <v>1.4629633375123936E-8</v>
      </c>
    </row>
    <row r="52" spans="1:9" ht="24">
      <c r="A52" s="4" t="s">
        <v>322</v>
      </c>
      <c r="C52" s="5">
        <v>0</v>
      </c>
      <c r="E52" s="15">
        <v>0</v>
      </c>
      <c r="G52" s="5">
        <v>4736</v>
      </c>
      <c r="I52" s="15">
        <v>2.0417733043533356E-10</v>
      </c>
    </row>
    <row r="53" spans="1:9" ht="24">
      <c r="A53" s="4" t="s">
        <v>312</v>
      </c>
      <c r="C53" s="5">
        <v>76530</v>
      </c>
      <c r="E53" s="15">
        <v>9.6021386465558243E-9</v>
      </c>
      <c r="G53" s="5">
        <v>157414</v>
      </c>
      <c r="I53" s="15">
        <v>6.7863957544652872E-9</v>
      </c>
    </row>
    <row r="54" spans="1:9" ht="24">
      <c r="A54" s="4" t="s">
        <v>325</v>
      </c>
      <c r="C54" s="5">
        <v>0</v>
      </c>
      <c r="E54" s="15">
        <v>0</v>
      </c>
      <c r="G54" s="5">
        <v>46475409834</v>
      </c>
      <c r="I54" s="15">
        <v>2.0036370588670119E-3</v>
      </c>
    </row>
    <row r="55" spans="1:9" ht="24">
      <c r="A55" s="4" t="s">
        <v>323</v>
      </c>
      <c r="C55" s="5">
        <v>55470308338</v>
      </c>
      <c r="E55" s="15">
        <v>6.9598012730782378E-3</v>
      </c>
      <c r="G55" s="5">
        <v>152899171318</v>
      </c>
      <c r="I55" s="15">
        <v>6.5917535104484722E-3</v>
      </c>
    </row>
    <row r="56" spans="1:9" ht="24">
      <c r="A56" s="4" t="s">
        <v>365</v>
      </c>
      <c r="C56" s="5">
        <v>0</v>
      </c>
      <c r="E56" s="15">
        <v>0</v>
      </c>
      <c r="G56" s="5">
        <v>100000000</v>
      </c>
      <c r="I56" s="15">
        <v>4.3111767406109287E-6</v>
      </c>
    </row>
    <row r="57" spans="1:9" ht="24">
      <c r="A57" s="4" t="s">
        <v>324</v>
      </c>
      <c r="C57" s="5">
        <v>138675770897</v>
      </c>
      <c r="E57" s="15">
        <v>1.739950318921998E-2</v>
      </c>
      <c r="G57" s="5">
        <v>385054298257</v>
      </c>
      <c r="I57" s="15">
        <v>1.6600371345178416E-2</v>
      </c>
    </row>
    <row r="58" spans="1:9" ht="24">
      <c r="A58" s="4" t="s">
        <v>325</v>
      </c>
      <c r="C58" s="5">
        <v>55470308338</v>
      </c>
      <c r="E58" s="15">
        <v>6.9598012730782378E-3</v>
      </c>
      <c r="G58" s="5">
        <v>151899171318</v>
      </c>
      <c r="I58" s="15">
        <v>6.5486417430423629E-3</v>
      </c>
    </row>
    <row r="59" spans="1:9" ht="24">
      <c r="A59" s="4" t="s">
        <v>326</v>
      </c>
      <c r="C59" s="5">
        <v>122034152987</v>
      </c>
      <c r="E59" s="15">
        <v>1.5311496884831811E-2</v>
      </c>
      <c r="G59" s="5">
        <v>372046448094</v>
      </c>
      <c r="I59" s="15">
        <v>1.6039579934497637E-2</v>
      </c>
    </row>
    <row r="60" spans="1:9" ht="24">
      <c r="A60" s="4" t="s">
        <v>326</v>
      </c>
      <c r="C60" s="5">
        <v>126023224051</v>
      </c>
      <c r="E60" s="15">
        <v>1.5812001437654127E-2</v>
      </c>
      <c r="G60" s="5">
        <v>371842896181</v>
      </c>
      <c r="I60" s="15">
        <v>1.6030804451769316E-2</v>
      </c>
    </row>
    <row r="61" spans="1:9" ht="24">
      <c r="A61" s="4" t="s">
        <v>327</v>
      </c>
      <c r="C61" s="5">
        <v>138675770897</v>
      </c>
      <c r="E61" s="15">
        <v>1.739950318921998E-2</v>
      </c>
      <c r="G61" s="5">
        <v>384054298257</v>
      </c>
      <c r="I61" s="15">
        <v>1.6557259577772307E-2</v>
      </c>
    </row>
    <row r="62" spans="1:9" ht="24">
      <c r="A62" s="4" t="s">
        <v>328</v>
      </c>
      <c r="C62" s="5">
        <v>138675770897</v>
      </c>
      <c r="E62" s="15">
        <v>1.739950318921998E-2</v>
      </c>
      <c r="G62" s="5">
        <v>420576828092</v>
      </c>
      <c r="I62" s="15">
        <v>1.8131810389101513E-2</v>
      </c>
    </row>
    <row r="63" spans="1:9" ht="24">
      <c r="A63" s="4" t="s">
        <v>329</v>
      </c>
      <c r="C63" s="5">
        <v>249616387599</v>
      </c>
      <c r="E63" s="15">
        <v>3.131910573863865E-2</v>
      </c>
      <c r="G63" s="5">
        <v>685379604344</v>
      </c>
      <c r="I63" s="15">
        <v>2.9547926087369735E-2</v>
      </c>
    </row>
    <row r="64" spans="1:9" ht="24">
      <c r="A64" s="4" t="s">
        <v>330</v>
      </c>
      <c r="C64" s="5">
        <v>55470308348</v>
      </c>
      <c r="E64" s="15">
        <v>6.9598012743329269E-3</v>
      </c>
      <c r="G64" s="5">
        <v>151565838002</v>
      </c>
      <c r="I64" s="15">
        <v>6.5342711546542637E-3</v>
      </c>
    </row>
    <row r="65" spans="1:9" ht="24">
      <c r="A65" s="4" t="s">
        <v>310</v>
      </c>
      <c r="C65" s="5">
        <v>0</v>
      </c>
      <c r="E65" s="15">
        <v>0</v>
      </c>
      <c r="G65" s="5">
        <v>108467213130</v>
      </c>
      <c r="I65" s="15">
        <v>4.6762132636494428E-3</v>
      </c>
    </row>
    <row r="66" spans="1:9" ht="24">
      <c r="A66" s="4" t="s">
        <v>311</v>
      </c>
      <c r="C66" s="5">
        <v>125750000007</v>
      </c>
      <c r="E66" s="15">
        <v>1.5777720304084801E-2</v>
      </c>
      <c r="G66" s="5">
        <v>371569672137</v>
      </c>
      <c r="I66" s="15">
        <v>1.601902528033463E-2</v>
      </c>
    </row>
    <row r="67" spans="1:9" ht="24">
      <c r="A67" s="4" t="s">
        <v>313</v>
      </c>
      <c r="C67" s="5">
        <v>2475000016</v>
      </c>
      <c r="E67" s="15">
        <v>3.1053565012230345E-4</v>
      </c>
      <c r="G67" s="5">
        <v>237597950837</v>
      </c>
      <c r="I67" s="15">
        <v>1.0243267592652932E-2</v>
      </c>
    </row>
    <row r="68" spans="1:9" ht="24">
      <c r="A68" s="4" t="s">
        <v>331</v>
      </c>
      <c r="C68" s="5">
        <v>55470308338</v>
      </c>
      <c r="E68" s="15">
        <v>6.9598012730782378E-3</v>
      </c>
      <c r="G68" s="5">
        <v>152899171318</v>
      </c>
      <c r="I68" s="15">
        <v>6.5917535104484722E-3</v>
      </c>
    </row>
    <row r="69" spans="1:9" ht="24">
      <c r="A69" s="4" t="s">
        <v>310</v>
      </c>
      <c r="C69" s="5">
        <v>0</v>
      </c>
      <c r="E69" s="15">
        <v>0</v>
      </c>
      <c r="G69" s="5">
        <v>108422950835</v>
      </c>
      <c r="I69" s="15">
        <v>4.6743050378825427E-3</v>
      </c>
    </row>
    <row r="70" spans="1:9" ht="24">
      <c r="A70" s="4" t="s">
        <v>308</v>
      </c>
      <c r="C70" s="5">
        <v>0</v>
      </c>
      <c r="E70" s="15">
        <v>0</v>
      </c>
      <c r="G70" s="5">
        <v>68266711596</v>
      </c>
      <c r="I70" s="15">
        <v>2.9430985919066954E-3</v>
      </c>
    </row>
    <row r="71" spans="1:9" ht="24">
      <c r="A71" s="4" t="s">
        <v>332</v>
      </c>
      <c r="C71" s="5">
        <v>40455190276</v>
      </c>
      <c r="E71" s="15">
        <v>5.0758701947334244E-3</v>
      </c>
      <c r="G71" s="5">
        <v>113193503999</v>
      </c>
      <c r="I71" s="15">
        <v>4.8799720162873888E-3</v>
      </c>
    </row>
    <row r="72" spans="1:9" ht="24">
      <c r="A72" s="4" t="s">
        <v>308</v>
      </c>
      <c r="C72" s="5">
        <v>0</v>
      </c>
      <c r="E72" s="15">
        <v>0</v>
      </c>
      <c r="G72" s="5">
        <v>54140279963</v>
      </c>
      <c r="I72" s="15">
        <v>2.334083157066495E-3</v>
      </c>
    </row>
    <row r="73" spans="1:9" ht="24">
      <c r="A73" s="4" t="s">
        <v>308</v>
      </c>
      <c r="C73" s="5">
        <v>0</v>
      </c>
      <c r="E73" s="15">
        <v>0</v>
      </c>
      <c r="G73" s="5">
        <v>142789130924</v>
      </c>
      <c r="I73" s="15">
        <v>6.1558918005159748E-3</v>
      </c>
    </row>
    <row r="74" spans="1:9" ht="24">
      <c r="A74" s="4" t="s">
        <v>321</v>
      </c>
      <c r="C74" s="5">
        <v>128415300547</v>
      </c>
      <c r="E74" s="15">
        <v>1.611213276089677E-2</v>
      </c>
      <c r="G74" s="5">
        <v>388114909041</v>
      </c>
      <c r="I74" s="15">
        <v>1.6732319685418853E-2</v>
      </c>
    </row>
    <row r="75" spans="1:9" ht="24">
      <c r="A75" s="4" t="s">
        <v>333</v>
      </c>
      <c r="C75" s="5">
        <v>55664478926</v>
      </c>
      <c r="E75" s="15">
        <v>6.9841636526295154E-3</v>
      </c>
      <c r="G75" s="5">
        <v>202474440062</v>
      </c>
      <c r="I75" s="15">
        <v>8.7290309656351591E-3</v>
      </c>
    </row>
    <row r="76" spans="1:9" ht="24">
      <c r="A76" s="4" t="s">
        <v>325</v>
      </c>
      <c r="C76" s="5">
        <v>83205462530</v>
      </c>
      <c r="E76" s="15">
        <v>1.0439701912503143E-2</v>
      </c>
      <c r="G76" s="5">
        <v>230115415358</v>
      </c>
      <c r="I76" s="15">
        <v>9.9206822634743241E-3</v>
      </c>
    </row>
    <row r="77" spans="1:9" ht="24">
      <c r="A77" s="4" t="s">
        <v>323</v>
      </c>
      <c r="C77" s="5">
        <v>83205462530</v>
      </c>
      <c r="E77" s="15">
        <v>1.0439701912503143E-2</v>
      </c>
      <c r="G77" s="5">
        <v>226682090333</v>
      </c>
      <c r="I77" s="15">
        <v>9.772665553566949E-3</v>
      </c>
    </row>
    <row r="78" spans="1:9" ht="24">
      <c r="A78" s="4" t="s">
        <v>321</v>
      </c>
      <c r="C78" s="5">
        <v>252049180334</v>
      </c>
      <c r="E78" s="15">
        <v>3.162434568558499E-2</v>
      </c>
      <c r="G78" s="5">
        <v>743852459022</v>
      </c>
      <c r="I78" s="15">
        <v>3.2068794197818898E-2</v>
      </c>
    </row>
    <row r="79" spans="1:9" ht="24">
      <c r="A79" s="4" t="s">
        <v>319</v>
      </c>
      <c r="C79" s="5">
        <v>0</v>
      </c>
      <c r="E79" s="15">
        <v>0</v>
      </c>
      <c r="G79" s="5">
        <v>343442622968</v>
      </c>
      <c r="I79" s="15">
        <v>1.4806418478740502E-2</v>
      </c>
    </row>
    <row r="80" spans="1:9" ht="24">
      <c r="A80" s="4" t="s">
        <v>309</v>
      </c>
      <c r="C80" s="5">
        <v>110940616700</v>
      </c>
      <c r="E80" s="15">
        <v>1.391960254916773E-2</v>
      </c>
      <c r="G80" s="5">
        <v>307131675994</v>
      </c>
      <c r="I80" s="15">
        <v>1.3240989378501846E-2</v>
      </c>
    </row>
    <row r="81" spans="1:9" ht="24">
      <c r="A81" s="4" t="s">
        <v>314</v>
      </c>
      <c r="C81" s="5">
        <v>76393442633</v>
      </c>
      <c r="E81" s="15">
        <v>9.5850049372765526E-3</v>
      </c>
      <c r="G81" s="5">
        <v>371475409844</v>
      </c>
      <c r="I81" s="15">
        <v>1.6014961466283648E-2</v>
      </c>
    </row>
    <row r="82" spans="1:9" ht="24">
      <c r="A82" s="4" t="s">
        <v>316</v>
      </c>
      <c r="C82" s="5">
        <v>0</v>
      </c>
      <c r="E82" s="15">
        <v>0</v>
      </c>
      <c r="G82" s="5">
        <v>139453551913</v>
      </c>
      <c r="I82" s="15">
        <v>6.0120890940290423E-3</v>
      </c>
    </row>
    <row r="83" spans="1:9" ht="24">
      <c r="A83" s="4" t="s">
        <v>328</v>
      </c>
      <c r="C83" s="5">
        <v>138675770897</v>
      </c>
      <c r="E83" s="15">
        <v>1.739950318921998E-2</v>
      </c>
      <c r="G83" s="5">
        <v>386165071109</v>
      </c>
      <c r="I83" s="15">
        <v>1.6648258726014858E-2</v>
      </c>
    </row>
    <row r="84" spans="1:9" ht="24">
      <c r="A84" s="4" t="s">
        <v>314</v>
      </c>
      <c r="C84" s="5">
        <v>0</v>
      </c>
      <c r="E84" s="15">
        <v>0</v>
      </c>
      <c r="G84" s="5">
        <v>137704918032</v>
      </c>
      <c r="I84" s="15">
        <v>5.936702396872928E-3</v>
      </c>
    </row>
    <row r="85" spans="1:9" ht="24">
      <c r="A85" s="4" t="s">
        <v>310</v>
      </c>
      <c r="C85" s="5">
        <v>151309836064</v>
      </c>
      <c r="E85" s="15">
        <v>1.8984686063950876E-2</v>
      </c>
      <c r="G85" s="5">
        <v>416842622929</v>
      </c>
      <c r="I85" s="15">
        <v>1.7970822204667565E-2</v>
      </c>
    </row>
    <row r="86" spans="1:9" ht="24">
      <c r="A86" s="4" t="s">
        <v>334</v>
      </c>
      <c r="C86" s="5">
        <v>125887978145</v>
      </c>
      <c r="E86" s="15">
        <v>1.5795032276007832E-2</v>
      </c>
      <c r="G86" s="5">
        <v>335997267743</v>
      </c>
      <c r="I86" s="15">
        <v>1.4485436056024441E-2</v>
      </c>
    </row>
    <row r="87" spans="1:9" ht="24">
      <c r="A87" s="4" t="s">
        <v>313</v>
      </c>
      <c r="C87" s="5">
        <v>127508196734</v>
      </c>
      <c r="E87" s="15">
        <v>1.5998319399087736E-2</v>
      </c>
      <c r="G87" s="5">
        <v>508027322404</v>
      </c>
      <c r="I87" s="15">
        <v>2.1901955759429739E-2</v>
      </c>
    </row>
    <row r="88" spans="1:9" ht="24">
      <c r="A88" s="4" t="s">
        <v>310</v>
      </c>
      <c r="C88" s="5">
        <v>252183060124</v>
      </c>
      <c r="E88" s="15">
        <v>3.1641143442092921E-2</v>
      </c>
      <c r="G88" s="5">
        <v>588215846986</v>
      </c>
      <c r="I88" s="15">
        <v>2.5359024779848E-2</v>
      </c>
    </row>
    <row r="89" spans="1:9" ht="24">
      <c r="A89" s="4" t="s">
        <v>313</v>
      </c>
      <c r="C89" s="5">
        <v>98652459015</v>
      </c>
      <c r="E89" s="15">
        <v>1.2377820322562341E-2</v>
      </c>
      <c r="G89" s="5">
        <v>206488524588</v>
      </c>
      <c r="I89" s="15">
        <v>8.9020852440685333E-3</v>
      </c>
    </row>
    <row r="90" spans="1:9" ht="24">
      <c r="A90" s="4" t="s">
        <v>313</v>
      </c>
      <c r="C90" s="5">
        <v>107977868862</v>
      </c>
      <c r="E90" s="15">
        <v>1.3547869692572153E-2</v>
      </c>
      <c r="G90" s="5">
        <v>246639071037</v>
      </c>
      <c r="I90" s="15">
        <v>1.0633046263806008E-2</v>
      </c>
    </row>
    <row r="91" spans="1:9" ht="24">
      <c r="A91" s="4" t="s">
        <v>313</v>
      </c>
      <c r="C91" s="5">
        <v>125750000007</v>
      </c>
      <c r="E91" s="15">
        <v>1.5777720304084801E-2</v>
      </c>
      <c r="G91" s="5">
        <v>208946721300</v>
      </c>
      <c r="I91" s="15">
        <v>9.0080624489547404E-3</v>
      </c>
    </row>
    <row r="92" spans="1:9" ht="24">
      <c r="A92" s="4" t="s">
        <v>317</v>
      </c>
      <c r="C92" s="5">
        <v>64344262313</v>
      </c>
      <c r="E92" s="15">
        <v>8.0732069494287555E-3</v>
      </c>
      <c r="G92" s="5">
        <v>147540983606</v>
      </c>
      <c r="I92" s="15">
        <v>6.3607525680904548E-3</v>
      </c>
    </row>
    <row r="93" spans="1:9" ht="24">
      <c r="A93" s="4" t="s">
        <v>308</v>
      </c>
      <c r="C93" s="5">
        <v>112005763910</v>
      </c>
      <c r="E93" s="15">
        <v>1.4053245449852588E-2</v>
      </c>
      <c r="G93" s="5">
        <v>184109589041</v>
      </c>
      <c r="I93" s="15">
        <v>7.9372897799699586E-3</v>
      </c>
    </row>
    <row r="94" spans="1:9" ht="24">
      <c r="A94" s="4" t="s">
        <v>316</v>
      </c>
      <c r="C94" s="5">
        <v>146475409811</v>
      </c>
      <c r="E94" s="15">
        <v>1.8378115684258529E-2</v>
      </c>
      <c r="G94" s="5">
        <v>208278688491</v>
      </c>
      <c r="I94" s="15">
        <v>8.9792623738734825E-3</v>
      </c>
    </row>
    <row r="95" spans="1:9" ht="24">
      <c r="A95" s="4" t="s">
        <v>313</v>
      </c>
      <c r="C95" s="5">
        <v>74313934425</v>
      </c>
      <c r="E95" s="15">
        <v>9.3240912285366233E-3</v>
      </c>
      <c r="G95" s="5">
        <v>90953278685</v>
      </c>
      <c r="I95" s="15">
        <v>3.9211565954907568E-3</v>
      </c>
    </row>
    <row r="96" spans="1:9" ht="24">
      <c r="A96" s="4" t="s">
        <v>336</v>
      </c>
      <c r="C96" s="5">
        <v>123856557379</v>
      </c>
      <c r="E96" s="15">
        <v>1.5540152048062913E-2</v>
      </c>
      <c r="G96" s="5">
        <v>151588797810</v>
      </c>
      <c r="I96" s="15">
        <v>6.5352609925564487E-3</v>
      </c>
    </row>
    <row r="97" spans="1:9" ht="24">
      <c r="A97" s="4" t="s">
        <v>313</v>
      </c>
      <c r="C97" s="5">
        <v>74232786884</v>
      </c>
      <c r="E97" s="15">
        <v>9.3139097318750644E-3</v>
      </c>
      <c r="G97" s="5">
        <v>88495081964</v>
      </c>
      <c r="I97" s="15">
        <v>3.8151793902165445E-3</v>
      </c>
    </row>
    <row r="98" spans="1:9" ht="24">
      <c r="A98" s="4" t="s">
        <v>310</v>
      </c>
      <c r="C98" s="5">
        <v>73707377038</v>
      </c>
      <c r="E98" s="15">
        <v>9.2479871108433441E-3</v>
      </c>
      <c r="G98" s="5">
        <v>87969672118</v>
      </c>
      <c r="I98" s="15">
        <v>3.7925280431429132E-3</v>
      </c>
    </row>
    <row r="99" spans="1:9" ht="24">
      <c r="A99" s="4" t="s">
        <v>314</v>
      </c>
      <c r="C99" s="5">
        <v>146475409811</v>
      </c>
      <c r="E99" s="15">
        <v>1.8378115684258529E-2</v>
      </c>
      <c r="G99" s="5">
        <v>146475409811</v>
      </c>
      <c r="I99" s="15">
        <v>6.3148137984863698E-3</v>
      </c>
    </row>
    <row r="100" spans="1:9" ht="24">
      <c r="A100" s="4" t="s">
        <v>338</v>
      </c>
      <c r="C100" s="5">
        <v>94480874300</v>
      </c>
      <c r="E100" s="15">
        <v>1.1854415973819586E-2</v>
      </c>
      <c r="G100" s="5">
        <v>94480874300</v>
      </c>
      <c r="I100" s="15">
        <v>4.0732374771474487E-3</v>
      </c>
    </row>
    <row r="101" spans="1:9" ht="24">
      <c r="A101" s="4" t="s">
        <v>339</v>
      </c>
      <c r="C101" s="5">
        <v>66089344251</v>
      </c>
      <c r="E101" s="15">
        <v>8.2921605456430028E-3</v>
      </c>
      <c r="G101" s="5">
        <v>66089344251</v>
      </c>
      <c r="I101" s="15">
        <v>2.8492284373713979E-3</v>
      </c>
    </row>
    <row r="102" spans="1:9" ht="24">
      <c r="A102" s="4" t="s">
        <v>314</v>
      </c>
      <c r="C102" s="5">
        <v>94125683043</v>
      </c>
      <c r="E102" s="15">
        <v>1.1809850500204553E-2</v>
      </c>
      <c r="G102" s="5">
        <v>94125683043</v>
      </c>
      <c r="I102" s="15">
        <v>4.0579245542909804E-3</v>
      </c>
    </row>
    <row r="103" spans="1:9" ht="24">
      <c r="A103" s="4" t="s">
        <v>310</v>
      </c>
      <c r="C103" s="5">
        <v>94096994523</v>
      </c>
      <c r="E103" s="15">
        <v>1.180625098175944E-2</v>
      </c>
      <c r="G103" s="5">
        <v>94096994523</v>
      </c>
      <c r="I103" s="15">
        <v>4.0566877414895154E-3</v>
      </c>
    </row>
    <row r="104" spans="1:9" ht="24">
      <c r="A104" s="4" t="s">
        <v>340</v>
      </c>
      <c r="C104" s="5">
        <v>68829508188</v>
      </c>
      <c r="E104" s="15">
        <v>8.6359660341751646E-3</v>
      </c>
      <c r="G104" s="5">
        <v>68829508188</v>
      </c>
      <c r="I104" s="15">
        <v>2.9673617476779503E-3</v>
      </c>
    </row>
    <row r="105" spans="1:9" ht="24">
      <c r="A105" s="4" t="s">
        <v>327</v>
      </c>
      <c r="C105" s="5">
        <v>22950819660</v>
      </c>
      <c r="E105" s="15">
        <v>2.8796152153066665E-3</v>
      </c>
      <c r="G105" s="5">
        <v>22950819660</v>
      </c>
      <c r="I105" s="15">
        <v>9.8945039896148018E-4</v>
      </c>
    </row>
    <row r="106" spans="1:9" ht="24">
      <c r="A106" s="4" t="s">
        <v>324</v>
      </c>
      <c r="C106" s="5">
        <v>38251366120</v>
      </c>
      <c r="E106" s="15">
        <v>4.7993586946871569E-3</v>
      </c>
      <c r="G106" s="5">
        <v>38251366120</v>
      </c>
      <c r="I106" s="15">
        <v>1.649083999131369E-3</v>
      </c>
    </row>
    <row r="107" spans="1:9" ht="24">
      <c r="A107" s="4" t="s">
        <v>317</v>
      </c>
      <c r="C107" s="5">
        <v>81967213100</v>
      </c>
      <c r="E107" s="15">
        <v>1.0284340058251493E-2</v>
      </c>
      <c r="G107" s="5">
        <v>81967213100</v>
      </c>
      <c r="I107" s="15">
        <v>3.5337514260941937E-3</v>
      </c>
    </row>
    <row r="108" spans="1:9" ht="24">
      <c r="A108" s="4" t="s">
        <v>313</v>
      </c>
      <c r="C108" s="5">
        <v>62274316932</v>
      </c>
      <c r="E108" s="15">
        <v>7.8134930785394349E-3</v>
      </c>
      <c r="G108" s="5">
        <v>62274316932</v>
      </c>
      <c r="I108" s="15">
        <v>2.6847558669467171E-3</v>
      </c>
    </row>
    <row r="109" spans="1:9" ht="24">
      <c r="A109" s="4" t="s">
        <v>333</v>
      </c>
      <c r="C109" s="5">
        <v>25245901637</v>
      </c>
      <c r="E109" s="15">
        <v>3.1675767382174915E-3</v>
      </c>
      <c r="G109" s="5">
        <v>25245901637</v>
      </c>
      <c r="I109" s="15">
        <v>1.0883954393318576E-3</v>
      </c>
    </row>
    <row r="110" spans="1:9" ht="24">
      <c r="A110" s="4" t="s">
        <v>340</v>
      </c>
      <c r="C110" s="5">
        <v>33185655729</v>
      </c>
      <c r="E110" s="15">
        <v>4.1637693373412724E-3</v>
      </c>
      <c r="G110" s="5">
        <v>33185655729</v>
      </c>
      <c r="I110" s="15">
        <v>1.430692271007866E-3</v>
      </c>
    </row>
    <row r="111" spans="1:9" ht="24">
      <c r="A111" s="4" t="s">
        <v>317</v>
      </c>
      <c r="C111" s="5">
        <v>33196721310</v>
      </c>
      <c r="E111" s="15">
        <v>4.1651577241564649E-3</v>
      </c>
      <c r="G111" s="5">
        <v>33196721310</v>
      </c>
      <c r="I111" s="15">
        <v>1.4311693277621516E-3</v>
      </c>
    </row>
    <row r="112" spans="1:9" ht="24">
      <c r="A112" s="4" t="s">
        <v>342</v>
      </c>
      <c r="C112" s="5">
        <v>28688524585</v>
      </c>
      <c r="E112" s="15">
        <v>3.5995190203880227E-3</v>
      </c>
      <c r="G112" s="5">
        <v>28688524585</v>
      </c>
      <c r="I112" s="15">
        <v>1.2368129991329679E-3</v>
      </c>
    </row>
    <row r="113" spans="1:9" ht="24">
      <c r="A113" s="4" t="s">
        <v>310</v>
      </c>
      <c r="C113" s="5">
        <v>28678961745</v>
      </c>
      <c r="E113" s="15">
        <v>3.5983191809063181E-3</v>
      </c>
      <c r="G113" s="5">
        <v>28678961745</v>
      </c>
      <c r="I113" s="15">
        <v>1.2364007281991461E-3</v>
      </c>
    </row>
    <row r="114" spans="1:9" ht="24">
      <c r="A114" s="4" t="s">
        <v>322</v>
      </c>
      <c r="C114" s="5">
        <v>11475409834</v>
      </c>
      <c r="E114" s="15">
        <v>1.4398076081552091E-3</v>
      </c>
      <c r="G114" s="5">
        <v>11475409834</v>
      </c>
      <c r="I114" s="15">
        <v>4.9472519965318711E-4</v>
      </c>
    </row>
    <row r="115" spans="1:9" ht="24.75" thickBot="1">
      <c r="A115" s="4" t="s">
        <v>319</v>
      </c>
      <c r="C115" s="5">
        <v>4918032786</v>
      </c>
      <c r="E115" s="15">
        <v>6.1706040349508956E-4</v>
      </c>
      <c r="G115" s="5">
        <v>4918032786</v>
      </c>
      <c r="I115" s="15">
        <v>2.1202508556565164E-4</v>
      </c>
    </row>
    <row r="116" spans="1:9" ht="23.25" thickBot="1">
      <c r="A116" s="3" t="s">
        <v>43</v>
      </c>
      <c r="C116" s="6">
        <f>SUM(C8:C115)</f>
        <v>7970099455651</v>
      </c>
      <c r="E116" s="27">
        <f>SUM(E8:E115)</f>
        <v>0.99999999999999944</v>
      </c>
      <c r="G116" s="6">
        <f>SUM(G8:G115)</f>
        <v>23195523175380</v>
      </c>
      <c r="I116" s="27">
        <f>SUM(I8:I115)</f>
        <v>1.0000000000000004</v>
      </c>
    </row>
    <row r="117" spans="1:9" ht="23.25" thickTop="1"/>
  </sheetData>
  <mergeCells count="10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10" sqref="C10"/>
    </sheetView>
  </sheetViews>
  <sheetFormatPr defaultRowHeight="22.5"/>
  <cols>
    <col min="1" max="1" width="42" style="3" bestFit="1" customWidth="1"/>
    <col min="2" max="2" width="1" style="3" customWidth="1"/>
    <col min="3" max="3" width="15.85546875" style="3" bestFit="1" customWidth="1"/>
    <col min="4" max="4" width="1" style="3" customWidth="1"/>
    <col min="5" max="5" width="17.140625" style="3" bestFit="1" customWidth="1"/>
    <col min="6" max="6" width="1" style="3" customWidth="1"/>
    <col min="7" max="7" width="9.140625" style="3" customWidth="1"/>
    <col min="8" max="16384" width="9.140625" style="3"/>
  </cols>
  <sheetData>
    <row r="2" spans="1:5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</row>
    <row r="3" spans="1:5" ht="24">
      <c r="A3" s="8" t="s">
        <v>343</v>
      </c>
      <c r="B3" s="8" t="s">
        <v>343</v>
      </c>
      <c r="C3" s="8" t="s">
        <v>343</v>
      </c>
      <c r="D3" s="8" t="s">
        <v>343</v>
      </c>
      <c r="E3" s="8" t="s">
        <v>343</v>
      </c>
    </row>
    <row r="4" spans="1:5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</row>
    <row r="6" spans="1:5" ht="24">
      <c r="A6" s="7" t="s">
        <v>394</v>
      </c>
      <c r="C6" s="7" t="s">
        <v>345</v>
      </c>
      <c r="E6" s="7" t="s">
        <v>6</v>
      </c>
    </row>
    <row r="7" spans="1:5" ht="24">
      <c r="A7" s="7" t="s">
        <v>394</v>
      </c>
      <c r="C7" s="7" t="s">
        <v>303</v>
      </c>
      <c r="E7" s="7" t="s">
        <v>303</v>
      </c>
    </row>
    <row r="8" spans="1:5" ht="24">
      <c r="A8" s="4" t="s">
        <v>395</v>
      </c>
      <c r="C8" s="5">
        <v>722261582</v>
      </c>
      <c r="E8" s="5">
        <v>13156410558</v>
      </c>
    </row>
    <row r="9" spans="1:5" ht="24">
      <c r="A9" s="4" t="s">
        <v>396</v>
      </c>
      <c r="C9" s="5">
        <v>0</v>
      </c>
      <c r="E9" s="5">
        <v>8353392051</v>
      </c>
    </row>
    <row r="10" spans="1:5">
      <c r="A10" s="3" t="s">
        <v>43</v>
      </c>
      <c r="C10" s="6">
        <f>SUM(C8:C9)</f>
        <v>722261582</v>
      </c>
      <c r="E10" s="6">
        <f>SUM(E8:E9)</f>
        <v>21509802609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9"/>
  <sheetViews>
    <sheetView rightToLeft="1" workbookViewId="0">
      <selection activeCell="E13" sqref="E13"/>
    </sheetView>
  </sheetViews>
  <sheetFormatPr defaultRowHeight="22.5"/>
  <cols>
    <col min="1" max="1" width="26.85546875" style="3" bestFit="1" customWidth="1"/>
    <col min="2" max="2" width="1" style="3" customWidth="1"/>
    <col min="3" max="3" width="12.7109375" style="3" bestFit="1" customWidth="1"/>
    <col min="4" max="4" width="1" style="3" customWidth="1"/>
    <col min="5" max="5" width="32.7109375" style="3" bestFit="1" customWidth="1"/>
    <col min="6" max="6" width="1" style="3" customWidth="1"/>
    <col min="7" max="7" width="22.42578125" style="3" bestFit="1" customWidth="1"/>
    <col min="8" max="8" width="1" style="3" customWidth="1"/>
    <col min="9" max="9" width="22" style="3" bestFit="1" customWidth="1"/>
    <col min="10" max="10" width="1" style="3" customWidth="1"/>
    <col min="11" max="11" width="17.140625" style="3" bestFit="1" customWidth="1"/>
    <col min="12" max="12" width="1" style="3" customWidth="1"/>
    <col min="13" max="13" width="23.140625" style="3" bestFit="1" customWidth="1"/>
    <col min="14" max="14" width="1" style="3" customWidth="1"/>
    <col min="15" max="15" width="22" style="3" bestFit="1" customWidth="1"/>
    <col min="16" max="16" width="1" style="3" customWidth="1"/>
    <col min="17" max="17" width="17.140625" style="3" bestFit="1" customWidth="1"/>
    <col min="18" max="18" width="1" style="3" customWidth="1"/>
    <col min="19" max="19" width="23.140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8" t="s">
        <v>0</v>
      </c>
    </row>
    <row r="3" spans="1:19" ht="24">
      <c r="A3" s="8" t="s">
        <v>343</v>
      </c>
      <c r="B3" s="8" t="s">
        <v>343</v>
      </c>
      <c r="C3" s="8" t="s">
        <v>343</v>
      </c>
      <c r="D3" s="8" t="s">
        <v>343</v>
      </c>
      <c r="E3" s="8" t="s">
        <v>343</v>
      </c>
      <c r="F3" s="8" t="s">
        <v>343</v>
      </c>
      <c r="G3" s="8" t="s">
        <v>343</v>
      </c>
      <c r="H3" s="8" t="s">
        <v>343</v>
      </c>
      <c r="I3" s="8" t="s">
        <v>343</v>
      </c>
      <c r="J3" s="8" t="s">
        <v>343</v>
      </c>
      <c r="K3" s="8" t="s">
        <v>343</v>
      </c>
      <c r="L3" s="8" t="s">
        <v>343</v>
      </c>
      <c r="M3" s="8" t="s">
        <v>343</v>
      </c>
      <c r="N3" s="8" t="s">
        <v>343</v>
      </c>
      <c r="O3" s="8" t="s">
        <v>343</v>
      </c>
      <c r="P3" s="8" t="s">
        <v>343</v>
      </c>
      <c r="Q3" s="8" t="s">
        <v>343</v>
      </c>
      <c r="R3" s="8" t="s">
        <v>343</v>
      </c>
      <c r="S3" s="8" t="s">
        <v>343</v>
      </c>
    </row>
    <row r="4" spans="1:19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</row>
    <row r="6" spans="1:19" ht="24">
      <c r="A6" s="7" t="s">
        <v>3</v>
      </c>
      <c r="C6" s="7" t="s">
        <v>366</v>
      </c>
      <c r="D6" s="7" t="s">
        <v>366</v>
      </c>
      <c r="E6" s="7" t="s">
        <v>366</v>
      </c>
      <c r="F6" s="7" t="s">
        <v>366</v>
      </c>
      <c r="G6" s="7" t="s">
        <v>366</v>
      </c>
      <c r="I6" s="7" t="s">
        <v>345</v>
      </c>
      <c r="J6" s="7" t="s">
        <v>345</v>
      </c>
      <c r="K6" s="7" t="s">
        <v>345</v>
      </c>
      <c r="L6" s="7" t="s">
        <v>345</v>
      </c>
      <c r="M6" s="7" t="s">
        <v>345</v>
      </c>
      <c r="O6" s="7" t="s">
        <v>346</v>
      </c>
      <c r="P6" s="7" t="s">
        <v>346</v>
      </c>
      <c r="Q6" s="7" t="s">
        <v>346</v>
      </c>
      <c r="R6" s="7" t="s">
        <v>346</v>
      </c>
      <c r="S6" s="7" t="s">
        <v>346</v>
      </c>
    </row>
    <row r="7" spans="1:19" ht="24">
      <c r="A7" s="7" t="s">
        <v>3</v>
      </c>
      <c r="C7" s="7" t="s">
        <v>367</v>
      </c>
      <c r="E7" s="7" t="s">
        <v>368</v>
      </c>
      <c r="G7" s="7" t="s">
        <v>369</v>
      </c>
      <c r="I7" s="7" t="s">
        <v>370</v>
      </c>
      <c r="K7" s="7" t="s">
        <v>349</v>
      </c>
      <c r="M7" s="7" t="s">
        <v>371</v>
      </c>
      <c r="O7" s="7" t="s">
        <v>370</v>
      </c>
      <c r="Q7" s="7" t="s">
        <v>349</v>
      </c>
      <c r="S7" s="7" t="s">
        <v>371</v>
      </c>
    </row>
    <row r="8" spans="1:19" ht="24">
      <c r="A8" s="4" t="s">
        <v>37</v>
      </c>
      <c r="C8" s="3" t="s">
        <v>341</v>
      </c>
      <c r="E8" s="5">
        <v>77600000</v>
      </c>
      <c r="G8" s="5">
        <v>7240</v>
      </c>
      <c r="I8" s="5">
        <v>561824000000</v>
      </c>
      <c r="K8" s="5">
        <v>77607329398</v>
      </c>
      <c r="M8" s="5">
        <v>484216670602</v>
      </c>
      <c r="O8" s="5">
        <v>561824000000</v>
      </c>
      <c r="Q8" s="5">
        <v>77607329398</v>
      </c>
      <c r="S8" s="5">
        <v>484216670602</v>
      </c>
    </row>
    <row r="9" spans="1:19">
      <c r="A9" s="3" t="s">
        <v>43</v>
      </c>
      <c r="C9" s="3" t="s">
        <v>43</v>
      </c>
      <c r="E9" s="3" t="s">
        <v>43</v>
      </c>
      <c r="G9" s="3" t="s">
        <v>43</v>
      </c>
      <c r="I9" s="6">
        <f>SUM(I8:I8)</f>
        <v>561824000000</v>
      </c>
      <c r="K9" s="6">
        <f>SUM(K8:K8)</f>
        <v>77607329398</v>
      </c>
      <c r="M9" s="6">
        <f>SUM(M8:M8)</f>
        <v>484216670602</v>
      </c>
      <c r="O9" s="6">
        <f>SUM(O8:O8)</f>
        <v>561824000000</v>
      </c>
      <c r="Q9" s="6">
        <f>SUM(Q8:Q8)</f>
        <v>77607329398</v>
      </c>
      <c r="S9" s="6">
        <f>SUM(S8:S8)</f>
        <v>484216670602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0E253-2EC3-4A02-9434-44875CE2222B}">
  <dimension ref="A2:M117"/>
  <sheetViews>
    <sheetView rightToLeft="1" workbookViewId="0">
      <selection activeCell="E11" sqref="E11"/>
    </sheetView>
  </sheetViews>
  <sheetFormatPr defaultRowHeight="22.5"/>
  <cols>
    <col min="1" max="1" width="39.42578125" style="3" bestFit="1" customWidth="1"/>
    <col min="2" max="2" width="1" style="3" customWidth="1"/>
    <col min="3" max="3" width="21.85546875" style="3" bestFit="1" customWidth="1"/>
    <col min="4" max="4" width="1" style="3" customWidth="1"/>
    <col min="5" max="5" width="15.85546875" style="3" bestFit="1" customWidth="1"/>
    <col min="6" max="6" width="1" style="3" customWidth="1"/>
    <col min="7" max="7" width="21.85546875" style="3" bestFit="1" customWidth="1"/>
    <col min="8" max="8" width="1" style="3" customWidth="1"/>
    <col min="9" max="9" width="22" style="3" bestFit="1" customWidth="1"/>
    <col min="10" max="10" width="1" style="3" customWidth="1"/>
    <col min="11" max="11" width="17.28515625" style="3" bestFit="1" customWidth="1"/>
    <col min="12" max="12" width="1" style="3" customWidth="1"/>
    <col min="13" max="13" width="21.85546875" style="3" bestFit="1" customWidth="1"/>
    <col min="14" max="14" width="1" style="3" customWidth="1"/>
    <col min="15" max="15" width="9.140625" style="3" customWidth="1"/>
    <col min="16" max="16384" width="9.140625" style="3"/>
  </cols>
  <sheetData>
    <row r="2" spans="1:13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</row>
    <row r="3" spans="1:13" ht="24">
      <c r="A3" s="8" t="s">
        <v>343</v>
      </c>
      <c r="B3" s="8" t="s">
        <v>343</v>
      </c>
      <c r="C3" s="8" t="s">
        <v>343</v>
      </c>
      <c r="D3" s="8" t="s">
        <v>343</v>
      </c>
      <c r="E3" s="8" t="s">
        <v>343</v>
      </c>
      <c r="F3" s="8" t="s">
        <v>343</v>
      </c>
      <c r="G3" s="8" t="s">
        <v>343</v>
      </c>
      <c r="H3" s="8" t="s">
        <v>343</v>
      </c>
      <c r="I3" s="8" t="s">
        <v>343</v>
      </c>
      <c r="J3" s="8" t="s">
        <v>343</v>
      </c>
      <c r="K3" s="8" t="s">
        <v>343</v>
      </c>
      <c r="L3" s="8" t="s">
        <v>343</v>
      </c>
      <c r="M3" s="8" t="s">
        <v>343</v>
      </c>
    </row>
    <row r="4" spans="1:13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</row>
    <row r="6" spans="1:13" ht="24.75" thickBot="1">
      <c r="A6" s="2" t="s">
        <v>344</v>
      </c>
      <c r="C6" s="7" t="s">
        <v>345</v>
      </c>
      <c r="D6" s="7" t="s">
        <v>345</v>
      </c>
      <c r="E6" s="7" t="s">
        <v>345</v>
      </c>
      <c r="F6" s="7" t="s">
        <v>345</v>
      </c>
      <c r="G6" s="7" t="s">
        <v>345</v>
      </c>
      <c r="I6" s="7" t="s">
        <v>346</v>
      </c>
      <c r="J6" s="7" t="s">
        <v>346</v>
      </c>
      <c r="K6" s="7" t="s">
        <v>346</v>
      </c>
      <c r="L6" s="7" t="s">
        <v>346</v>
      </c>
      <c r="M6" s="7" t="s">
        <v>346</v>
      </c>
    </row>
    <row r="7" spans="1:13" ht="24.75" thickBot="1">
      <c r="A7" s="2" t="s">
        <v>347</v>
      </c>
      <c r="C7" s="2" t="s">
        <v>348</v>
      </c>
      <c r="E7" s="2" t="s">
        <v>349</v>
      </c>
      <c r="G7" s="2" t="s">
        <v>350</v>
      </c>
      <c r="I7" s="2" t="s">
        <v>348</v>
      </c>
      <c r="K7" s="2" t="s">
        <v>349</v>
      </c>
      <c r="M7" s="2" t="s">
        <v>350</v>
      </c>
    </row>
    <row r="8" spans="1:13" ht="24">
      <c r="A8" s="4" t="s">
        <v>306</v>
      </c>
      <c r="C8" s="5">
        <v>8155</v>
      </c>
      <c r="E8" s="5">
        <v>0</v>
      </c>
      <c r="G8" s="5">
        <v>8155</v>
      </c>
      <c r="I8" s="5">
        <v>298909</v>
      </c>
      <c r="K8" s="5">
        <v>0</v>
      </c>
      <c r="M8" s="5">
        <v>298909</v>
      </c>
    </row>
    <row r="9" spans="1:13" ht="24">
      <c r="A9" s="4" t="s">
        <v>307</v>
      </c>
      <c r="C9" s="5">
        <v>48718632109</v>
      </c>
      <c r="E9" s="5">
        <v>0</v>
      </c>
      <c r="G9" s="5">
        <v>48718632109</v>
      </c>
      <c r="I9" s="5">
        <v>152123215112</v>
      </c>
      <c r="K9" s="5">
        <v>0</v>
      </c>
      <c r="M9" s="5">
        <v>152123215112</v>
      </c>
    </row>
    <row r="10" spans="1:13" ht="24">
      <c r="A10" s="4" t="s">
        <v>308</v>
      </c>
      <c r="C10" s="5">
        <v>3238</v>
      </c>
      <c r="E10" s="5">
        <v>0</v>
      </c>
      <c r="G10" s="5">
        <v>3238</v>
      </c>
      <c r="I10" s="5">
        <v>153683317</v>
      </c>
      <c r="K10" s="5">
        <v>0</v>
      </c>
      <c r="M10" s="5">
        <v>153683317</v>
      </c>
    </row>
    <row r="11" spans="1:13" ht="24">
      <c r="A11" s="4" t="s">
        <v>309</v>
      </c>
      <c r="C11" s="5">
        <v>0</v>
      </c>
      <c r="E11" s="5">
        <v>0</v>
      </c>
      <c r="G11" s="5">
        <v>0</v>
      </c>
      <c r="I11" s="5">
        <v>605563</v>
      </c>
      <c r="K11" s="5">
        <v>0</v>
      </c>
      <c r="M11" s="5">
        <v>605563</v>
      </c>
    </row>
    <row r="12" spans="1:13" ht="24">
      <c r="A12" s="4" t="s">
        <v>308</v>
      </c>
      <c r="C12" s="5">
        <v>0</v>
      </c>
      <c r="E12" s="5">
        <v>0</v>
      </c>
      <c r="G12" s="5">
        <v>0</v>
      </c>
      <c r="I12" s="5">
        <v>319063178399</v>
      </c>
      <c r="K12" s="5">
        <v>0</v>
      </c>
      <c r="M12" s="5">
        <v>319063178399</v>
      </c>
    </row>
    <row r="13" spans="1:13" ht="24">
      <c r="A13" s="4" t="s">
        <v>311</v>
      </c>
      <c r="C13" s="5">
        <v>126091530062</v>
      </c>
      <c r="E13" s="5">
        <v>11187399</v>
      </c>
      <c r="G13" s="5">
        <v>126080342663</v>
      </c>
      <c r="I13" s="5">
        <v>371465847001</v>
      </c>
      <c r="K13" s="5">
        <v>186698332</v>
      </c>
      <c r="M13" s="5">
        <v>371279148669</v>
      </c>
    </row>
    <row r="14" spans="1:13" ht="24">
      <c r="A14" s="4" t="s">
        <v>312</v>
      </c>
      <c r="C14" s="5">
        <v>32319</v>
      </c>
      <c r="E14" s="5">
        <v>0</v>
      </c>
      <c r="G14" s="5">
        <v>32319</v>
      </c>
      <c r="I14" s="5">
        <v>1388287</v>
      </c>
      <c r="K14" s="5">
        <v>0</v>
      </c>
      <c r="M14" s="5">
        <v>1388287</v>
      </c>
    </row>
    <row r="15" spans="1:13" ht="24">
      <c r="A15" s="4" t="s">
        <v>312</v>
      </c>
      <c r="C15" s="5">
        <v>5095890412</v>
      </c>
      <c r="E15" s="5">
        <v>0</v>
      </c>
      <c r="G15" s="5">
        <v>5095890412</v>
      </c>
      <c r="I15" s="5">
        <v>5095890412</v>
      </c>
      <c r="K15" s="5">
        <v>0</v>
      </c>
      <c r="M15" s="5">
        <v>5095890412</v>
      </c>
    </row>
    <row r="16" spans="1:13" ht="24">
      <c r="A16" s="4" t="s">
        <v>310</v>
      </c>
      <c r="C16" s="5">
        <v>239573907101</v>
      </c>
      <c r="E16" s="5">
        <v>0</v>
      </c>
      <c r="G16" s="5">
        <v>239573907101</v>
      </c>
      <c r="I16" s="5">
        <v>710680464469</v>
      </c>
      <c r="K16" s="5">
        <v>0</v>
      </c>
      <c r="M16" s="5">
        <v>710680464469</v>
      </c>
    </row>
    <row r="17" spans="1:13" ht="24">
      <c r="A17" s="4" t="s">
        <v>310</v>
      </c>
      <c r="C17" s="5">
        <v>0</v>
      </c>
      <c r="E17" s="5">
        <v>0</v>
      </c>
      <c r="G17" s="5">
        <v>0</v>
      </c>
      <c r="I17" s="5">
        <v>185272131172</v>
      </c>
      <c r="K17" s="5">
        <v>0</v>
      </c>
      <c r="M17" s="5">
        <v>185272131172</v>
      </c>
    </row>
    <row r="18" spans="1:13" ht="24">
      <c r="A18" s="4" t="s">
        <v>308</v>
      </c>
      <c r="C18" s="5">
        <v>298815779624</v>
      </c>
      <c r="E18" s="5">
        <v>0</v>
      </c>
      <c r="G18" s="5">
        <v>298815779624</v>
      </c>
      <c r="I18" s="5">
        <v>865177221346</v>
      </c>
      <c r="K18" s="5">
        <v>0</v>
      </c>
      <c r="M18" s="5">
        <v>865177221346</v>
      </c>
    </row>
    <row r="19" spans="1:13" ht="24">
      <c r="A19" s="4" t="s">
        <v>310</v>
      </c>
      <c r="C19" s="5">
        <v>0</v>
      </c>
      <c r="E19" s="5">
        <v>0</v>
      </c>
      <c r="G19" s="5">
        <v>0</v>
      </c>
      <c r="I19" s="5">
        <v>143830327894</v>
      </c>
      <c r="K19" s="5">
        <v>0</v>
      </c>
      <c r="M19" s="5">
        <v>143830327894</v>
      </c>
    </row>
    <row r="20" spans="1:13" ht="24">
      <c r="A20" s="4" t="s">
        <v>313</v>
      </c>
      <c r="C20" s="5">
        <v>0</v>
      </c>
      <c r="E20" s="5">
        <v>0</v>
      </c>
      <c r="G20" s="5">
        <v>0</v>
      </c>
      <c r="I20" s="5">
        <v>75042</v>
      </c>
      <c r="K20" s="5">
        <v>0</v>
      </c>
      <c r="M20" s="5">
        <v>75042</v>
      </c>
    </row>
    <row r="21" spans="1:13" ht="24">
      <c r="A21" s="4" t="s">
        <v>308</v>
      </c>
      <c r="C21" s="5">
        <v>125888913841</v>
      </c>
      <c r="E21" s="5">
        <v>23407102</v>
      </c>
      <c r="G21" s="5">
        <v>125865506739</v>
      </c>
      <c r="I21" s="5">
        <v>380603899991</v>
      </c>
      <c r="K21" s="5">
        <v>440335094</v>
      </c>
      <c r="M21" s="5">
        <v>380163564897</v>
      </c>
    </row>
    <row r="22" spans="1:13" ht="24">
      <c r="A22" s="4" t="s">
        <v>310</v>
      </c>
      <c r="C22" s="5">
        <v>106482240462</v>
      </c>
      <c r="E22" s="5">
        <v>0</v>
      </c>
      <c r="G22" s="5">
        <v>106482240462</v>
      </c>
      <c r="I22" s="5">
        <v>354433060130</v>
      </c>
      <c r="K22" s="5">
        <v>0</v>
      </c>
      <c r="M22" s="5">
        <v>354433060130</v>
      </c>
    </row>
    <row r="23" spans="1:13" ht="24">
      <c r="A23" s="4" t="s">
        <v>310</v>
      </c>
      <c r="C23" s="5">
        <v>176528142068</v>
      </c>
      <c r="E23" s="5">
        <v>0</v>
      </c>
      <c r="G23" s="5">
        <v>176528142068</v>
      </c>
      <c r="I23" s="5">
        <v>523659289616</v>
      </c>
      <c r="K23" s="5">
        <v>0</v>
      </c>
      <c r="M23" s="5">
        <v>523659289616</v>
      </c>
    </row>
    <row r="24" spans="1:13" ht="24">
      <c r="A24" s="4" t="s">
        <v>340</v>
      </c>
      <c r="C24" s="5">
        <v>0</v>
      </c>
      <c r="E24" s="5">
        <v>0</v>
      </c>
      <c r="G24" s="5">
        <v>0</v>
      </c>
      <c r="I24" s="5">
        <v>203314480895</v>
      </c>
      <c r="K24" s="5">
        <v>0</v>
      </c>
      <c r="M24" s="5">
        <v>203314480895</v>
      </c>
    </row>
    <row r="25" spans="1:13" ht="24">
      <c r="A25" s="4" t="s">
        <v>314</v>
      </c>
      <c r="C25" s="5">
        <v>0</v>
      </c>
      <c r="E25" s="5">
        <v>0</v>
      </c>
      <c r="G25" s="5">
        <v>0</v>
      </c>
      <c r="I25" s="5">
        <v>67299</v>
      </c>
      <c r="K25" s="5">
        <v>0</v>
      </c>
      <c r="M25" s="5">
        <v>67299</v>
      </c>
    </row>
    <row r="26" spans="1:13" ht="24">
      <c r="A26" s="4" t="s">
        <v>310</v>
      </c>
      <c r="C26" s="5">
        <v>71263934434</v>
      </c>
      <c r="E26" s="5">
        <v>0</v>
      </c>
      <c r="G26" s="5">
        <v>71263934434</v>
      </c>
      <c r="I26" s="5">
        <v>220034426252</v>
      </c>
      <c r="K26" s="5">
        <v>0</v>
      </c>
      <c r="M26" s="5">
        <v>220034426252</v>
      </c>
    </row>
    <row r="27" spans="1:13" ht="24">
      <c r="A27" s="4" t="s">
        <v>310</v>
      </c>
      <c r="C27" s="5">
        <v>75654918029</v>
      </c>
      <c r="E27" s="5">
        <v>0</v>
      </c>
      <c r="G27" s="5">
        <v>75654918029</v>
      </c>
      <c r="I27" s="5">
        <v>224425409847</v>
      </c>
      <c r="K27" s="5">
        <v>0</v>
      </c>
      <c r="M27" s="5">
        <v>224425409847</v>
      </c>
    </row>
    <row r="28" spans="1:13" ht="24">
      <c r="A28" s="4" t="s">
        <v>308</v>
      </c>
      <c r="C28" s="5">
        <v>251777827682</v>
      </c>
      <c r="E28" s="5">
        <v>46814204</v>
      </c>
      <c r="G28" s="5">
        <v>251731013478</v>
      </c>
      <c r="I28" s="5">
        <v>761207799983</v>
      </c>
      <c r="K28" s="5">
        <v>880670196</v>
      </c>
      <c r="M28" s="5">
        <v>760327129787</v>
      </c>
    </row>
    <row r="29" spans="1:13" ht="24">
      <c r="A29" s="4" t="s">
        <v>315</v>
      </c>
      <c r="C29" s="5">
        <v>344644808744</v>
      </c>
      <c r="E29" s="5">
        <v>0</v>
      </c>
      <c r="G29" s="5">
        <v>344644808744</v>
      </c>
      <c r="I29" s="5">
        <v>1033169398908</v>
      </c>
      <c r="K29" s="5">
        <v>0</v>
      </c>
      <c r="M29" s="5">
        <v>1033169398908</v>
      </c>
    </row>
    <row r="30" spans="1:13" ht="24">
      <c r="A30" s="4" t="s">
        <v>315</v>
      </c>
      <c r="C30" s="5">
        <v>147704918033</v>
      </c>
      <c r="E30" s="5">
        <v>0</v>
      </c>
      <c r="G30" s="5">
        <v>147704918033</v>
      </c>
      <c r="I30" s="5">
        <v>442786885247</v>
      </c>
      <c r="K30" s="5">
        <v>0</v>
      </c>
      <c r="M30" s="5">
        <v>442786885247</v>
      </c>
    </row>
    <row r="31" spans="1:13" ht="24">
      <c r="A31" s="4" t="s">
        <v>315</v>
      </c>
      <c r="C31" s="5">
        <v>49234972678</v>
      </c>
      <c r="E31" s="5">
        <v>0</v>
      </c>
      <c r="G31" s="5">
        <v>49234972678</v>
      </c>
      <c r="I31" s="5">
        <v>147595628416</v>
      </c>
      <c r="K31" s="5">
        <v>0</v>
      </c>
      <c r="M31" s="5">
        <v>147595628416</v>
      </c>
    </row>
    <row r="32" spans="1:13" ht="24">
      <c r="A32" s="4" t="s">
        <v>322</v>
      </c>
      <c r="C32" s="5">
        <v>5753424658</v>
      </c>
      <c r="E32" s="5">
        <v>0</v>
      </c>
      <c r="G32" s="5">
        <v>5753424658</v>
      </c>
      <c r="I32" s="5">
        <v>5753424658</v>
      </c>
      <c r="K32" s="5">
        <v>0</v>
      </c>
      <c r="M32" s="5">
        <v>5753424658</v>
      </c>
    </row>
    <row r="33" spans="1:13" ht="24">
      <c r="A33" s="4" t="s">
        <v>310</v>
      </c>
      <c r="C33" s="5">
        <v>131024590185</v>
      </c>
      <c r="E33" s="5">
        <v>0</v>
      </c>
      <c r="G33" s="5">
        <v>131024590185</v>
      </c>
      <c r="I33" s="5">
        <v>626926229524</v>
      </c>
      <c r="K33" s="5">
        <v>0</v>
      </c>
      <c r="M33" s="5">
        <v>626926229524</v>
      </c>
    </row>
    <row r="34" spans="1:13" ht="24">
      <c r="A34" s="4" t="s">
        <v>312</v>
      </c>
      <c r="C34" s="5">
        <v>49369713302</v>
      </c>
      <c r="E34" s="5">
        <v>87982</v>
      </c>
      <c r="G34" s="5">
        <v>49369625320</v>
      </c>
      <c r="I34" s="5">
        <v>148437607605</v>
      </c>
      <c r="K34" s="5">
        <v>1342624</v>
      </c>
      <c r="M34" s="5">
        <v>148436264981</v>
      </c>
    </row>
    <row r="35" spans="1:13" ht="24">
      <c r="A35" s="4" t="s">
        <v>310</v>
      </c>
      <c r="C35" s="5">
        <v>0</v>
      </c>
      <c r="E35" s="5">
        <v>0</v>
      </c>
      <c r="G35" s="5">
        <v>0</v>
      </c>
      <c r="I35" s="5">
        <v>84415300569</v>
      </c>
      <c r="K35" s="5">
        <v>0</v>
      </c>
      <c r="M35" s="5">
        <v>84415300569</v>
      </c>
    </row>
    <row r="36" spans="1:13" ht="24">
      <c r="A36" s="4" t="s">
        <v>310</v>
      </c>
      <c r="C36" s="5">
        <v>25218306023</v>
      </c>
      <c r="E36" s="5">
        <v>0</v>
      </c>
      <c r="G36" s="5">
        <v>25218306023</v>
      </c>
      <c r="I36" s="5">
        <v>74808469960</v>
      </c>
      <c r="K36" s="5">
        <v>0</v>
      </c>
      <c r="M36" s="5">
        <v>74808469960</v>
      </c>
    </row>
    <row r="37" spans="1:13" ht="24">
      <c r="A37" s="4" t="s">
        <v>312</v>
      </c>
      <c r="C37" s="5">
        <v>49369713302</v>
      </c>
      <c r="E37" s="5">
        <v>697950</v>
      </c>
      <c r="G37" s="5">
        <v>49369015352</v>
      </c>
      <c r="I37" s="5">
        <v>148437607605</v>
      </c>
      <c r="K37" s="5">
        <v>14389477</v>
      </c>
      <c r="M37" s="5">
        <v>148423218128</v>
      </c>
    </row>
    <row r="38" spans="1:13" ht="24">
      <c r="A38" s="4" t="s">
        <v>308</v>
      </c>
      <c r="C38" s="5">
        <v>124112021837</v>
      </c>
      <c r="E38" s="5">
        <v>12579847</v>
      </c>
      <c r="G38" s="5">
        <v>124099441990</v>
      </c>
      <c r="I38" s="5">
        <v>374796953343</v>
      </c>
      <c r="K38" s="5">
        <v>689262013</v>
      </c>
      <c r="M38" s="5">
        <v>374107691330</v>
      </c>
    </row>
    <row r="39" spans="1:13" ht="24">
      <c r="A39" s="4" t="s">
        <v>308</v>
      </c>
      <c r="C39" s="5">
        <v>63695823041</v>
      </c>
      <c r="E39" s="5">
        <v>26354866</v>
      </c>
      <c r="G39" s="5">
        <v>63669468175</v>
      </c>
      <c r="I39" s="5">
        <v>193627142773</v>
      </c>
      <c r="K39" s="5">
        <v>411184210</v>
      </c>
      <c r="M39" s="5">
        <v>193215958563</v>
      </c>
    </row>
    <row r="40" spans="1:13" ht="24">
      <c r="A40" s="4" t="s">
        <v>314</v>
      </c>
      <c r="C40" s="5">
        <v>52404371579</v>
      </c>
      <c r="E40" s="5">
        <v>0</v>
      </c>
      <c r="G40" s="5">
        <v>52404371579</v>
      </c>
      <c r="I40" s="5">
        <v>222896174819</v>
      </c>
      <c r="K40" s="5">
        <v>0</v>
      </c>
      <c r="M40" s="5">
        <v>222896174819</v>
      </c>
    </row>
    <row r="41" spans="1:13" ht="24">
      <c r="A41" s="4" t="s">
        <v>316</v>
      </c>
      <c r="C41" s="5">
        <v>39303278681</v>
      </c>
      <c r="E41" s="5">
        <v>0</v>
      </c>
      <c r="G41" s="5">
        <v>39303278681</v>
      </c>
      <c r="I41" s="5">
        <v>167172131081</v>
      </c>
      <c r="K41" s="5">
        <v>0</v>
      </c>
      <c r="M41" s="5">
        <v>167172131081</v>
      </c>
    </row>
    <row r="42" spans="1:13" ht="24">
      <c r="A42" s="4" t="s">
        <v>317</v>
      </c>
      <c r="C42" s="5">
        <v>108292349721</v>
      </c>
      <c r="E42" s="5">
        <v>0</v>
      </c>
      <c r="G42" s="5">
        <v>108292349721</v>
      </c>
      <c r="I42" s="5">
        <v>321407103801</v>
      </c>
      <c r="K42" s="5">
        <v>0</v>
      </c>
      <c r="M42" s="5">
        <v>321407103801</v>
      </c>
    </row>
    <row r="43" spans="1:13" ht="24">
      <c r="A43" s="4" t="s">
        <v>314</v>
      </c>
      <c r="C43" s="5">
        <v>65860655729</v>
      </c>
      <c r="E43" s="5">
        <v>0</v>
      </c>
      <c r="G43" s="5">
        <v>65860655729</v>
      </c>
      <c r="I43" s="5">
        <v>193729508129</v>
      </c>
      <c r="K43" s="5">
        <v>0</v>
      </c>
      <c r="M43" s="5">
        <v>193729508129</v>
      </c>
    </row>
    <row r="44" spans="1:13" ht="24">
      <c r="A44" s="4" t="s">
        <v>317</v>
      </c>
      <c r="C44" s="5">
        <v>0</v>
      </c>
      <c r="E44" s="5">
        <v>0</v>
      </c>
      <c r="G44" s="5">
        <v>0</v>
      </c>
      <c r="I44" s="5">
        <v>36010928992</v>
      </c>
      <c r="K44" s="5">
        <v>0</v>
      </c>
      <c r="M44" s="5">
        <v>36010928992</v>
      </c>
    </row>
    <row r="45" spans="1:13" ht="24">
      <c r="A45" s="4" t="s">
        <v>318</v>
      </c>
      <c r="C45" s="5">
        <v>87814207643</v>
      </c>
      <c r="E45" s="5">
        <v>0</v>
      </c>
      <c r="G45" s="5">
        <v>87814207643</v>
      </c>
      <c r="I45" s="5">
        <v>258306010883</v>
      </c>
      <c r="K45" s="5">
        <v>0</v>
      </c>
      <c r="M45" s="5">
        <v>258306010883</v>
      </c>
    </row>
    <row r="46" spans="1:13" ht="24">
      <c r="A46" s="4" t="s">
        <v>317</v>
      </c>
      <c r="C46" s="5">
        <v>91325136607</v>
      </c>
      <c r="E46" s="5">
        <v>0</v>
      </c>
      <c r="G46" s="5">
        <v>91325136607</v>
      </c>
      <c r="I46" s="5">
        <v>304439890687</v>
      </c>
      <c r="K46" s="5">
        <v>0</v>
      </c>
      <c r="M46" s="5">
        <v>304439890687</v>
      </c>
    </row>
    <row r="47" spans="1:13" ht="24">
      <c r="A47" s="4" t="s">
        <v>319</v>
      </c>
      <c r="C47" s="5">
        <v>73060109283</v>
      </c>
      <c r="E47" s="5">
        <v>0</v>
      </c>
      <c r="G47" s="5">
        <v>73060109283</v>
      </c>
      <c r="I47" s="5">
        <v>243551912523</v>
      </c>
      <c r="K47" s="5">
        <v>0</v>
      </c>
      <c r="M47" s="5">
        <v>243551912523</v>
      </c>
    </row>
    <row r="48" spans="1:13" ht="24">
      <c r="A48" s="4" t="s">
        <v>316</v>
      </c>
      <c r="C48" s="5">
        <v>32663934419</v>
      </c>
      <c r="E48" s="5">
        <v>0</v>
      </c>
      <c r="G48" s="5">
        <v>32663934419</v>
      </c>
      <c r="I48" s="5">
        <v>160532786819</v>
      </c>
      <c r="K48" s="5">
        <v>0</v>
      </c>
      <c r="M48" s="5">
        <v>160532786819</v>
      </c>
    </row>
    <row r="49" spans="1:13" ht="24">
      <c r="A49" s="4" t="s">
        <v>310</v>
      </c>
      <c r="C49" s="5">
        <v>50436612026</v>
      </c>
      <c r="E49" s="5">
        <v>0</v>
      </c>
      <c r="G49" s="5">
        <v>50436612026</v>
      </c>
      <c r="I49" s="5">
        <v>149616939903</v>
      </c>
      <c r="K49" s="5">
        <v>0</v>
      </c>
      <c r="M49" s="5">
        <v>149616939903</v>
      </c>
    </row>
    <row r="50" spans="1:13" ht="24">
      <c r="A50" s="4" t="s">
        <v>320</v>
      </c>
      <c r="C50" s="5">
        <v>26970126850</v>
      </c>
      <c r="E50" s="5">
        <v>0</v>
      </c>
      <c r="G50" s="5">
        <v>26970126850</v>
      </c>
      <c r="I50" s="5">
        <v>75684558339</v>
      </c>
      <c r="K50" s="5">
        <v>0</v>
      </c>
      <c r="M50" s="5">
        <v>75684558339</v>
      </c>
    </row>
    <row r="51" spans="1:13" ht="24">
      <c r="A51" s="4" t="s">
        <v>321</v>
      </c>
      <c r="C51" s="5">
        <v>100893</v>
      </c>
      <c r="E51" s="5">
        <v>0</v>
      </c>
      <c r="G51" s="5">
        <v>100893</v>
      </c>
      <c r="I51" s="5">
        <v>339342</v>
      </c>
      <c r="K51" s="5">
        <v>0</v>
      </c>
      <c r="M51" s="5">
        <v>339342</v>
      </c>
    </row>
    <row r="52" spans="1:13" ht="24">
      <c r="A52" s="4" t="s">
        <v>322</v>
      </c>
      <c r="C52" s="5">
        <v>0</v>
      </c>
      <c r="E52" s="5">
        <v>0</v>
      </c>
      <c r="G52" s="5">
        <v>0</v>
      </c>
      <c r="I52" s="5">
        <v>4736</v>
      </c>
      <c r="K52" s="5">
        <v>0</v>
      </c>
      <c r="M52" s="5">
        <v>4736</v>
      </c>
    </row>
    <row r="53" spans="1:13" ht="24">
      <c r="A53" s="4" t="s">
        <v>312</v>
      </c>
      <c r="C53" s="5">
        <v>76530</v>
      </c>
      <c r="E53" s="5">
        <v>0</v>
      </c>
      <c r="G53" s="5">
        <v>76530</v>
      </c>
      <c r="I53" s="5">
        <v>157414</v>
      </c>
      <c r="K53" s="5">
        <v>0</v>
      </c>
      <c r="M53" s="5">
        <v>157414</v>
      </c>
    </row>
    <row r="54" spans="1:13" ht="24">
      <c r="A54" s="4" t="s">
        <v>325</v>
      </c>
      <c r="C54" s="5">
        <v>0</v>
      </c>
      <c r="E54" s="5">
        <v>0</v>
      </c>
      <c r="G54" s="5">
        <v>0</v>
      </c>
      <c r="I54" s="5">
        <v>46475409834</v>
      </c>
      <c r="K54" s="5">
        <v>0</v>
      </c>
      <c r="M54" s="5">
        <v>46475409834</v>
      </c>
    </row>
    <row r="55" spans="1:13" ht="24">
      <c r="A55" s="4" t="s">
        <v>323</v>
      </c>
      <c r="C55" s="5">
        <v>55470308338</v>
      </c>
      <c r="E55" s="5">
        <v>0</v>
      </c>
      <c r="G55" s="5">
        <v>55470308338</v>
      </c>
      <c r="I55" s="5">
        <v>152899171318</v>
      </c>
      <c r="K55" s="5">
        <v>0</v>
      </c>
      <c r="M55" s="5">
        <v>152899171318</v>
      </c>
    </row>
    <row r="56" spans="1:13" ht="24">
      <c r="A56" s="4" t="s">
        <v>365</v>
      </c>
      <c r="C56" s="5">
        <v>0</v>
      </c>
      <c r="E56" s="5">
        <v>0</v>
      </c>
      <c r="G56" s="5">
        <v>0</v>
      </c>
      <c r="I56" s="5">
        <v>100000000</v>
      </c>
      <c r="K56" s="5">
        <v>0</v>
      </c>
      <c r="M56" s="5">
        <v>100000000</v>
      </c>
    </row>
    <row r="57" spans="1:13" ht="24">
      <c r="A57" s="4" t="s">
        <v>324</v>
      </c>
      <c r="C57" s="5">
        <v>138675770897</v>
      </c>
      <c r="E57" s="5">
        <v>0</v>
      </c>
      <c r="G57" s="5">
        <v>138675770897</v>
      </c>
      <c r="I57" s="5">
        <v>385054298257</v>
      </c>
      <c r="K57" s="5">
        <v>0</v>
      </c>
      <c r="M57" s="5">
        <v>385054298257</v>
      </c>
    </row>
    <row r="58" spans="1:13" ht="24">
      <c r="A58" s="4" t="s">
        <v>325</v>
      </c>
      <c r="C58" s="5">
        <v>55470308338</v>
      </c>
      <c r="E58" s="5">
        <v>0</v>
      </c>
      <c r="G58" s="5">
        <v>55470308338</v>
      </c>
      <c r="I58" s="5">
        <v>151899171318</v>
      </c>
      <c r="K58" s="5">
        <v>0</v>
      </c>
      <c r="M58" s="5">
        <v>151899171318</v>
      </c>
    </row>
    <row r="59" spans="1:13" ht="24">
      <c r="A59" s="4" t="s">
        <v>326</v>
      </c>
      <c r="C59" s="5">
        <v>122034152987</v>
      </c>
      <c r="E59" s="5">
        <v>10246444</v>
      </c>
      <c r="G59" s="5">
        <v>122023906543</v>
      </c>
      <c r="I59" s="5">
        <v>372046448094</v>
      </c>
      <c r="K59" s="5">
        <v>416717865</v>
      </c>
      <c r="M59" s="5">
        <v>371629730229</v>
      </c>
    </row>
    <row r="60" spans="1:13" ht="24">
      <c r="A60" s="4" t="s">
        <v>326</v>
      </c>
      <c r="C60" s="5">
        <v>126023224051</v>
      </c>
      <c r="E60" s="5">
        <v>31151737</v>
      </c>
      <c r="G60" s="5">
        <v>125992072314</v>
      </c>
      <c r="I60" s="5">
        <v>371842896181</v>
      </c>
      <c r="K60" s="5">
        <v>499787364</v>
      </c>
      <c r="M60" s="5">
        <v>371343108817</v>
      </c>
    </row>
    <row r="61" spans="1:13" ht="24">
      <c r="A61" s="4" t="s">
        <v>327</v>
      </c>
      <c r="C61" s="5">
        <v>138675770897</v>
      </c>
      <c r="E61" s="5">
        <v>0</v>
      </c>
      <c r="G61" s="5">
        <v>138675770897</v>
      </c>
      <c r="I61" s="5">
        <v>384054298257</v>
      </c>
      <c r="K61" s="5">
        <v>0</v>
      </c>
      <c r="M61" s="5">
        <v>384054298257</v>
      </c>
    </row>
    <row r="62" spans="1:13" ht="24">
      <c r="A62" s="4" t="s">
        <v>328</v>
      </c>
      <c r="C62" s="5">
        <v>138675770897</v>
      </c>
      <c r="E62" s="5">
        <v>0</v>
      </c>
      <c r="G62" s="5">
        <v>138675770897</v>
      </c>
      <c r="I62" s="5">
        <v>420576828092</v>
      </c>
      <c r="K62" s="5">
        <v>0</v>
      </c>
      <c r="M62" s="5">
        <v>420576828092</v>
      </c>
    </row>
    <row r="63" spans="1:13" ht="24">
      <c r="A63" s="4" t="s">
        <v>329</v>
      </c>
      <c r="C63" s="5">
        <v>249616387599</v>
      </c>
      <c r="E63" s="5">
        <v>0</v>
      </c>
      <c r="G63" s="5">
        <v>249616387599</v>
      </c>
      <c r="I63" s="5">
        <v>685379604344</v>
      </c>
      <c r="K63" s="5">
        <v>0</v>
      </c>
      <c r="M63" s="5">
        <v>685379604344</v>
      </c>
    </row>
    <row r="64" spans="1:13" ht="24">
      <c r="A64" s="4" t="s">
        <v>330</v>
      </c>
      <c r="C64" s="5">
        <v>55470308348</v>
      </c>
      <c r="E64" s="5">
        <v>0</v>
      </c>
      <c r="G64" s="5">
        <v>55470308348</v>
      </c>
      <c r="I64" s="5">
        <v>151565838002</v>
      </c>
      <c r="K64" s="5">
        <v>0</v>
      </c>
      <c r="M64" s="5">
        <v>151565838002</v>
      </c>
    </row>
    <row r="65" spans="1:13" ht="24">
      <c r="A65" s="4" t="s">
        <v>310</v>
      </c>
      <c r="C65" s="5">
        <v>0</v>
      </c>
      <c r="E65" s="5">
        <v>0</v>
      </c>
      <c r="G65" s="5">
        <v>0</v>
      </c>
      <c r="I65" s="5">
        <v>108467213130</v>
      </c>
      <c r="K65" s="5">
        <v>0</v>
      </c>
      <c r="M65" s="5">
        <v>108467213130</v>
      </c>
    </row>
    <row r="66" spans="1:13" ht="24">
      <c r="A66" s="4" t="s">
        <v>311</v>
      </c>
      <c r="C66" s="5">
        <v>125750000007</v>
      </c>
      <c r="E66" s="5">
        <v>45228791</v>
      </c>
      <c r="G66" s="5">
        <v>125704771216</v>
      </c>
      <c r="I66" s="5">
        <v>371569672137</v>
      </c>
      <c r="K66" s="5">
        <v>699255605</v>
      </c>
      <c r="M66" s="5">
        <v>370870416532</v>
      </c>
    </row>
    <row r="67" spans="1:13" ht="24">
      <c r="A67" s="4" t="s">
        <v>313</v>
      </c>
      <c r="C67" s="5">
        <v>2475000016</v>
      </c>
      <c r="E67" s="5">
        <v>-183449689</v>
      </c>
      <c r="G67" s="5">
        <v>2658449705</v>
      </c>
      <c r="I67" s="5">
        <v>237597950837</v>
      </c>
      <c r="K67" s="5">
        <v>0</v>
      </c>
      <c r="M67" s="5">
        <v>237597950837</v>
      </c>
    </row>
    <row r="68" spans="1:13" ht="24">
      <c r="A68" s="4" t="s">
        <v>331</v>
      </c>
      <c r="C68" s="5">
        <v>55470308338</v>
      </c>
      <c r="E68" s="5">
        <v>0</v>
      </c>
      <c r="G68" s="5">
        <v>55470308338</v>
      </c>
      <c r="I68" s="5">
        <v>152899171318</v>
      </c>
      <c r="K68" s="5">
        <v>0</v>
      </c>
      <c r="M68" s="5">
        <v>152899171318</v>
      </c>
    </row>
    <row r="69" spans="1:13" ht="24">
      <c r="A69" s="4" t="s">
        <v>310</v>
      </c>
      <c r="C69" s="5">
        <v>0</v>
      </c>
      <c r="E69" s="5">
        <v>0</v>
      </c>
      <c r="G69" s="5">
        <v>0</v>
      </c>
      <c r="I69" s="5">
        <v>108422950835</v>
      </c>
      <c r="K69" s="5">
        <v>0</v>
      </c>
      <c r="M69" s="5">
        <v>108422950835</v>
      </c>
    </row>
    <row r="70" spans="1:13" ht="24">
      <c r="A70" s="4" t="s">
        <v>308</v>
      </c>
      <c r="C70" s="5">
        <v>0</v>
      </c>
      <c r="E70" s="5">
        <v>0</v>
      </c>
      <c r="G70" s="5">
        <v>0</v>
      </c>
      <c r="I70" s="5">
        <v>68266711596</v>
      </c>
      <c r="K70" s="5">
        <v>0</v>
      </c>
      <c r="M70" s="5">
        <v>68266711596</v>
      </c>
    </row>
    <row r="71" spans="1:13" ht="24">
      <c r="A71" s="4" t="s">
        <v>332</v>
      </c>
      <c r="C71" s="5">
        <v>40455190276</v>
      </c>
      <c r="E71" s="5">
        <v>0</v>
      </c>
      <c r="G71" s="5">
        <v>40455190276</v>
      </c>
      <c r="I71" s="5">
        <v>113193503999</v>
      </c>
      <c r="K71" s="5">
        <v>0</v>
      </c>
      <c r="M71" s="5">
        <v>113193503999</v>
      </c>
    </row>
    <row r="72" spans="1:13" ht="24">
      <c r="A72" s="4" t="s">
        <v>308</v>
      </c>
      <c r="C72" s="5">
        <v>0</v>
      </c>
      <c r="E72" s="5">
        <v>0</v>
      </c>
      <c r="G72" s="5">
        <v>0</v>
      </c>
      <c r="I72" s="5">
        <v>54140279963</v>
      </c>
      <c r="K72" s="5">
        <v>0</v>
      </c>
      <c r="M72" s="5">
        <v>54140279963</v>
      </c>
    </row>
    <row r="73" spans="1:13" ht="24">
      <c r="A73" s="4" t="s">
        <v>308</v>
      </c>
      <c r="C73" s="5">
        <v>0</v>
      </c>
      <c r="E73" s="5">
        <v>0</v>
      </c>
      <c r="G73" s="5">
        <v>0</v>
      </c>
      <c r="I73" s="5">
        <v>142789130924</v>
      </c>
      <c r="K73" s="5">
        <v>0</v>
      </c>
      <c r="M73" s="5">
        <v>142789130924</v>
      </c>
    </row>
    <row r="74" spans="1:13" ht="24">
      <c r="A74" s="4" t="s">
        <v>321</v>
      </c>
      <c r="C74" s="5">
        <v>128415300547</v>
      </c>
      <c r="E74" s="5">
        <v>109104241</v>
      </c>
      <c r="G74" s="5">
        <v>128306196306</v>
      </c>
      <c r="I74" s="5">
        <v>388114909041</v>
      </c>
      <c r="K74" s="5">
        <v>727128503</v>
      </c>
      <c r="M74" s="5">
        <v>387387780538</v>
      </c>
    </row>
    <row r="75" spans="1:13" ht="24">
      <c r="A75" s="4" t="s">
        <v>333</v>
      </c>
      <c r="C75" s="5">
        <v>55664478926</v>
      </c>
      <c r="E75" s="5">
        <v>0</v>
      </c>
      <c r="G75" s="5">
        <v>55664478926</v>
      </c>
      <c r="I75" s="5">
        <v>202474440062</v>
      </c>
      <c r="K75" s="5">
        <v>0</v>
      </c>
      <c r="M75" s="5">
        <v>202474440062</v>
      </c>
    </row>
    <row r="76" spans="1:13" ht="24">
      <c r="A76" s="4" t="s">
        <v>325</v>
      </c>
      <c r="C76" s="5">
        <v>83205462530</v>
      </c>
      <c r="E76" s="5">
        <v>0</v>
      </c>
      <c r="G76" s="5">
        <v>83205462530</v>
      </c>
      <c r="I76" s="5">
        <v>230115415358</v>
      </c>
      <c r="K76" s="5">
        <v>0</v>
      </c>
      <c r="M76" s="5">
        <v>230115415358</v>
      </c>
    </row>
    <row r="77" spans="1:13" ht="24">
      <c r="A77" s="4" t="s">
        <v>323</v>
      </c>
      <c r="C77" s="5">
        <v>83205462530</v>
      </c>
      <c r="E77" s="5">
        <v>0</v>
      </c>
      <c r="G77" s="5">
        <v>83205462530</v>
      </c>
      <c r="I77" s="5">
        <v>226682090333</v>
      </c>
      <c r="K77" s="5">
        <v>0</v>
      </c>
      <c r="M77" s="5">
        <v>226682090333</v>
      </c>
    </row>
    <row r="78" spans="1:13" ht="24">
      <c r="A78" s="4" t="s">
        <v>321</v>
      </c>
      <c r="C78" s="5">
        <v>252049180334</v>
      </c>
      <c r="E78" s="5">
        <v>71034738</v>
      </c>
      <c r="G78" s="5">
        <v>251978145596</v>
      </c>
      <c r="I78" s="5">
        <v>743852459022</v>
      </c>
      <c r="K78" s="5">
        <v>1119951367</v>
      </c>
      <c r="M78" s="5">
        <v>742732507655</v>
      </c>
    </row>
    <row r="79" spans="1:13" ht="24">
      <c r="A79" s="4" t="s">
        <v>319</v>
      </c>
      <c r="C79" s="5">
        <v>0</v>
      </c>
      <c r="E79" s="5">
        <v>0</v>
      </c>
      <c r="G79" s="5">
        <v>0</v>
      </c>
      <c r="I79" s="5">
        <v>343442622968</v>
      </c>
      <c r="K79" s="5">
        <v>0</v>
      </c>
      <c r="M79" s="5">
        <v>343442622968</v>
      </c>
    </row>
    <row r="80" spans="1:13" ht="24">
      <c r="A80" s="4" t="s">
        <v>309</v>
      </c>
      <c r="C80" s="5">
        <v>110940616700</v>
      </c>
      <c r="E80" s="5">
        <v>0</v>
      </c>
      <c r="G80" s="5">
        <v>110940616700</v>
      </c>
      <c r="I80" s="5">
        <v>307131675994</v>
      </c>
      <c r="K80" s="5">
        <v>0</v>
      </c>
      <c r="M80" s="5">
        <v>307131675994</v>
      </c>
    </row>
    <row r="81" spans="1:13" ht="24">
      <c r="A81" s="4" t="s">
        <v>314</v>
      </c>
      <c r="C81" s="5">
        <v>76393442633</v>
      </c>
      <c r="E81" s="5">
        <v>-460198262</v>
      </c>
      <c r="G81" s="5">
        <v>76853640895</v>
      </c>
      <c r="I81" s="5">
        <v>371475409844</v>
      </c>
      <c r="K81" s="5">
        <v>0</v>
      </c>
      <c r="M81" s="5">
        <v>371475409844</v>
      </c>
    </row>
    <row r="82" spans="1:13" ht="24">
      <c r="A82" s="4" t="s">
        <v>316</v>
      </c>
      <c r="C82" s="5">
        <v>0</v>
      </c>
      <c r="E82" s="5">
        <v>0</v>
      </c>
      <c r="G82" s="5">
        <v>0</v>
      </c>
      <c r="I82" s="5">
        <v>139453551913</v>
      </c>
      <c r="K82" s="5">
        <v>0</v>
      </c>
      <c r="M82" s="5">
        <v>139453551913</v>
      </c>
    </row>
    <row r="83" spans="1:13" ht="24">
      <c r="A83" s="4" t="s">
        <v>328</v>
      </c>
      <c r="C83" s="5">
        <v>138675770897</v>
      </c>
      <c r="E83" s="5">
        <v>0</v>
      </c>
      <c r="G83" s="5">
        <v>138675770897</v>
      </c>
      <c r="I83" s="5">
        <v>386165071109</v>
      </c>
      <c r="K83" s="5">
        <v>0</v>
      </c>
      <c r="M83" s="5">
        <v>386165071109</v>
      </c>
    </row>
    <row r="84" spans="1:13" ht="24">
      <c r="A84" s="4" t="s">
        <v>314</v>
      </c>
      <c r="C84" s="5">
        <v>0</v>
      </c>
      <c r="E84" s="5">
        <v>0</v>
      </c>
      <c r="G84" s="5">
        <v>0</v>
      </c>
      <c r="I84" s="5">
        <v>137704918032</v>
      </c>
      <c r="K84" s="5">
        <v>0</v>
      </c>
      <c r="M84" s="5">
        <v>137704918032</v>
      </c>
    </row>
    <row r="85" spans="1:13" ht="24">
      <c r="A85" s="4" t="s">
        <v>310</v>
      </c>
      <c r="C85" s="5">
        <v>151309836064</v>
      </c>
      <c r="E85" s="5">
        <v>0</v>
      </c>
      <c r="G85" s="5">
        <v>151309836064</v>
      </c>
      <c r="I85" s="5">
        <v>416842622929</v>
      </c>
      <c r="K85" s="5">
        <v>0</v>
      </c>
      <c r="M85" s="5">
        <v>416842622929</v>
      </c>
    </row>
    <row r="86" spans="1:13" ht="24">
      <c r="A86" s="4" t="s">
        <v>334</v>
      </c>
      <c r="C86" s="5">
        <v>125887978145</v>
      </c>
      <c r="E86" s="5">
        <v>42633707</v>
      </c>
      <c r="G86" s="5">
        <v>125845344438</v>
      </c>
      <c r="I86" s="5">
        <v>335997267743</v>
      </c>
      <c r="K86" s="5">
        <v>659772706</v>
      </c>
      <c r="M86" s="5">
        <v>335337495037</v>
      </c>
    </row>
    <row r="87" spans="1:13" ht="24">
      <c r="A87" s="4" t="s">
        <v>313</v>
      </c>
      <c r="C87" s="5">
        <v>127508196734</v>
      </c>
      <c r="E87" s="5">
        <v>0</v>
      </c>
      <c r="G87" s="5">
        <v>127508196734</v>
      </c>
      <c r="I87" s="5">
        <v>508027322404</v>
      </c>
      <c r="K87" s="5">
        <v>0</v>
      </c>
      <c r="M87" s="5">
        <v>508027322404</v>
      </c>
    </row>
    <row r="88" spans="1:13" ht="24">
      <c r="A88" s="4" t="s">
        <v>310</v>
      </c>
      <c r="C88" s="5">
        <v>252183060124</v>
      </c>
      <c r="E88" s="5">
        <v>0</v>
      </c>
      <c r="G88" s="5">
        <v>252183060124</v>
      </c>
      <c r="I88" s="5">
        <v>588215846986</v>
      </c>
      <c r="K88" s="5">
        <v>0</v>
      </c>
      <c r="M88" s="5">
        <v>588215846986</v>
      </c>
    </row>
    <row r="89" spans="1:13" ht="24">
      <c r="A89" s="4" t="s">
        <v>313</v>
      </c>
      <c r="C89" s="5">
        <v>98652459015</v>
      </c>
      <c r="E89" s="5">
        <v>14167081</v>
      </c>
      <c r="G89" s="5">
        <v>98638291934</v>
      </c>
      <c r="I89" s="5">
        <v>206488524588</v>
      </c>
      <c r="K89" s="5">
        <v>220535512</v>
      </c>
      <c r="M89" s="5">
        <v>206267989076</v>
      </c>
    </row>
    <row r="90" spans="1:13" ht="24">
      <c r="A90" s="4" t="s">
        <v>313</v>
      </c>
      <c r="C90" s="5">
        <v>107977868862</v>
      </c>
      <c r="E90" s="5">
        <v>0</v>
      </c>
      <c r="G90" s="5">
        <v>107977868862</v>
      </c>
      <c r="I90" s="5">
        <v>246639071037</v>
      </c>
      <c r="K90" s="5">
        <v>0</v>
      </c>
      <c r="M90" s="5">
        <v>246639071037</v>
      </c>
    </row>
    <row r="91" spans="1:13" ht="24">
      <c r="A91" s="4" t="s">
        <v>313</v>
      </c>
      <c r="C91" s="5">
        <v>125750000007</v>
      </c>
      <c r="E91" s="5">
        <v>45228791</v>
      </c>
      <c r="G91" s="5">
        <v>125704771216</v>
      </c>
      <c r="I91" s="5">
        <v>208946721300</v>
      </c>
      <c r="K91" s="5">
        <v>699255605</v>
      </c>
      <c r="M91" s="5">
        <v>208247465695</v>
      </c>
    </row>
    <row r="92" spans="1:13" ht="24">
      <c r="A92" s="4" t="s">
        <v>317</v>
      </c>
      <c r="C92" s="5">
        <v>64344262313</v>
      </c>
      <c r="E92" s="5">
        <v>0</v>
      </c>
      <c r="G92" s="5">
        <v>64344262313</v>
      </c>
      <c r="I92" s="5">
        <v>147540983606</v>
      </c>
      <c r="K92" s="5">
        <v>0</v>
      </c>
      <c r="M92" s="5">
        <v>147540983606</v>
      </c>
    </row>
    <row r="93" spans="1:13" ht="24">
      <c r="A93" s="4" t="s">
        <v>308</v>
      </c>
      <c r="C93" s="5">
        <v>112005763910</v>
      </c>
      <c r="E93" s="5">
        <v>-958325986</v>
      </c>
      <c r="G93" s="5">
        <v>112964089896</v>
      </c>
      <c r="I93" s="5">
        <v>184109589041</v>
      </c>
      <c r="K93" s="5">
        <v>0</v>
      </c>
      <c r="M93" s="5">
        <v>184109589041</v>
      </c>
    </row>
    <row r="94" spans="1:13" ht="24">
      <c r="A94" s="4" t="s">
        <v>316</v>
      </c>
      <c r="C94" s="5">
        <v>146475409811</v>
      </c>
      <c r="E94" s="5">
        <v>1341625031</v>
      </c>
      <c r="G94" s="5">
        <v>145133784780</v>
      </c>
      <c r="I94" s="5">
        <v>208278688491</v>
      </c>
      <c r="K94" s="5">
        <v>1341625031</v>
      </c>
      <c r="M94" s="5">
        <v>206937063460</v>
      </c>
    </row>
    <row r="95" spans="1:13" ht="24">
      <c r="A95" s="4" t="s">
        <v>313</v>
      </c>
      <c r="C95" s="5">
        <v>74313934425</v>
      </c>
      <c r="E95" s="5">
        <v>21351163</v>
      </c>
      <c r="G95" s="5">
        <v>74292583262</v>
      </c>
      <c r="I95" s="5">
        <v>90953278685</v>
      </c>
      <c r="K95" s="5">
        <v>331866596</v>
      </c>
      <c r="M95" s="5">
        <v>90621412089</v>
      </c>
    </row>
    <row r="96" spans="1:13" ht="24">
      <c r="A96" s="4" t="s">
        <v>336</v>
      </c>
      <c r="C96" s="5">
        <v>123856557379</v>
      </c>
      <c r="E96" s="5">
        <v>35585271</v>
      </c>
      <c r="G96" s="5">
        <v>123820972108</v>
      </c>
      <c r="I96" s="5">
        <v>151588797810</v>
      </c>
      <c r="K96" s="5">
        <v>553110993</v>
      </c>
      <c r="M96" s="5">
        <v>151035686817</v>
      </c>
    </row>
    <row r="97" spans="1:13" ht="24">
      <c r="A97" s="4" t="s">
        <v>313</v>
      </c>
      <c r="C97" s="5">
        <v>74232786884</v>
      </c>
      <c r="E97" s="5">
        <v>19041025</v>
      </c>
      <c r="G97" s="5">
        <v>74213745859</v>
      </c>
      <c r="I97" s="5">
        <v>88495081964</v>
      </c>
      <c r="K97" s="5">
        <v>296071539</v>
      </c>
      <c r="M97" s="5">
        <v>88199010425</v>
      </c>
    </row>
    <row r="98" spans="1:13" ht="24">
      <c r="A98" s="4" t="s">
        <v>310</v>
      </c>
      <c r="C98" s="5">
        <v>73707377038</v>
      </c>
      <c r="E98" s="5">
        <v>0</v>
      </c>
      <c r="G98" s="5">
        <v>73707377038</v>
      </c>
      <c r="I98" s="5">
        <v>87969672118</v>
      </c>
      <c r="K98" s="5">
        <v>0</v>
      </c>
      <c r="M98" s="5">
        <v>87969672118</v>
      </c>
    </row>
    <row r="99" spans="1:13" ht="24">
      <c r="A99" s="4" t="s">
        <v>314</v>
      </c>
      <c r="C99" s="5">
        <v>146475409811</v>
      </c>
      <c r="E99" s="5">
        <v>29336341</v>
      </c>
      <c r="G99" s="5">
        <v>146446073470</v>
      </c>
      <c r="I99" s="5">
        <v>146475409811</v>
      </c>
      <c r="K99" s="5">
        <v>29336341</v>
      </c>
      <c r="M99" s="5">
        <v>146446073470</v>
      </c>
    </row>
    <row r="100" spans="1:13" ht="24">
      <c r="A100" s="4" t="s">
        <v>338</v>
      </c>
      <c r="C100" s="5">
        <v>94480874300</v>
      </c>
      <c r="E100" s="5">
        <v>0</v>
      </c>
      <c r="G100" s="5">
        <v>94480874300</v>
      </c>
      <c r="I100" s="5">
        <v>94480874300</v>
      </c>
      <c r="K100" s="5">
        <v>0</v>
      </c>
      <c r="M100" s="5">
        <v>94480874300</v>
      </c>
    </row>
    <row r="101" spans="1:13" ht="24">
      <c r="A101" s="4" t="s">
        <v>339</v>
      </c>
      <c r="C101" s="5">
        <v>66089344251</v>
      </c>
      <c r="E101" s="5">
        <v>215906492</v>
      </c>
      <c r="G101" s="5">
        <v>65873437759</v>
      </c>
      <c r="I101" s="5">
        <v>66089344251</v>
      </c>
      <c r="K101" s="5">
        <v>215906492</v>
      </c>
      <c r="M101" s="5">
        <v>65873437759</v>
      </c>
    </row>
    <row r="102" spans="1:13" ht="24">
      <c r="A102" s="4" t="s">
        <v>314</v>
      </c>
      <c r="C102" s="5">
        <v>94125683043</v>
      </c>
      <c r="E102" s="5">
        <v>613196632</v>
      </c>
      <c r="G102" s="5">
        <v>93512486411</v>
      </c>
      <c r="I102" s="5">
        <v>94125683043</v>
      </c>
      <c r="K102" s="5">
        <v>613196632</v>
      </c>
      <c r="M102" s="5">
        <v>93512486411</v>
      </c>
    </row>
    <row r="103" spans="1:13" ht="24">
      <c r="A103" s="4" t="s">
        <v>310</v>
      </c>
      <c r="C103" s="5">
        <v>94096994523</v>
      </c>
      <c r="E103" s="5">
        <v>0</v>
      </c>
      <c r="G103" s="5">
        <v>94096994523</v>
      </c>
      <c r="I103" s="5">
        <v>94096994523</v>
      </c>
      <c r="K103" s="5">
        <v>0</v>
      </c>
      <c r="M103" s="5">
        <v>94096994523</v>
      </c>
    </row>
    <row r="104" spans="1:13" ht="24">
      <c r="A104" s="4" t="s">
        <v>340</v>
      </c>
      <c r="C104" s="5">
        <v>68829508188</v>
      </c>
      <c r="E104" s="5">
        <v>559404484</v>
      </c>
      <c r="G104" s="5">
        <v>68270103704</v>
      </c>
      <c r="I104" s="5">
        <v>68829508188</v>
      </c>
      <c r="K104" s="5">
        <v>559404484</v>
      </c>
      <c r="M104" s="5">
        <v>68270103704</v>
      </c>
    </row>
    <row r="105" spans="1:13" ht="24">
      <c r="A105" s="4" t="s">
        <v>327</v>
      </c>
      <c r="C105" s="5">
        <v>22950819660</v>
      </c>
      <c r="E105" s="5">
        <v>0</v>
      </c>
      <c r="G105" s="5">
        <v>22950819660</v>
      </c>
      <c r="I105" s="5">
        <v>22950819660</v>
      </c>
      <c r="K105" s="5">
        <v>0</v>
      </c>
      <c r="M105" s="5">
        <v>22950819660</v>
      </c>
    </row>
    <row r="106" spans="1:13" ht="24">
      <c r="A106" s="4" t="s">
        <v>324</v>
      </c>
      <c r="C106" s="5">
        <v>38251366120</v>
      </c>
      <c r="E106" s="5">
        <v>0</v>
      </c>
      <c r="G106" s="5">
        <v>38251366120</v>
      </c>
      <c r="I106" s="5">
        <v>38251366120</v>
      </c>
      <c r="K106" s="5">
        <v>0</v>
      </c>
      <c r="M106" s="5">
        <v>38251366120</v>
      </c>
    </row>
    <row r="107" spans="1:13" ht="24">
      <c r="A107" s="4" t="s">
        <v>317</v>
      </c>
      <c r="C107" s="5">
        <v>81967213100</v>
      </c>
      <c r="E107" s="5">
        <v>732444634</v>
      </c>
      <c r="G107" s="5">
        <v>81234768466</v>
      </c>
      <c r="I107" s="5">
        <v>81967213100</v>
      </c>
      <c r="K107" s="5">
        <v>732444634</v>
      </c>
      <c r="M107" s="5">
        <v>81234768466</v>
      </c>
    </row>
    <row r="108" spans="1:13" ht="24">
      <c r="A108" s="4" t="s">
        <v>313</v>
      </c>
      <c r="C108" s="5">
        <v>62274316932</v>
      </c>
      <c r="E108" s="5">
        <v>606367801</v>
      </c>
      <c r="G108" s="5">
        <v>61667949131</v>
      </c>
      <c r="I108" s="5">
        <v>62274316932</v>
      </c>
      <c r="K108" s="5">
        <v>606367801</v>
      </c>
      <c r="M108" s="5">
        <v>61667949131</v>
      </c>
    </row>
    <row r="109" spans="1:13" ht="24">
      <c r="A109" s="4" t="s">
        <v>333</v>
      </c>
      <c r="C109" s="5">
        <v>25245901637</v>
      </c>
      <c r="E109" s="5">
        <v>0</v>
      </c>
      <c r="G109" s="5">
        <v>25245901637</v>
      </c>
      <c r="I109" s="5">
        <v>25245901637</v>
      </c>
      <c r="K109" s="5">
        <v>0</v>
      </c>
      <c r="M109" s="5">
        <v>25245901637</v>
      </c>
    </row>
    <row r="110" spans="1:13" ht="24">
      <c r="A110" s="4" t="s">
        <v>340</v>
      </c>
      <c r="C110" s="5">
        <v>33185655729</v>
      </c>
      <c r="E110" s="5">
        <v>587637177</v>
      </c>
      <c r="G110" s="5">
        <v>32598018552</v>
      </c>
      <c r="I110" s="5">
        <v>33185655729</v>
      </c>
      <c r="K110" s="5">
        <v>587637177</v>
      </c>
      <c r="M110" s="5">
        <v>32598018552</v>
      </c>
    </row>
    <row r="111" spans="1:13" ht="24">
      <c r="A111" s="4" t="s">
        <v>317</v>
      </c>
      <c r="C111" s="5">
        <v>33196721310</v>
      </c>
      <c r="E111" s="5">
        <v>588025659</v>
      </c>
      <c r="G111" s="5">
        <v>32608695651</v>
      </c>
      <c r="I111" s="5">
        <v>33196721310</v>
      </c>
      <c r="K111" s="5">
        <v>588025659</v>
      </c>
      <c r="M111" s="5">
        <v>32608695651</v>
      </c>
    </row>
    <row r="112" spans="1:13" ht="24">
      <c r="A112" s="4" t="s">
        <v>342</v>
      </c>
      <c r="C112" s="5">
        <v>28688524585</v>
      </c>
      <c r="E112" s="5">
        <v>553476359</v>
      </c>
      <c r="G112" s="5">
        <v>28135048226</v>
      </c>
      <c r="I112" s="5">
        <v>28688524585</v>
      </c>
      <c r="K112" s="5">
        <v>553476359</v>
      </c>
      <c r="M112" s="5">
        <v>28135048226</v>
      </c>
    </row>
    <row r="113" spans="1:13" ht="24">
      <c r="A113" s="4" t="s">
        <v>310</v>
      </c>
      <c r="C113" s="5">
        <v>28678961745</v>
      </c>
      <c r="E113" s="5">
        <v>138139424</v>
      </c>
      <c r="G113" s="5">
        <v>28540822321</v>
      </c>
      <c r="I113" s="5">
        <v>28678961745</v>
      </c>
      <c r="K113" s="5">
        <v>138139424</v>
      </c>
      <c r="M113" s="5">
        <v>28540822321</v>
      </c>
    </row>
    <row r="114" spans="1:13" ht="24">
      <c r="A114" s="4" t="s">
        <v>322</v>
      </c>
      <c r="C114" s="5">
        <v>11475409834</v>
      </c>
      <c r="E114" s="5">
        <v>221390543</v>
      </c>
      <c r="G114" s="5">
        <v>11254019291</v>
      </c>
      <c r="I114" s="5">
        <v>11475409834</v>
      </c>
      <c r="K114" s="5">
        <v>221390543</v>
      </c>
      <c r="M114" s="5">
        <v>11254019291</v>
      </c>
    </row>
    <row r="115" spans="1:13" ht="24.75" thickBot="1">
      <c r="A115" s="4" t="s">
        <v>319</v>
      </c>
      <c r="C115" s="5">
        <v>4918032786</v>
      </c>
      <c r="E115" s="5">
        <v>114189712</v>
      </c>
      <c r="G115" s="5">
        <v>4803843074</v>
      </c>
      <c r="I115" s="5">
        <v>4918032786</v>
      </c>
      <c r="K115" s="5">
        <v>114189712</v>
      </c>
      <c r="M115" s="5">
        <v>4803843074</v>
      </c>
    </row>
    <row r="116" spans="1:13" ht="23.25" thickBot="1">
      <c r="A116" s="3" t="s">
        <v>43</v>
      </c>
      <c r="C116" s="6">
        <f>SUM(C8:C115)</f>
        <v>7970099455651</v>
      </c>
      <c r="E116" s="6">
        <f>SUM(E8:E115)</f>
        <v>5265068691</v>
      </c>
      <c r="G116" s="6">
        <f>SUM(G8:G115)</f>
        <v>7964834386960</v>
      </c>
      <c r="I116" s="6">
        <f>SUM(I8:I115)</f>
        <v>23195523175380</v>
      </c>
      <c r="K116" s="6">
        <f>SUM(K8:K115)</f>
        <v>15148475890</v>
      </c>
      <c r="M116" s="6">
        <f>SUM(M8:M115)</f>
        <v>23180374699490</v>
      </c>
    </row>
    <row r="117" spans="1:13" ht="23.25" thickTop="1">
      <c r="G117" s="5"/>
      <c r="M117" s="5"/>
    </row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9"/>
  <sheetViews>
    <sheetView rightToLeft="1" workbookViewId="0">
      <selection activeCell="A22" sqref="A22"/>
    </sheetView>
  </sheetViews>
  <sheetFormatPr defaultRowHeight="22.5"/>
  <cols>
    <col min="1" max="1" width="46.7109375" style="3" bestFit="1" customWidth="1"/>
    <col min="2" max="2" width="1" style="3" customWidth="1"/>
    <col min="3" max="3" width="14" style="3" bestFit="1" customWidth="1"/>
    <col min="4" max="4" width="1" style="3" customWidth="1"/>
    <col min="5" max="5" width="22" style="3" bestFit="1" customWidth="1"/>
    <col min="6" max="6" width="1" style="3" customWidth="1"/>
    <col min="7" max="7" width="22" style="3" bestFit="1" customWidth="1"/>
    <col min="8" max="8" width="1" style="3" customWidth="1"/>
    <col min="9" max="9" width="25.5703125" style="3" bestFit="1" customWidth="1"/>
    <col min="10" max="10" width="1" style="3" customWidth="1"/>
    <col min="11" max="11" width="14" style="3" bestFit="1" customWidth="1"/>
    <col min="12" max="12" width="1" style="3" customWidth="1"/>
    <col min="13" max="13" width="21.85546875" style="3" bestFit="1" customWidth="1"/>
    <col min="14" max="14" width="1" style="3" customWidth="1"/>
    <col min="15" max="15" width="21.7109375" style="3" bestFit="1" customWidth="1"/>
    <col min="16" max="16" width="1" style="3" customWidth="1"/>
    <col min="17" max="17" width="25.57031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</row>
    <row r="3" spans="1:17" ht="24">
      <c r="A3" s="8" t="s">
        <v>343</v>
      </c>
      <c r="B3" s="8" t="s">
        <v>343</v>
      </c>
      <c r="C3" s="8" t="s">
        <v>343</v>
      </c>
      <c r="D3" s="8" t="s">
        <v>343</v>
      </c>
      <c r="E3" s="8" t="s">
        <v>343</v>
      </c>
      <c r="F3" s="8" t="s">
        <v>343</v>
      </c>
      <c r="G3" s="8" t="s">
        <v>343</v>
      </c>
      <c r="H3" s="8" t="s">
        <v>343</v>
      </c>
      <c r="I3" s="8" t="s">
        <v>343</v>
      </c>
      <c r="J3" s="8" t="s">
        <v>343</v>
      </c>
      <c r="K3" s="8" t="s">
        <v>343</v>
      </c>
      <c r="L3" s="8" t="s">
        <v>343</v>
      </c>
      <c r="M3" s="8" t="s">
        <v>343</v>
      </c>
      <c r="N3" s="8" t="s">
        <v>343</v>
      </c>
      <c r="O3" s="8" t="s">
        <v>343</v>
      </c>
      <c r="P3" s="8" t="s">
        <v>343</v>
      </c>
      <c r="Q3" s="8" t="s">
        <v>343</v>
      </c>
    </row>
    <row r="4" spans="1:17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</row>
    <row r="6" spans="1:17" ht="24">
      <c r="A6" s="7" t="s">
        <v>3</v>
      </c>
      <c r="C6" s="7" t="s">
        <v>345</v>
      </c>
      <c r="D6" s="7" t="s">
        <v>345</v>
      </c>
      <c r="E6" s="7" t="s">
        <v>345</v>
      </c>
      <c r="F6" s="7" t="s">
        <v>345</v>
      </c>
      <c r="G6" s="7" t="s">
        <v>345</v>
      </c>
      <c r="H6" s="7" t="s">
        <v>345</v>
      </c>
      <c r="I6" s="7" t="s">
        <v>345</v>
      </c>
      <c r="K6" s="7" t="s">
        <v>346</v>
      </c>
      <c r="L6" s="7" t="s">
        <v>346</v>
      </c>
      <c r="M6" s="7" t="s">
        <v>346</v>
      </c>
      <c r="N6" s="7" t="s">
        <v>346</v>
      </c>
      <c r="O6" s="7" t="s">
        <v>346</v>
      </c>
      <c r="P6" s="7" t="s">
        <v>346</v>
      </c>
      <c r="Q6" s="7" t="s">
        <v>346</v>
      </c>
    </row>
    <row r="7" spans="1:17" ht="24.75" thickBot="1">
      <c r="A7" s="7" t="s">
        <v>3</v>
      </c>
      <c r="C7" s="7" t="s">
        <v>7</v>
      </c>
      <c r="E7" s="7" t="s">
        <v>372</v>
      </c>
      <c r="G7" s="7" t="s">
        <v>373</v>
      </c>
      <c r="I7" s="7" t="s">
        <v>375</v>
      </c>
      <c r="K7" s="7" t="s">
        <v>7</v>
      </c>
      <c r="M7" s="7" t="s">
        <v>372</v>
      </c>
      <c r="O7" s="7" t="s">
        <v>373</v>
      </c>
      <c r="Q7" s="7" t="s">
        <v>375</v>
      </c>
    </row>
    <row r="8" spans="1:17" ht="24">
      <c r="A8" s="4" t="s">
        <v>425</v>
      </c>
      <c r="C8" s="5">
        <v>20000000</v>
      </c>
      <c r="E8" s="5">
        <v>324400000000</v>
      </c>
      <c r="G8" s="5">
        <v>311066248880</v>
      </c>
      <c r="I8" s="5">
        <v>13333751120</v>
      </c>
      <c r="K8" s="5">
        <v>20000000</v>
      </c>
      <c r="M8" s="5">
        <v>324400000000</v>
      </c>
      <c r="O8" s="5">
        <v>311066248880</v>
      </c>
      <c r="Q8" s="5">
        <v>13333751120</v>
      </c>
    </row>
    <row r="9" spans="1:17" ht="24">
      <c r="A9" s="4" t="s">
        <v>28</v>
      </c>
      <c r="C9" s="5">
        <v>9880000</v>
      </c>
      <c r="E9" s="5">
        <v>409352680000</v>
      </c>
      <c r="G9" s="5">
        <v>398480938953</v>
      </c>
      <c r="I9" s="5">
        <v>10871741047</v>
      </c>
      <c r="K9" s="5">
        <v>9880000</v>
      </c>
      <c r="M9" s="5">
        <v>409352680000</v>
      </c>
      <c r="O9" s="5">
        <v>398480938953</v>
      </c>
      <c r="Q9" s="5">
        <v>10871741047</v>
      </c>
    </row>
    <row r="10" spans="1:17" ht="24">
      <c r="A10" s="4" t="s">
        <v>15</v>
      </c>
      <c r="C10" s="5">
        <v>1</v>
      </c>
      <c r="E10" s="5">
        <v>1</v>
      </c>
      <c r="G10" s="5">
        <v>6505</v>
      </c>
      <c r="I10" s="5">
        <v>-6504</v>
      </c>
      <c r="K10" s="5">
        <v>1</v>
      </c>
      <c r="M10" s="5">
        <v>1</v>
      </c>
      <c r="O10" s="5">
        <v>6505</v>
      </c>
      <c r="Q10" s="5">
        <v>-6504</v>
      </c>
    </row>
    <row r="11" spans="1:17" ht="24">
      <c r="A11" s="4" t="s">
        <v>21</v>
      </c>
      <c r="C11" s="5">
        <v>23962726</v>
      </c>
      <c r="E11" s="5">
        <v>495615209900</v>
      </c>
      <c r="G11" s="5">
        <v>482592658407</v>
      </c>
      <c r="I11" s="5">
        <v>13022551493</v>
      </c>
      <c r="K11" s="5">
        <v>39138945</v>
      </c>
      <c r="M11" s="5">
        <v>720239031180</v>
      </c>
      <c r="O11" s="5">
        <v>701255667498</v>
      </c>
      <c r="Q11" s="5">
        <v>18983363682</v>
      </c>
    </row>
    <row r="12" spans="1:17" ht="24">
      <c r="A12" s="4" t="s">
        <v>24</v>
      </c>
      <c r="C12" s="5">
        <v>286144389</v>
      </c>
      <c r="E12" s="5">
        <v>4000963231780</v>
      </c>
      <c r="G12" s="5">
        <v>3864867793023</v>
      </c>
      <c r="I12" s="5">
        <v>136095438757</v>
      </c>
      <c r="K12" s="5">
        <v>286144389</v>
      </c>
      <c r="M12" s="5">
        <v>4000963231780</v>
      </c>
      <c r="O12" s="5">
        <v>3864867793023</v>
      </c>
      <c r="Q12" s="5">
        <v>136095438757</v>
      </c>
    </row>
    <row r="13" spans="1:17" ht="24">
      <c r="A13" s="28" t="s">
        <v>40</v>
      </c>
      <c r="C13" s="5">
        <v>497317</v>
      </c>
      <c r="E13" s="5">
        <v>532472156583</v>
      </c>
      <c r="G13" s="5">
        <v>532342319021</v>
      </c>
      <c r="I13" s="5">
        <v>129837562</v>
      </c>
      <c r="K13" s="5">
        <v>1417223</v>
      </c>
      <c r="M13" s="5">
        <v>1496111664488</v>
      </c>
      <c r="O13" s="5">
        <v>1495746940950</v>
      </c>
      <c r="Q13" s="5">
        <v>364723538</v>
      </c>
    </row>
    <row r="14" spans="1:17" ht="24">
      <c r="A14" s="4" t="s">
        <v>376</v>
      </c>
      <c r="C14" s="5">
        <v>0</v>
      </c>
      <c r="E14" s="5">
        <v>0</v>
      </c>
      <c r="G14" s="5">
        <v>0</v>
      </c>
      <c r="I14" s="5">
        <v>0</v>
      </c>
      <c r="K14" s="5">
        <v>10000000</v>
      </c>
      <c r="M14" s="5">
        <v>103580717062</v>
      </c>
      <c r="O14" s="5">
        <v>103637313187</v>
      </c>
      <c r="Q14" s="5">
        <v>-56596125</v>
      </c>
    </row>
    <row r="15" spans="1:17" ht="24">
      <c r="A15" s="4" t="s">
        <v>377</v>
      </c>
      <c r="C15" s="5">
        <v>0</v>
      </c>
      <c r="E15" s="5">
        <v>0</v>
      </c>
      <c r="G15" s="5">
        <v>0</v>
      </c>
      <c r="I15" s="5">
        <v>0</v>
      </c>
      <c r="K15" s="5">
        <v>259509671</v>
      </c>
      <c r="M15" s="5">
        <v>386997673518</v>
      </c>
      <c r="O15" s="5">
        <v>386997673518</v>
      </c>
      <c r="Q15" s="5">
        <v>0</v>
      </c>
    </row>
    <row r="16" spans="1:17" ht="24">
      <c r="A16" s="4" t="s">
        <v>32</v>
      </c>
      <c r="C16" s="5">
        <v>0</v>
      </c>
      <c r="E16" s="5">
        <v>0</v>
      </c>
      <c r="G16" s="5">
        <v>0</v>
      </c>
      <c r="I16" s="5">
        <v>0</v>
      </c>
      <c r="K16" s="5">
        <v>7000000</v>
      </c>
      <c r="M16" s="5">
        <v>1024862028540</v>
      </c>
      <c r="O16" s="5">
        <v>895535213777</v>
      </c>
      <c r="Q16" s="5">
        <v>129326814763</v>
      </c>
    </row>
    <row r="17" spans="1:17" ht="24">
      <c r="A17" s="4" t="s">
        <v>378</v>
      </c>
      <c r="C17" s="5">
        <v>0</v>
      </c>
      <c r="E17" s="5">
        <v>0</v>
      </c>
      <c r="G17" s="5">
        <v>0</v>
      </c>
      <c r="I17" s="5">
        <v>0</v>
      </c>
      <c r="K17" s="5">
        <v>500000</v>
      </c>
      <c r="M17" s="5">
        <v>5350000000</v>
      </c>
      <c r="O17" s="5">
        <v>5327376098</v>
      </c>
      <c r="Q17" s="5">
        <v>22623902</v>
      </c>
    </row>
    <row r="18" spans="1:17" ht="24">
      <c r="A18" s="4" t="s">
        <v>428</v>
      </c>
      <c r="C18" s="5">
        <v>0</v>
      </c>
      <c r="E18" s="5">
        <v>0</v>
      </c>
      <c r="G18" s="5">
        <v>0</v>
      </c>
      <c r="I18" s="5">
        <v>0</v>
      </c>
      <c r="K18" s="5">
        <v>7394618</v>
      </c>
      <c r="M18" s="5">
        <v>334606464500</v>
      </c>
      <c r="O18" s="5">
        <v>335692519343</v>
      </c>
      <c r="Q18" s="5">
        <v>-1086054843</v>
      </c>
    </row>
    <row r="19" spans="1:17" ht="24">
      <c r="A19" s="4" t="s">
        <v>230</v>
      </c>
      <c r="C19" s="5">
        <v>2450000</v>
      </c>
      <c r="E19" s="5">
        <v>2350848625000</v>
      </c>
      <c r="G19" s="5">
        <v>2342113364165</v>
      </c>
      <c r="I19" s="5">
        <v>8735260835</v>
      </c>
      <c r="K19" s="5">
        <v>2450000</v>
      </c>
      <c r="M19" s="5">
        <v>2350848625000</v>
      </c>
      <c r="O19" s="5">
        <v>2342113364165</v>
      </c>
      <c r="Q19" s="5">
        <v>8735260835</v>
      </c>
    </row>
    <row r="20" spans="1:17" ht="24">
      <c r="A20" s="4" t="s">
        <v>208</v>
      </c>
      <c r="C20" s="5">
        <v>150000</v>
      </c>
      <c r="E20" s="5">
        <v>150000000000</v>
      </c>
      <c r="G20" s="5">
        <v>143572786338</v>
      </c>
      <c r="I20" s="5">
        <v>6427213662</v>
      </c>
      <c r="K20" s="5">
        <v>150000</v>
      </c>
      <c r="M20" s="5">
        <v>150000000000</v>
      </c>
      <c r="O20" s="5">
        <v>143572786338</v>
      </c>
      <c r="Q20" s="5">
        <v>6427213662</v>
      </c>
    </row>
    <row r="21" spans="1:17" ht="24">
      <c r="A21" s="4" t="s">
        <v>224</v>
      </c>
      <c r="C21" s="5">
        <v>125000</v>
      </c>
      <c r="E21" s="5">
        <v>125000000000</v>
      </c>
      <c r="G21" s="5">
        <v>111456180905</v>
      </c>
      <c r="I21" s="5">
        <v>13543819095</v>
      </c>
      <c r="K21" s="5">
        <v>125000</v>
      </c>
      <c r="M21" s="5">
        <v>125000000000</v>
      </c>
      <c r="O21" s="5">
        <v>111456180905</v>
      </c>
      <c r="Q21" s="5">
        <v>13543819095</v>
      </c>
    </row>
    <row r="22" spans="1:17" ht="24">
      <c r="A22" s="4" t="s">
        <v>119</v>
      </c>
      <c r="C22" s="5">
        <v>7229085</v>
      </c>
      <c r="E22" s="5">
        <v>7229085000000</v>
      </c>
      <c r="G22" s="5">
        <v>6435559199027</v>
      </c>
      <c r="I22" s="5">
        <v>793525800973</v>
      </c>
      <c r="K22" s="5">
        <v>7229085</v>
      </c>
      <c r="M22" s="5">
        <v>7229085000000</v>
      </c>
      <c r="O22" s="5">
        <v>6435559199027</v>
      </c>
      <c r="Q22" s="5">
        <v>793525800973</v>
      </c>
    </row>
    <row r="23" spans="1:17" ht="24">
      <c r="A23" s="4" t="s">
        <v>159</v>
      </c>
      <c r="C23" s="5">
        <v>2600000</v>
      </c>
      <c r="E23" s="5">
        <v>2432759875000</v>
      </c>
      <c r="G23" s="5">
        <v>2407371106194</v>
      </c>
      <c r="I23" s="5">
        <v>25388768806</v>
      </c>
      <c r="K23" s="5">
        <v>2600000</v>
      </c>
      <c r="M23" s="5">
        <v>2432759875000</v>
      </c>
      <c r="O23" s="5">
        <v>2407371106194</v>
      </c>
      <c r="Q23" s="5">
        <v>25388768806</v>
      </c>
    </row>
    <row r="24" spans="1:17" ht="24">
      <c r="A24" s="4" t="s">
        <v>165</v>
      </c>
      <c r="C24" s="5">
        <v>5999969</v>
      </c>
      <c r="E24" s="5">
        <v>5999743987400</v>
      </c>
      <c r="G24" s="5">
        <v>5924697868777</v>
      </c>
      <c r="I24" s="5">
        <v>75046118623</v>
      </c>
      <c r="K24" s="5">
        <v>5999969</v>
      </c>
      <c r="M24" s="5">
        <v>5999743987400</v>
      </c>
      <c r="O24" s="5">
        <v>5924697868777</v>
      </c>
      <c r="Q24" s="5">
        <v>75046118623</v>
      </c>
    </row>
    <row r="25" spans="1:17" ht="24">
      <c r="A25" s="4" t="s">
        <v>379</v>
      </c>
      <c r="C25" s="5">
        <v>0</v>
      </c>
      <c r="E25" s="5">
        <v>0</v>
      </c>
      <c r="G25" s="5">
        <v>0</v>
      </c>
      <c r="I25" s="5">
        <v>0</v>
      </c>
      <c r="K25" s="5">
        <v>3211100</v>
      </c>
      <c r="M25" s="5">
        <v>4665936379280</v>
      </c>
      <c r="O25" s="5">
        <v>4524111376866</v>
      </c>
      <c r="Q25" s="5">
        <v>141825002414</v>
      </c>
    </row>
    <row r="26" spans="1:17" ht="24">
      <c r="A26" s="4" t="s">
        <v>363</v>
      </c>
      <c r="C26" s="5">
        <v>0</v>
      </c>
      <c r="E26" s="5">
        <v>0</v>
      </c>
      <c r="G26" s="5">
        <f>E22+I22</f>
        <v>8022610800973</v>
      </c>
      <c r="I26" s="5">
        <v>0</v>
      </c>
      <c r="K26" s="5">
        <v>3337976</v>
      </c>
      <c r="M26" s="5">
        <v>3337976000000</v>
      </c>
      <c r="O26" s="5">
        <v>3312536342708</v>
      </c>
      <c r="Q26" s="5">
        <v>25439657292</v>
      </c>
    </row>
    <row r="27" spans="1:17" ht="24">
      <c r="A27" s="4" t="s">
        <v>361</v>
      </c>
      <c r="C27" s="5">
        <v>0</v>
      </c>
      <c r="E27" s="5">
        <v>0</v>
      </c>
      <c r="G27" s="5">
        <v>0</v>
      </c>
      <c r="I27" s="5">
        <v>0</v>
      </c>
      <c r="K27" s="5">
        <v>1037981</v>
      </c>
      <c r="M27" s="5">
        <v>1037981000000</v>
      </c>
      <c r="O27" s="5">
        <v>934402033844</v>
      </c>
      <c r="Q27" s="5">
        <v>103578966156</v>
      </c>
    </row>
    <row r="28" spans="1:17" ht="24">
      <c r="A28" s="4" t="s">
        <v>359</v>
      </c>
      <c r="C28" s="5">
        <v>0</v>
      </c>
      <c r="E28" s="5">
        <v>0</v>
      </c>
      <c r="G28" s="5">
        <v>0</v>
      </c>
      <c r="I28" s="5">
        <v>0</v>
      </c>
      <c r="K28" s="5">
        <v>2000000</v>
      </c>
      <c r="M28" s="5">
        <v>2000000000000</v>
      </c>
      <c r="O28" s="5">
        <v>1988083732370</v>
      </c>
      <c r="Q28" s="5">
        <v>11916267630</v>
      </c>
    </row>
    <row r="29" spans="1:17" ht="24">
      <c r="A29" s="4" t="s">
        <v>360</v>
      </c>
      <c r="C29" s="5">
        <v>0</v>
      </c>
      <c r="E29" s="5">
        <v>0</v>
      </c>
      <c r="G29" s="5">
        <v>0</v>
      </c>
      <c r="I29" s="5">
        <v>0</v>
      </c>
      <c r="K29" s="5">
        <v>1450000</v>
      </c>
      <c r="M29" s="5">
        <v>1450000000000</v>
      </c>
      <c r="O29" s="5">
        <v>1442876949041</v>
      </c>
      <c r="Q29" s="5">
        <v>7123050959</v>
      </c>
    </row>
    <row r="30" spans="1:17" ht="24">
      <c r="A30" s="4" t="s">
        <v>358</v>
      </c>
      <c r="C30" s="5">
        <v>0</v>
      </c>
      <c r="E30" s="5">
        <v>0</v>
      </c>
      <c r="G30" s="5">
        <v>0</v>
      </c>
      <c r="I30" s="5">
        <v>0</v>
      </c>
      <c r="K30" s="5">
        <v>5000000</v>
      </c>
      <c r="M30" s="5">
        <v>5000000000000</v>
      </c>
      <c r="O30" s="5">
        <v>4948483004852</v>
      </c>
      <c r="Q30" s="5">
        <v>51516995148</v>
      </c>
    </row>
    <row r="31" spans="1:17" ht="24">
      <c r="A31" s="4" t="s">
        <v>380</v>
      </c>
      <c r="C31" s="5">
        <v>0</v>
      </c>
      <c r="E31" s="5">
        <v>0</v>
      </c>
      <c r="G31" s="5">
        <v>0</v>
      </c>
      <c r="I31" s="5">
        <v>0</v>
      </c>
      <c r="K31" s="5">
        <v>4482563</v>
      </c>
      <c r="M31" s="5">
        <v>4482563000000</v>
      </c>
      <c r="O31" s="5">
        <v>4176582773033</v>
      </c>
      <c r="Q31" s="5">
        <v>305980226967</v>
      </c>
    </row>
    <row r="32" spans="1:17" ht="24">
      <c r="A32" s="4" t="s">
        <v>381</v>
      </c>
      <c r="C32" s="5">
        <v>0</v>
      </c>
      <c r="E32" s="5">
        <v>0</v>
      </c>
      <c r="G32" s="5">
        <v>0</v>
      </c>
      <c r="I32" s="5">
        <v>0</v>
      </c>
      <c r="K32" s="5">
        <v>2173372</v>
      </c>
      <c r="M32" s="5">
        <v>2173372000000</v>
      </c>
      <c r="O32" s="5">
        <v>2095353681978</v>
      </c>
      <c r="Q32" s="5">
        <v>78018318022</v>
      </c>
    </row>
    <row r="33" spans="1:17" ht="24">
      <c r="A33" s="4" t="s">
        <v>382</v>
      </c>
      <c r="C33" s="5">
        <v>0</v>
      </c>
      <c r="E33" s="5">
        <v>0</v>
      </c>
      <c r="G33" s="5">
        <v>0</v>
      </c>
      <c r="I33" s="5">
        <v>0</v>
      </c>
      <c r="K33" s="5">
        <v>2286967</v>
      </c>
      <c r="M33" s="5">
        <v>2286967000000</v>
      </c>
      <c r="O33" s="5">
        <v>2213881222138</v>
      </c>
      <c r="Q33" s="5">
        <v>73085777862</v>
      </c>
    </row>
    <row r="34" spans="1:17" ht="24">
      <c r="A34" s="4" t="s">
        <v>354</v>
      </c>
      <c r="C34" s="5">
        <v>0</v>
      </c>
      <c r="E34" s="5">
        <v>0</v>
      </c>
      <c r="G34" s="5">
        <v>0</v>
      </c>
      <c r="I34" s="5">
        <v>0</v>
      </c>
      <c r="K34" s="5">
        <v>5965226</v>
      </c>
      <c r="M34" s="5">
        <v>5965226000000</v>
      </c>
      <c r="O34" s="5">
        <v>5315890073183</v>
      </c>
      <c r="Q34" s="5">
        <v>649335926817</v>
      </c>
    </row>
    <row r="35" spans="1:17" ht="24">
      <c r="A35" s="4" t="s">
        <v>356</v>
      </c>
      <c r="C35" s="5">
        <v>0</v>
      </c>
      <c r="E35" s="5">
        <v>0</v>
      </c>
      <c r="G35" s="5">
        <v>0</v>
      </c>
      <c r="I35" s="5">
        <v>0</v>
      </c>
      <c r="K35" s="5">
        <v>8289315</v>
      </c>
      <c r="M35" s="5">
        <v>8289315000000</v>
      </c>
      <c r="O35" s="5">
        <v>8177792167876</v>
      </c>
      <c r="Q35" s="5">
        <v>111522832124</v>
      </c>
    </row>
    <row r="36" spans="1:17" ht="24">
      <c r="A36" s="4" t="s">
        <v>383</v>
      </c>
      <c r="C36" s="5">
        <v>0</v>
      </c>
      <c r="E36" s="5">
        <v>0</v>
      </c>
      <c r="G36" s="5">
        <v>0</v>
      </c>
      <c r="I36" s="5">
        <v>0</v>
      </c>
      <c r="K36" s="5">
        <v>9321968</v>
      </c>
      <c r="M36" s="5">
        <v>9321968000000</v>
      </c>
      <c r="O36" s="5">
        <v>9219162315296</v>
      </c>
      <c r="Q36" s="5">
        <v>102805684704</v>
      </c>
    </row>
    <row r="37" spans="1:17" ht="24">
      <c r="A37" s="4" t="s">
        <v>352</v>
      </c>
      <c r="C37" s="5">
        <v>0</v>
      </c>
      <c r="E37" s="5">
        <v>0</v>
      </c>
      <c r="G37" s="5">
        <v>0</v>
      </c>
      <c r="I37" s="5">
        <v>0</v>
      </c>
      <c r="K37" s="5">
        <v>1480000</v>
      </c>
      <c r="M37" s="5">
        <v>1442190287371</v>
      </c>
      <c r="O37" s="5">
        <v>1384208076494</v>
      </c>
      <c r="Q37" s="5">
        <v>57982210877</v>
      </c>
    </row>
    <row r="38" spans="1:17" ht="24">
      <c r="A38" s="4" t="s">
        <v>424</v>
      </c>
      <c r="C38" s="5"/>
      <c r="E38" s="5">
        <v>0</v>
      </c>
      <c r="G38" s="5">
        <v>0</v>
      </c>
      <c r="I38" s="5">
        <v>0</v>
      </c>
      <c r="K38" s="5"/>
      <c r="M38" s="5">
        <v>0</v>
      </c>
      <c r="O38" s="5">
        <v>0</v>
      </c>
      <c r="Q38" s="5">
        <v>-202191780781</v>
      </c>
    </row>
    <row r="39" spans="1:17">
      <c r="A39" s="3" t="s">
        <v>43</v>
      </c>
      <c r="C39" s="3" t="s">
        <v>43</v>
      </c>
      <c r="E39" s="6">
        <f>SUM(E8:E38)</f>
        <v>24050240765664</v>
      </c>
      <c r="G39" s="6">
        <f>SUM(G8:G38)</f>
        <v>30976731271168</v>
      </c>
      <c r="I39" s="6">
        <f>SUM(I8:I38)</f>
        <v>1096120295469</v>
      </c>
      <c r="K39" s="3" t="s">
        <v>43</v>
      </c>
      <c r="M39" s="6">
        <f>SUM(M8:M38)</f>
        <v>78547395645120</v>
      </c>
      <c r="O39" s="6">
        <f>SUM(O8:O38)</f>
        <v>75596741946817</v>
      </c>
      <c r="Q39" s="6">
        <f>SUM(Q8:Q38)</f>
        <v>2748461917522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4"/>
  <sheetViews>
    <sheetView rightToLeft="1" workbookViewId="0">
      <selection activeCell="G14" sqref="G14:G15"/>
    </sheetView>
  </sheetViews>
  <sheetFormatPr defaultRowHeight="22.5"/>
  <cols>
    <col min="1" max="1" width="51.42578125" style="3" bestFit="1" customWidth="1"/>
    <col min="2" max="2" width="1" style="3" customWidth="1"/>
    <col min="3" max="3" width="16" style="3" bestFit="1" customWidth="1"/>
    <col min="4" max="4" width="1" style="3" customWidth="1"/>
    <col min="5" max="5" width="23.140625" style="3" bestFit="1" customWidth="1"/>
    <col min="6" max="6" width="1" style="3" customWidth="1"/>
    <col min="7" max="7" width="23.28515625" style="3" bestFit="1" customWidth="1"/>
    <col min="8" max="8" width="1" style="3" customWidth="1"/>
    <col min="9" max="9" width="31" style="3" bestFit="1" customWidth="1"/>
    <col min="10" max="10" width="1" style="3" customWidth="1"/>
    <col min="11" max="11" width="16" style="3" bestFit="1" customWidth="1"/>
    <col min="12" max="12" width="1" style="3" customWidth="1"/>
    <col min="13" max="13" width="23.140625" style="3" bestFit="1" customWidth="1"/>
    <col min="14" max="14" width="1" style="3" customWidth="1"/>
    <col min="15" max="15" width="23.28515625" style="3" bestFit="1" customWidth="1"/>
    <col min="16" max="16" width="1" style="3" customWidth="1"/>
    <col min="17" max="17" width="31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</row>
    <row r="3" spans="1:17" ht="24">
      <c r="A3" s="8" t="s">
        <v>343</v>
      </c>
      <c r="B3" s="8" t="s">
        <v>343</v>
      </c>
      <c r="C3" s="8" t="s">
        <v>343</v>
      </c>
      <c r="D3" s="8" t="s">
        <v>343</v>
      </c>
      <c r="E3" s="8" t="s">
        <v>343</v>
      </c>
      <c r="F3" s="8" t="s">
        <v>343</v>
      </c>
      <c r="G3" s="8" t="s">
        <v>343</v>
      </c>
      <c r="H3" s="8" t="s">
        <v>343</v>
      </c>
      <c r="I3" s="8" t="s">
        <v>343</v>
      </c>
      <c r="J3" s="8" t="s">
        <v>343</v>
      </c>
      <c r="K3" s="8" t="s">
        <v>343</v>
      </c>
      <c r="L3" s="8" t="s">
        <v>343</v>
      </c>
      <c r="M3" s="8" t="s">
        <v>343</v>
      </c>
      <c r="N3" s="8" t="s">
        <v>343</v>
      </c>
      <c r="O3" s="8" t="s">
        <v>343</v>
      </c>
      <c r="P3" s="8" t="s">
        <v>343</v>
      </c>
      <c r="Q3" s="8" t="s">
        <v>343</v>
      </c>
    </row>
    <row r="4" spans="1:17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</row>
    <row r="6" spans="1:17" ht="24.75" thickBot="1">
      <c r="A6" s="7" t="s">
        <v>3</v>
      </c>
      <c r="C6" s="7" t="s">
        <v>345</v>
      </c>
      <c r="D6" s="7" t="s">
        <v>345</v>
      </c>
      <c r="E6" s="7" t="s">
        <v>345</v>
      </c>
      <c r="F6" s="7" t="s">
        <v>345</v>
      </c>
      <c r="G6" s="7" t="s">
        <v>345</v>
      </c>
      <c r="H6" s="7" t="s">
        <v>345</v>
      </c>
      <c r="I6" s="7" t="s">
        <v>345</v>
      </c>
      <c r="K6" s="7" t="s">
        <v>346</v>
      </c>
      <c r="L6" s="7" t="s">
        <v>346</v>
      </c>
      <c r="M6" s="7" t="s">
        <v>346</v>
      </c>
      <c r="N6" s="7" t="s">
        <v>346</v>
      </c>
      <c r="O6" s="7" t="s">
        <v>346</v>
      </c>
      <c r="P6" s="7" t="s">
        <v>346</v>
      </c>
      <c r="Q6" s="7" t="s">
        <v>346</v>
      </c>
    </row>
    <row r="7" spans="1:17" ht="24.75" thickBot="1">
      <c r="A7" s="7" t="s">
        <v>3</v>
      </c>
      <c r="C7" s="7" t="s">
        <v>7</v>
      </c>
      <c r="E7" s="7" t="s">
        <v>372</v>
      </c>
      <c r="G7" s="7" t="s">
        <v>373</v>
      </c>
      <c r="I7" s="7" t="s">
        <v>374</v>
      </c>
      <c r="K7" s="7" t="s">
        <v>7</v>
      </c>
      <c r="M7" s="7" t="s">
        <v>372</v>
      </c>
      <c r="O7" s="7" t="s">
        <v>373</v>
      </c>
      <c r="Q7" s="7" t="s">
        <v>374</v>
      </c>
    </row>
    <row r="8" spans="1:17" s="29" customFormat="1" ht="24">
      <c r="A8" s="28" t="s">
        <v>27</v>
      </c>
      <c r="C8" s="9">
        <v>18515089</v>
      </c>
      <c r="E8" s="9">
        <v>421699667064</v>
      </c>
      <c r="G8" s="9">
        <v>415330063533</v>
      </c>
      <c r="I8" s="9">
        <f>E8-G8</f>
        <v>6369603531</v>
      </c>
      <c r="K8" s="9">
        <v>18515089</v>
      </c>
      <c r="M8" s="9">
        <v>421699667064</v>
      </c>
      <c r="O8" s="9">
        <v>351804793174</v>
      </c>
      <c r="Q8" s="9">
        <f>M8-O8</f>
        <v>69894873890</v>
      </c>
    </row>
    <row r="9" spans="1:17" ht="24">
      <c r="A9" s="4" t="s">
        <v>33</v>
      </c>
      <c r="C9" s="5">
        <v>1321795997</v>
      </c>
      <c r="E9" s="5">
        <v>3089981271690</v>
      </c>
      <c r="G9" s="5">
        <v>3036070960141</v>
      </c>
      <c r="I9" s="5">
        <f t="shared" ref="I9:I73" si="0">E9-G9</f>
        <v>53910311549</v>
      </c>
      <c r="K9" s="5">
        <v>1321795997</v>
      </c>
      <c r="M9" s="5">
        <v>3089981271690</v>
      </c>
      <c r="O9" s="5">
        <v>2929565222691</v>
      </c>
      <c r="Q9" s="5">
        <f t="shared" ref="Q9:Q73" si="1">M9-O9</f>
        <v>160416048999</v>
      </c>
    </row>
    <row r="10" spans="1:17" ht="24">
      <c r="A10" s="4" t="s">
        <v>35</v>
      </c>
      <c r="C10" s="5">
        <v>347222222</v>
      </c>
      <c r="E10" s="5">
        <v>1615813685076</v>
      </c>
      <c r="G10" s="5">
        <v>1581618397598</v>
      </c>
      <c r="I10" s="5">
        <f t="shared" si="0"/>
        <v>34195287478</v>
      </c>
      <c r="K10" s="5">
        <v>347222222</v>
      </c>
      <c r="M10" s="5">
        <v>1615813685076</v>
      </c>
      <c r="O10" s="5">
        <v>1515300264307</v>
      </c>
      <c r="Q10" s="5">
        <f t="shared" si="1"/>
        <v>100513420769</v>
      </c>
    </row>
    <row r="11" spans="1:17" ht="24">
      <c r="A11" s="4" t="s">
        <v>34</v>
      </c>
      <c r="C11" s="5">
        <v>971000000</v>
      </c>
      <c r="E11" s="5">
        <v>6044749963896</v>
      </c>
      <c r="G11" s="5">
        <v>5949123526308</v>
      </c>
      <c r="I11" s="5">
        <f t="shared" si="0"/>
        <v>95626437588</v>
      </c>
      <c r="K11" s="5">
        <v>971000000</v>
      </c>
      <c r="M11" s="5">
        <v>6044749963896</v>
      </c>
      <c r="O11" s="5">
        <v>5762700269192</v>
      </c>
      <c r="Q11" s="5">
        <f t="shared" si="1"/>
        <v>282049694704</v>
      </c>
    </row>
    <row r="12" spans="1:17" s="29" customFormat="1" ht="24">
      <c r="A12" s="28" t="s">
        <v>425</v>
      </c>
      <c r="C12" s="9">
        <v>30121188</v>
      </c>
      <c r="E12" s="9">
        <v>433621489844</v>
      </c>
      <c r="G12" s="9">
        <v>446236292012</v>
      </c>
      <c r="I12" s="9">
        <f t="shared" si="0"/>
        <v>-12614802168</v>
      </c>
      <c r="K12" s="9">
        <v>30121188</v>
      </c>
      <c r="M12" s="9">
        <v>433621489844</v>
      </c>
      <c r="O12" s="9">
        <v>439608547377</v>
      </c>
      <c r="Q12" s="9">
        <f t="shared" si="1"/>
        <v>-5987057533</v>
      </c>
    </row>
    <row r="13" spans="1:17" s="29" customFormat="1" ht="24">
      <c r="A13" s="28" t="s">
        <v>20</v>
      </c>
      <c r="C13" s="9">
        <v>11341014</v>
      </c>
      <c r="E13" s="9">
        <v>773123341692</v>
      </c>
      <c r="G13" s="9">
        <v>758716917896</v>
      </c>
      <c r="I13" s="9">
        <f t="shared" si="0"/>
        <v>14406423796</v>
      </c>
      <c r="K13" s="9">
        <v>11341014</v>
      </c>
      <c r="M13" s="9">
        <v>773123341693</v>
      </c>
      <c r="O13" s="9">
        <v>752848843743</v>
      </c>
      <c r="Q13" s="9">
        <f t="shared" si="1"/>
        <v>20274497950</v>
      </c>
    </row>
    <row r="14" spans="1:17" ht="24">
      <c r="A14" s="4" t="s">
        <v>15</v>
      </c>
      <c r="C14" s="5">
        <v>40170709</v>
      </c>
      <c r="E14" s="5">
        <v>493914209152</v>
      </c>
      <c r="G14" s="5">
        <v>485192694511</v>
      </c>
      <c r="I14" s="5">
        <f t="shared" si="0"/>
        <v>8721514641</v>
      </c>
      <c r="K14" s="5">
        <v>40170709</v>
      </c>
      <c r="M14" s="5">
        <v>493914209152</v>
      </c>
      <c r="O14" s="5">
        <v>298379854735</v>
      </c>
      <c r="Q14" s="5">
        <f t="shared" si="1"/>
        <v>195534354417</v>
      </c>
    </row>
    <row r="15" spans="1:17" ht="24">
      <c r="A15" s="4" t="s">
        <v>37</v>
      </c>
      <c r="C15" s="5">
        <v>77600000</v>
      </c>
      <c r="E15" s="5">
        <v>2805549900876</v>
      </c>
      <c r="G15" s="5">
        <v>3219928941926</v>
      </c>
      <c r="I15" s="5">
        <f t="shared" si="0"/>
        <v>-414379041050</v>
      </c>
      <c r="K15" s="5">
        <v>77600000</v>
      </c>
      <c r="M15" s="5">
        <v>2805549900876</v>
      </c>
      <c r="O15" s="5">
        <v>3088312648150</v>
      </c>
      <c r="Q15" s="5">
        <f t="shared" si="1"/>
        <v>-282762747274</v>
      </c>
    </row>
    <row r="16" spans="1:17" s="29" customFormat="1" ht="24">
      <c r="A16" s="28" t="s">
        <v>28</v>
      </c>
      <c r="C16" s="9">
        <v>17285000</v>
      </c>
      <c r="E16" s="9">
        <v>723878515000</v>
      </c>
      <c r="G16" s="9">
        <v>721986132632</v>
      </c>
      <c r="I16" s="9">
        <f t="shared" si="0"/>
        <v>1892382368</v>
      </c>
      <c r="K16" s="9">
        <v>17285000</v>
      </c>
      <c r="M16" s="9">
        <v>723878515000</v>
      </c>
      <c r="O16" s="9">
        <v>706272967416</v>
      </c>
      <c r="Q16" s="9">
        <f t="shared" si="1"/>
        <v>17605547584</v>
      </c>
    </row>
    <row r="17" spans="1:17" s="29" customFormat="1" ht="24">
      <c r="A17" s="28" t="s">
        <v>30</v>
      </c>
      <c r="C17" s="9">
        <v>45514235</v>
      </c>
      <c r="E17" s="9">
        <v>3721744510185</v>
      </c>
      <c r="G17" s="9">
        <v>3705311693164</v>
      </c>
      <c r="I17" s="9">
        <f t="shared" si="0"/>
        <v>16432817021</v>
      </c>
      <c r="K17" s="9">
        <v>45514235</v>
      </c>
      <c r="M17" s="9">
        <v>3721744510185</v>
      </c>
      <c r="O17" s="9">
        <v>3652313523598</v>
      </c>
      <c r="Q17" s="9">
        <f t="shared" si="1"/>
        <v>69430986587</v>
      </c>
    </row>
    <row r="18" spans="1:17" ht="24">
      <c r="A18" s="4" t="s">
        <v>18</v>
      </c>
      <c r="C18" s="5">
        <v>144200000</v>
      </c>
      <c r="E18" s="5">
        <v>688541387520</v>
      </c>
      <c r="G18" s="5">
        <v>668618314670</v>
      </c>
      <c r="I18" s="5">
        <f t="shared" si="0"/>
        <v>19923072850</v>
      </c>
      <c r="K18" s="5">
        <v>144200000</v>
      </c>
      <c r="M18" s="5">
        <v>688541387520</v>
      </c>
      <c r="O18" s="5">
        <v>658128834798</v>
      </c>
      <c r="Q18" s="5">
        <f t="shared" si="1"/>
        <v>30412552722</v>
      </c>
    </row>
    <row r="19" spans="1:17" s="29" customFormat="1" ht="24">
      <c r="A19" s="28" t="s">
        <v>31</v>
      </c>
      <c r="C19" s="9">
        <v>55580797</v>
      </c>
      <c r="E19" s="9">
        <v>883178864330</v>
      </c>
      <c r="G19" s="9">
        <v>880835502937</v>
      </c>
      <c r="I19" s="9">
        <f t="shared" si="0"/>
        <v>2343361393</v>
      </c>
      <c r="K19" s="9">
        <v>55580797</v>
      </c>
      <c r="M19" s="9">
        <v>883178864330</v>
      </c>
      <c r="O19" s="9">
        <v>865484488216</v>
      </c>
      <c r="Q19" s="9">
        <f t="shared" si="1"/>
        <v>17694376114</v>
      </c>
    </row>
    <row r="20" spans="1:17" s="29" customFormat="1" ht="24">
      <c r="A20" s="28" t="s">
        <v>32</v>
      </c>
      <c r="C20" s="9">
        <v>68886637</v>
      </c>
      <c r="E20" s="9">
        <v>10103979227520</v>
      </c>
      <c r="G20" s="9">
        <v>9984932295832</v>
      </c>
      <c r="I20" s="9">
        <f t="shared" si="0"/>
        <v>119046931688</v>
      </c>
      <c r="K20" s="9">
        <v>68886637</v>
      </c>
      <c r="M20" s="9">
        <v>10103979227521</v>
      </c>
      <c r="O20" s="9">
        <v>8812915597505</v>
      </c>
      <c r="Q20" s="9">
        <f t="shared" si="1"/>
        <v>1291063630016</v>
      </c>
    </row>
    <row r="21" spans="1:17" s="29" customFormat="1" ht="24">
      <c r="A21" s="28" t="s">
        <v>426</v>
      </c>
      <c r="C21" s="9">
        <v>15007159</v>
      </c>
      <c r="E21" s="9">
        <v>160230779329</v>
      </c>
      <c r="G21" s="9">
        <v>159578188852</v>
      </c>
      <c r="I21" s="9">
        <f t="shared" si="0"/>
        <v>652590477</v>
      </c>
      <c r="K21" s="9">
        <v>15007159</v>
      </c>
      <c r="M21" s="9">
        <v>160230779329</v>
      </c>
      <c r="O21" s="9">
        <v>158023113629</v>
      </c>
      <c r="Q21" s="9">
        <f t="shared" si="1"/>
        <v>2207665700</v>
      </c>
    </row>
    <row r="22" spans="1:17" ht="24">
      <c r="A22" s="4" t="s">
        <v>16</v>
      </c>
      <c r="C22" s="5">
        <v>710000000</v>
      </c>
      <c r="E22" s="5">
        <v>826357100400</v>
      </c>
      <c r="G22" s="5">
        <v>809406185520</v>
      </c>
      <c r="I22" s="5">
        <f t="shared" si="0"/>
        <v>16950914880</v>
      </c>
      <c r="K22" s="5">
        <v>710000000</v>
      </c>
      <c r="M22" s="5">
        <v>826357100400</v>
      </c>
      <c r="O22" s="5">
        <v>776210643880</v>
      </c>
      <c r="Q22" s="5">
        <f t="shared" si="1"/>
        <v>50146456520</v>
      </c>
    </row>
    <row r="23" spans="1:17" ht="24">
      <c r="A23" s="4" t="s">
        <v>39</v>
      </c>
      <c r="C23" s="5">
        <v>22000000</v>
      </c>
      <c r="E23" s="5">
        <v>200006868776</v>
      </c>
      <c r="G23" s="5">
        <v>195870606800</v>
      </c>
      <c r="I23" s="5">
        <f t="shared" si="0"/>
        <v>4136261976</v>
      </c>
      <c r="K23" s="5">
        <v>22000000</v>
      </c>
      <c r="M23" s="5">
        <v>200006868776</v>
      </c>
      <c r="O23" s="5">
        <v>187882587640</v>
      </c>
      <c r="Q23" s="5">
        <f t="shared" si="1"/>
        <v>12124281136</v>
      </c>
    </row>
    <row r="24" spans="1:17" s="29" customFormat="1" ht="24">
      <c r="A24" s="28" t="s">
        <v>21</v>
      </c>
      <c r="C24" s="9">
        <v>80819034</v>
      </c>
      <c r="E24" s="9">
        <v>1611072251471</v>
      </c>
      <c r="G24" s="9">
        <v>1625661303419</v>
      </c>
      <c r="I24" s="9">
        <f t="shared" si="0"/>
        <v>-14589051948</v>
      </c>
      <c r="K24" s="9">
        <v>80819034</v>
      </c>
      <c r="M24" s="9">
        <v>1611072251472</v>
      </c>
      <c r="O24" s="9">
        <v>1598656363617</v>
      </c>
      <c r="Q24" s="9">
        <f t="shared" si="1"/>
        <v>12415887855</v>
      </c>
    </row>
    <row r="25" spans="1:17" s="29" customFormat="1" ht="24">
      <c r="A25" s="28" t="s">
        <v>427</v>
      </c>
      <c r="C25" s="9">
        <v>141915754</v>
      </c>
      <c r="E25" s="9">
        <v>2387761433810</v>
      </c>
      <c r="G25" s="9">
        <v>2354060182276</v>
      </c>
      <c r="I25" s="9">
        <f t="shared" si="0"/>
        <v>33701251534</v>
      </c>
      <c r="K25" s="9">
        <v>141915754</v>
      </c>
      <c r="M25" s="9">
        <v>2387761433810</v>
      </c>
      <c r="O25" s="9">
        <v>2329088742175</v>
      </c>
      <c r="Q25" s="9">
        <f t="shared" si="1"/>
        <v>58672691635</v>
      </c>
    </row>
    <row r="26" spans="1:17" s="29" customFormat="1" ht="24">
      <c r="A26" s="28" t="s">
        <v>26</v>
      </c>
      <c r="C26" s="9">
        <v>9517464</v>
      </c>
      <c r="E26" s="9">
        <v>141924423168</v>
      </c>
      <c r="G26" s="9">
        <v>139354253164</v>
      </c>
      <c r="I26" s="9">
        <f t="shared" si="0"/>
        <v>2570170004</v>
      </c>
      <c r="K26" s="9">
        <v>9517464</v>
      </c>
      <c r="M26" s="9">
        <v>141924423168</v>
      </c>
      <c r="O26" s="9">
        <v>137161421896</v>
      </c>
      <c r="Q26" s="9">
        <f t="shared" si="1"/>
        <v>4763001272</v>
      </c>
    </row>
    <row r="27" spans="1:17" s="29" customFormat="1" ht="24">
      <c r="A27" s="28" t="s">
        <v>19</v>
      </c>
      <c r="C27" s="9">
        <v>183811770</v>
      </c>
      <c r="E27" s="9">
        <v>2811768645690</v>
      </c>
      <c r="G27" s="9">
        <v>2753307049653</v>
      </c>
      <c r="I27" s="9">
        <f t="shared" si="0"/>
        <v>58461596037</v>
      </c>
      <c r="K27" s="9">
        <v>183811770</v>
      </c>
      <c r="M27" s="9">
        <v>2811768645690</v>
      </c>
      <c r="O27" s="9">
        <v>2658798317051</v>
      </c>
      <c r="Q27" s="9">
        <f t="shared" si="1"/>
        <v>152970328639</v>
      </c>
    </row>
    <row r="28" spans="1:17" ht="24">
      <c r="A28" s="4" t="s">
        <v>17</v>
      </c>
      <c r="C28" s="5">
        <v>15399728</v>
      </c>
      <c r="E28" s="5">
        <v>182911465570</v>
      </c>
      <c r="G28" s="5">
        <v>181399911879</v>
      </c>
      <c r="I28" s="5">
        <f t="shared" si="0"/>
        <v>1511553691</v>
      </c>
      <c r="K28" s="5">
        <v>15399728</v>
      </c>
      <c r="M28" s="5">
        <v>182911465570</v>
      </c>
      <c r="O28" s="5">
        <v>180083254890</v>
      </c>
      <c r="Q28" s="5">
        <f t="shared" si="1"/>
        <v>2828210680</v>
      </c>
    </row>
    <row r="29" spans="1:17" s="29" customFormat="1" ht="24">
      <c r="A29" s="28" t="s">
        <v>42</v>
      </c>
      <c r="C29" s="9">
        <v>275747676</v>
      </c>
      <c r="E29" s="9">
        <v>4786428160008</v>
      </c>
      <c r="G29" s="9">
        <v>4699999996009</v>
      </c>
      <c r="I29" s="9">
        <f t="shared" si="0"/>
        <v>86428163999</v>
      </c>
      <c r="K29" s="9">
        <v>275747676</v>
      </c>
      <c r="M29" s="9">
        <v>4786428160008</v>
      </c>
      <c r="O29" s="9">
        <v>4699999996009</v>
      </c>
      <c r="Q29" s="9">
        <f t="shared" si="1"/>
        <v>86428163999</v>
      </c>
    </row>
    <row r="30" spans="1:17" s="29" customFormat="1" ht="24">
      <c r="A30" s="28" t="s">
        <v>29</v>
      </c>
      <c r="C30" s="9">
        <v>12122125</v>
      </c>
      <c r="E30" s="9">
        <v>561314998125</v>
      </c>
      <c r="G30" s="9">
        <v>562438026419</v>
      </c>
      <c r="I30" s="9">
        <f t="shared" si="0"/>
        <v>-1123028294</v>
      </c>
      <c r="K30" s="9">
        <v>12122125</v>
      </c>
      <c r="M30" s="9">
        <v>561314998125</v>
      </c>
      <c r="O30" s="9">
        <v>550883459307</v>
      </c>
      <c r="Q30" s="9">
        <f t="shared" si="1"/>
        <v>10431538818</v>
      </c>
    </row>
    <row r="31" spans="1:17" s="29" customFormat="1" ht="24">
      <c r="A31" s="28" t="s">
        <v>22</v>
      </c>
      <c r="C31" s="9">
        <v>84252193</v>
      </c>
      <c r="E31" s="9">
        <v>1175825408504</v>
      </c>
      <c r="G31" s="9">
        <v>1196554602757</v>
      </c>
      <c r="I31" s="9">
        <f t="shared" si="0"/>
        <v>-20729194253</v>
      </c>
      <c r="K31" s="9">
        <v>84252193</v>
      </c>
      <c r="M31" s="9">
        <v>1175825408505</v>
      </c>
      <c r="O31" s="9">
        <v>1190069848536</v>
      </c>
      <c r="Q31" s="9">
        <f t="shared" si="1"/>
        <v>-14244440031</v>
      </c>
    </row>
    <row r="32" spans="1:17" s="29" customFormat="1" ht="24">
      <c r="A32" s="28" t="s">
        <v>24</v>
      </c>
      <c r="C32" s="9">
        <v>13047793</v>
      </c>
      <c r="E32" s="9">
        <v>184287028332</v>
      </c>
      <c r="G32" s="9">
        <v>267671147696</v>
      </c>
      <c r="I32" s="9">
        <f t="shared" si="0"/>
        <v>-83384119364</v>
      </c>
      <c r="K32" s="9">
        <v>13047793</v>
      </c>
      <c r="M32" s="9">
        <v>184287028332</v>
      </c>
      <c r="O32" s="9">
        <v>176261362074</v>
      </c>
      <c r="Q32" s="9">
        <f t="shared" si="1"/>
        <v>8025666258</v>
      </c>
    </row>
    <row r="33" spans="1:17" s="29" customFormat="1" ht="24">
      <c r="A33" s="28" t="s">
        <v>23</v>
      </c>
      <c r="C33" s="9">
        <v>5000000</v>
      </c>
      <c r="E33" s="9">
        <v>48736106250</v>
      </c>
      <c r="G33" s="9">
        <v>48779400794</v>
      </c>
      <c r="I33" s="9">
        <f t="shared" si="0"/>
        <v>-43294544</v>
      </c>
      <c r="K33" s="9">
        <v>5000000</v>
      </c>
      <c r="M33" s="9">
        <v>48736106250</v>
      </c>
      <c r="O33" s="9">
        <v>48777861906</v>
      </c>
      <c r="Q33" s="9">
        <f t="shared" si="1"/>
        <v>-41755656</v>
      </c>
    </row>
    <row r="34" spans="1:17" s="29" customFormat="1" ht="24">
      <c r="A34" s="28" t="s">
        <v>25</v>
      </c>
      <c r="C34" s="9">
        <v>3500000</v>
      </c>
      <c r="E34" s="9">
        <v>43982461425</v>
      </c>
      <c r="G34" s="9">
        <v>43792663291</v>
      </c>
      <c r="I34" s="9">
        <f t="shared" si="0"/>
        <v>189798134</v>
      </c>
      <c r="K34" s="9">
        <v>3500000</v>
      </c>
      <c r="M34" s="9">
        <v>43982461425</v>
      </c>
      <c r="O34" s="9">
        <v>42977985545</v>
      </c>
      <c r="Q34" s="9">
        <f t="shared" si="1"/>
        <v>1004475880</v>
      </c>
    </row>
    <row r="35" spans="1:17" ht="24">
      <c r="A35" s="4" t="s">
        <v>38</v>
      </c>
      <c r="C35" s="5">
        <v>31836093</v>
      </c>
      <c r="E35" s="5">
        <v>301495105183</v>
      </c>
      <c r="G35" s="5">
        <v>301495105183</v>
      </c>
      <c r="I35" s="5">
        <f t="shared" si="0"/>
        <v>0</v>
      </c>
      <c r="K35" s="5">
        <v>31836093</v>
      </c>
      <c r="M35" s="5">
        <v>301495105183</v>
      </c>
      <c r="O35" s="5">
        <v>297887506185</v>
      </c>
      <c r="Q35" s="5">
        <f t="shared" si="1"/>
        <v>3607598998</v>
      </c>
    </row>
    <row r="36" spans="1:17" s="29" customFormat="1" ht="24">
      <c r="A36" s="28" t="s">
        <v>428</v>
      </c>
      <c r="C36" s="9">
        <v>83293485</v>
      </c>
      <c r="E36" s="9">
        <v>5056721887007</v>
      </c>
      <c r="G36" s="9">
        <v>5091963819596</v>
      </c>
      <c r="I36" s="9">
        <f t="shared" si="0"/>
        <v>-35241932589</v>
      </c>
      <c r="K36" s="9">
        <v>83293485</v>
      </c>
      <c r="M36" s="9">
        <v>5056721887008</v>
      </c>
      <c r="O36" s="9">
        <v>5056471227091</v>
      </c>
      <c r="Q36" s="9">
        <f t="shared" si="1"/>
        <v>250659917</v>
      </c>
    </row>
    <row r="37" spans="1:17" ht="24">
      <c r="A37" s="4" t="s">
        <v>36</v>
      </c>
      <c r="C37" s="5">
        <v>259509671</v>
      </c>
      <c r="E37" s="5">
        <v>369416877803</v>
      </c>
      <c r="G37" s="5">
        <v>360925405938</v>
      </c>
      <c r="I37" s="5">
        <f t="shared" si="0"/>
        <v>8491471865</v>
      </c>
      <c r="K37" s="5">
        <v>259509671</v>
      </c>
      <c r="M37" s="5">
        <v>369416877803</v>
      </c>
      <c r="O37" s="5">
        <v>363244114857</v>
      </c>
      <c r="Q37" s="5">
        <f t="shared" si="1"/>
        <v>6172762946</v>
      </c>
    </row>
    <row r="38" spans="1:17" ht="24">
      <c r="A38" s="4" t="s">
        <v>227</v>
      </c>
      <c r="C38" s="5">
        <v>170000</v>
      </c>
      <c r="E38" s="5">
        <v>166762347708</v>
      </c>
      <c r="G38" s="5">
        <v>151749549477</v>
      </c>
      <c r="I38" s="5">
        <f t="shared" si="0"/>
        <v>15012798231</v>
      </c>
      <c r="K38" s="5">
        <v>170000</v>
      </c>
      <c r="M38" s="5">
        <v>166762347708</v>
      </c>
      <c r="O38" s="5">
        <v>143814426975</v>
      </c>
      <c r="Q38" s="5">
        <f t="shared" si="1"/>
        <v>22947920733</v>
      </c>
    </row>
    <row r="39" spans="1:17" ht="24">
      <c r="A39" s="4" t="s">
        <v>141</v>
      </c>
      <c r="C39" s="5">
        <v>7301000</v>
      </c>
      <c r="E39" s="5">
        <v>7209027380363</v>
      </c>
      <c r="G39" s="5">
        <v>7090587847073</v>
      </c>
      <c r="I39" s="5">
        <f t="shared" si="0"/>
        <v>118439533290</v>
      </c>
      <c r="K39" s="5">
        <v>7301000</v>
      </c>
      <c r="M39" s="5">
        <v>7209027380363</v>
      </c>
      <c r="O39" s="5">
        <v>7010050415818</v>
      </c>
      <c r="Q39" s="5">
        <f t="shared" si="1"/>
        <v>198976964545</v>
      </c>
    </row>
    <row r="40" spans="1:17" ht="24">
      <c r="A40" s="4" t="s">
        <v>83</v>
      </c>
      <c r="C40" s="5">
        <v>4330000</v>
      </c>
      <c r="E40" s="5">
        <v>4293808008492</v>
      </c>
      <c r="G40" s="5">
        <v>4264421437265</v>
      </c>
      <c r="I40" s="5">
        <f t="shared" si="0"/>
        <v>29386571227</v>
      </c>
      <c r="K40" s="5">
        <v>4330000</v>
      </c>
      <c r="M40" s="5">
        <v>4293808008492</v>
      </c>
      <c r="O40" s="5">
        <v>4208491227572</v>
      </c>
      <c r="Q40" s="5">
        <f t="shared" si="1"/>
        <v>85316780920</v>
      </c>
    </row>
    <row r="41" spans="1:17" ht="24">
      <c r="A41" s="4" t="s">
        <v>185</v>
      </c>
      <c r="C41" s="5">
        <v>9993800</v>
      </c>
      <c r="E41" s="5">
        <v>9818428083168</v>
      </c>
      <c r="G41" s="5">
        <v>9703014159431</v>
      </c>
      <c r="I41" s="5">
        <f t="shared" si="0"/>
        <v>115413923737</v>
      </c>
      <c r="K41" s="5">
        <v>9993800</v>
      </c>
      <c r="M41" s="5">
        <v>9818428083168</v>
      </c>
      <c r="O41" s="5">
        <v>9673529895283</v>
      </c>
      <c r="Q41" s="5">
        <f t="shared" si="1"/>
        <v>144898187885</v>
      </c>
    </row>
    <row r="42" spans="1:17" ht="24">
      <c r="A42" s="4" t="s">
        <v>182</v>
      </c>
      <c r="C42" s="5">
        <v>2750295</v>
      </c>
      <c r="E42" s="5">
        <v>2702032626728</v>
      </c>
      <c r="G42" s="5">
        <v>2670270700595</v>
      </c>
      <c r="I42" s="5">
        <f t="shared" si="0"/>
        <v>31761926133</v>
      </c>
      <c r="K42" s="5">
        <v>2750295</v>
      </c>
      <c r="M42" s="5">
        <v>2702032626728</v>
      </c>
      <c r="O42" s="5">
        <v>2662156627444</v>
      </c>
      <c r="Q42" s="5">
        <f t="shared" si="1"/>
        <v>39875999284</v>
      </c>
    </row>
    <row r="43" spans="1:17" ht="24">
      <c r="A43" s="4" t="s">
        <v>77</v>
      </c>
      <c r="C43" s="5">
        <v>2155000</v>
      </c>
      <c r="E43" s="5">
        <v>2075742706853</v>
      </c>
      <c r="G43" s="5">
        <v>2055949798858</v>
      </c>
      <c r="I43" s="5">
        <f t="shared" si="0"/>
        <v>19792907995</v>
      </c>
      <c r="K43" s="5">
        <v>2155000</v>
      </c>
      <c r="M43" s="5">
        <v>2075742706853</v>
      </c>
      <c r="O43" s="5">
        <v>2018278825717</v>
      </c>
      <c r="Q43" s="5">
        <f t="shared" si="1"/>
        <v>57463881136</v>
      </c>
    </row>
    <row r="44" spans="1:17" ht="24">
      <c r="A44" s="4" t="s">
        <v>144</v>
      </c>
      <c r="C44" s="5">
        <v>1890482</v>
      </c>
      <c r="E44" s="5">
        <v>1747735815108</v>
      </c>
      <c r="G44" s="5">
        <v>1724334445268</v>
      </c>
      <c r="I44" s="5">
        <f t="shared" si="0"/>
        <v>23401369840</v>
      </c>
      <c r="K44" s="5">
        <v>1890482</v>
      </c>
      <c r="M44" s="5">
        <v>1747735815108</v>
      </c>
      <c r="O44" s="5">
        <v>1765637589494</v>
      </c>
      <c r="Q44" s="5">
        <f t="shared" si="1"/>
        <v>-17901774386</v>
      </c>
    </row>
    <row r="45" spans="1:17" ht="24">
      <c r="A45" s="4" t="s">
        <v>89</v>
      </c>
      <c r="C45" s="5">
        <v>4635580</v>
      </c>
      <c r="E45" s="5">
        <v>4529731784411</v>
      </c>
      <c r="G45" s="5">
        <v>4318923046326</v>
      </c>
      <c r="I45" s="5">
        <f t="shared" si="0"/>
        <v>210808738085</v>
      </c>
      <c r="K45" s="5">
        <v>4635580</v>
      </c>
      <c r="M45" s="5">
        <v>4529731784411</v>
      </c>
      <c r="O45" s="5">
        <v>4081636901321</v>
      </c>
      <c r="Q45" s="5">
        <f t="shared" si="1"/>
        <v>448094883090</v>
      </c>
    </row>
    <row r="46" spans="1:17" ht="24">
      <c r="A46" s="4" t="s">
        <v>110</v>
      </c>
      <c r="C46" s="5">
        <v>2850823</v>
      </c>
      <c r="E46" s="5">
        <v>2836858067709</v>
      </c>
      <c r="G46" s="5">
        <v>2793413208743</v>
      </c>
      <c r="I46" s="5">
        <f t="shared" si="0"/>
        <v>43444858966</v>
      </c>
      <c r="K46" s="5">
        <v>2850823</v>
      </c>
      <c r="M46" s="5">
        <v>2836858067709</v>
      </c>
      <c r="O46" s="5">
        <v>2655495736512</v>
      </c>
      <c r="Q46" s="5">
        <f t="shared" si="1"/>
        <v>181362331197</v>
      </c>
    </row>
    <row r="47" spans="1:17" ht="24">
      <c r="A47" s="4" t="s">
        <v>153</v>
      </c>
      <c r="C47" s="5">
        <v>4560500</v>
      </c>
      <c r="E47" s="5">
        <v>4076915331908</v>
      </c>
      <c r="G47" s="5">
        <v>4020362762905</v>
      </c>
      <c r="I47" s="5">
        <f t="shared" si="0"/>
        <v>56552569003</v>
      </c>
      <c r="K47" s="5">
        <v>4560500</v>
      </c>
      <c r="M47" s="5">
        <v>4076915331908</v>
      </c>
      <c r="O47" s="5">
        <v>4174783554252</v>
      </c>
      <c r="Q47" s="5">
        <f t="shared" si="1"/>
        <v>-97868222344</v>
      </c>
    </row>
    <row r="48" spans="1:17" ht="24">
      <c r="A48" s="4" t="s">
        <v>174</v>
      </c>
      <c r="C48" s="5">
        <v>2500000</v>
      </c>
      <c r="E48" s="5">
        <v>2317082709565</v>
      </c>
      <c r="G48" s="5">
        <v>2299958373159</v>
      </c>
      <c r="I48" s="5">
        <f t="shared" si="0"/>
        <v>17124336406</v>
      </c>
      <c r="K48" s="5">
        <v>2500000</v>
      </c>
      <c r="M48" s="5">
        <v>2317082709565</v>
      </c>
      <c r="O48" s="5">
        <v>2342034242656</v>
      </c>
      <c r="Q48" s="5">
        <f t="shared" si="1"/>
        <v>-24951533091</v>
      </c>
    </row>
    <row r="49" spans="1:17" ht="24">
      <c r="A49" s="4" t="s">
        <v>86</v>
      </c>
      <c r="C49" s="5">
        <v>6895000</v>
      </c>
      <c r="E49" s="5">
        <v>6252984877446</v>
      </c>
      <c r="G49" s="5">
        <v>6205259536875</v>
      </c>
      <c r="I49" s="5">
        <f t="shared" si="0"/>
        <v>47725340571</v>
      </c>
      <c r="K49" s="5">
        <v>6895000</v>
      </c>
      <c r="M49" s="5">
        <v>6252984877446</v>
      </c>
      <c r="O49" s="5">
        <v>6205259536875</v>
      </c>
      <c r="Q49" s="5">
        <f t="shared" si="1"/>
        <v>47725340571</v>
      </c>
    </row>
    <row r="50" spans="1:17" ht="24">
      <c r="A50" s="4" t="s">
        <v>99</v>
      </c>
      <c r="C50" s="5">
        <v>2958070</v>
      </c>
      <c r="E50" s="5">
        <v>2492293334000</v>
      </c>
      <c r="G50" s="5">
        <v>2404457671162</v>
      </c>
      <c r="I50" s="5">
        <f t="shared" si="0"/>
        <v>87835662838</v>
      </c>
      <c r="K50" s="5">
        <v>2958070</v>
      </c>
      <c r="M50" s="5">
        <v>2492293334000</v>
      </c>
      <c r="O50" s="5">
        <v>2467910907846</v>
      </c>
      <c r="Q50" s="5">
        <f t="shared" si="1"/>
        <v>24382426154</v>
      </c>
    </row>
    <row r="51" spans="1:17" ht="24">
      <c r="A51" s="4" t="s">
        <v>192</v>
      </c>
      <c r="C51" s="5">
        <v>195100</v>
      </c>
      <c r="E51" s="5">
        <v>176366296941</v>
      </c>
      <c r="G51" s="5">
        <v>169240350482</v>
      </c>
      <c r="I51" s="5">
        <f t="shared" si="0"/>
        <v>7125946459</v>
      </c>
      <c r="K51" s="5">
        <v>195100</v>
      </c>
      <c r="M51" s="5">
        <v>176366296941</v>
      </c>
      <c r="O51" s="5">
        <v>173827363928</v>
      </c>
      <c r="Q51" s="5">
        <f t="shared" si="1"/>
        <v>2538933013</v>
      </c>
    </row>
    <row r="52" spans="1:17" ht="24">
      <c r="A52" s="4" t="s">
        <v>102</v>
      </c>
      <c r="C52" s="5">
        <v>2394041</v>
      </c>
      <c r="E52" s="5">
        <v>1928751422784</v>
      </c>
      <c r="G52" s="5">
        <v>1866452147595</v>
      </c>
      <c r="I52" s="5">
        <f t="shared" si="0"/>
        <v>62299275189</v>
      </c>
      <c r="K52" s="5">
        <v>2394041</v>
      </c>
      <c r="M52" s="5">
        <v>1928751422784</v>
      </c>
      <c r="O52" s="5">
        <v>1912166149440</v>
      </c>
      <c r="Q52" s="5">
        <f t="shared" si="1"/>
        <v>16585273344</v>
      </c>
    </row>
    <row r="53" spans="1:17" ht="24">
      <c r="A53" s="4" t="s">
        <v>180</v>
      </c>
      <c r="C53" s="5">
        <v>2549000</v>
      </c>
      <c r="E53" s="5">
        <v>2208419000447</v>
      </c>
      <c r="G53" s="5">
        <v>2182292762878</v>
      </c>
      <c r="I53" s="5">
        <f t="shared" si="0"/>
        <v>26126237569</v>
      </c>
      <c r="K53" s="5">
        <v>2549000</v>
      </c>
      <c r="M53" s="5">
        <v>2208419000447</v>
      </c>
      <c r="O53" s="5">
        <v>2255674110546</v>
      </c>
      <c r="Q53" s="5">
        <f t="shared" si="1"/>
        <v>-47255110099</v>
      </c>
    </row>
    <row r="54" spans="1:17" ht="24">
      <c r="A54" s="4" t="s">
        <v>198</v>
      </c>
      <c r="C54" s="5">
        <v>16298000</v>
      </c>
      <c r="E54" s="5">
        <v>14045251403417</v>
      </c>
      <c r="G54" s="5">
        <v>13713355494882</v>
      </c>
      <c r="I54" s="5">
        <f t="shared" si="0"/>
        <v>331895908535</v>
      </c>
      <c r="K54" s="5">
        <v>16298000</v>
      </c>
      <c r="M54" s="5">
        <v>14045251403417</v>
      </c>
      <c r="O54" s="5">
        <v>14856909408395</v>
      </c>
      <c r="Q54" s="5">
        <f t="shared" si="1"/>
        <v>-811658004978</v>
      </c>
    </row>
    <row r="55" spans="1:17" ht="24">
      <c r="A55" s="4" t="s">
        <v>195</v>
      </c>
      <c r="C55" s="5">
        <v>8308633</v>
      </c>
      <c r="E55" s="5">
        <v>7459334585111</v>
      </c>
      <c r="G55" s="5">
        <v>7283065458077</v>
      </c>
      <c r="I55" s="5">
        <f t="shared" si="0"/>
        <v>176269127034</v>
      </c>
      <c r="K55" s="5">
        <v>8308633</v>
      </c>
      <c r="M55" s="5">
        <v>7459334585111</v>
      </c>
      <c r="O55" s="5">
        <v>7411968903870</v>
      </c>
      <c r="Q55" s="5">
        <f t="shared" si="1"/>
        <v>47365681241</v>
      </c>
    </row>
    <row r="56" spans="1:17" ht="24">
      <c r="A56" s="4" t="s">
        <v>131</v>
      </c>
      <c r="C56" s="5">
        <v>5647602</v>
      </c>
      <c r="E56" s="5">
        <v>4291785302794</v>
      </c>
      <c r="G56" s="5">
        <v>4271454723435</v>
      </c>
      <c r="I56" s="5">
        <f t="shared" si="0"/>
        <v>20330579359</v>
      </c>
      <c r="K56" s="5">
        <v>5647602</v>
      </c>
      <c r="M56" s="5">
        <v>4291785302794</v>
      </c>
      <c r="O56" s="5">
        <v>4035450581370</v>
      </c>
      <c r="Q56" s="5">
        <f t="shared" si="1"/>
        <v>256334721424</v>
      </c>
    </row>
    <row r="57" spans="1:17" ht="24">
      <c r="A57" s="4" t="s">
        <v>127</v>
      </c>
      <c r="C57" s="5">
        <v>11254864</v>
      </c>
      <c r="E57" s="5">
        <v>8418537138324</v>
      </c>
      <c r="G57" s="5">
        <v>8418537138324</v>
      </c>
      <c r="I57" s="5">
        <f t="shared" si="0"/>
        <v>0</v>
      </c>
      <c r="K57" s="5">
        <v>11254864</v>
      </c>
      <c r="M57" s="5">
        <v>8418537138324</v>
      </c>
      <c r="O57" s="5">
        <v>8204477920160</v>
      </c>
      <c r="Q57" s="5">
        <f t="shared" si="1"/>
        <v>214059218164</v>
      </c>
    </row>
    <row r="58" spans="1:17" ht="24">
      <c r="A58" s="4" t="s">
        <v>133</v>
      </c>
      <c r="C58" s="5">
        <v>2005595</v>
      </c>
      <c r="E58" s="5">
        <v>1632511123692</v>
      </c>
      <c r="G58" s="5">
        <v>1613659261230</v>
      </c>
      <c r="I58" s="5">
        <f t="shared" si="0"/>
        <v>18851862462</v>
      </c>
      <c r="K58" s="5">
        <v>2005595</v>
      </c>
      <c r="M58" s="5">
        <v>1632511123692</v>
      </c>
      <c r="O58" s="5">
        <v>1539635618307</v>
      </c>
      <c r="Q58" s="5">
        <f t="shared" si="1"/>
        <v>92875505385</v>
      </c>
    </row>
    <row r="59" spans="1:17" ht="24">
      <c r="A59" s="4" t="s">
        <v>139</v>
      </c>
      <c r="C59" s="5">
        <v>8230600</v>
      </c>
      <c r="E59" s="5">
        <v>6309498069475</v>
      </c>
      <c r="G59" s="5">
        <v>6309498069475</v>
      </c>
      <c r="I59" s="5">
        <f t="shared" si="0"/>
        <v>0</v>
      </c>
      <c r="K59" s="5">
        <v>8230600</v>
      </c>
      <c r="M59" s="5">
        <v>6309498069475</v>
      </c>
      <c r="O59" s="5">
        <v>6213862203508</v>
      </c>
      <c r="Q59" s="5">
        <f t="shared" si="1"/>
        <v>95635865967</v>
      </c>
    </row>
    <row r="60" spans="1:17" ht="24">
      <c r="A60" s="4" t="s">
        <v>136</v>
      </c>
      <c r="C60" s="5">
        <v>408600</v>
      </c>
      <c r="E60" s="5">
        <v>328959284333</v>
      </c>
      <c r="G60" s="5">
        <v>325604808324</v>
      </c>
      <c r="I60" s="5">
        <f t="shared" si="0"/>
        <v>3354476009</v>
      </c>
      <c r="K60" s="5">
        <v>408600</v>
      </c>
      <c r="M60" s="5">
        <v>328959284333</v>
      </c>
      <c r="O60" s="5">
        <v>309322729279</v>
      </c>
      <c r="Q60" s="5">
        <f t="shared" si="1"/>
        <v>19636555054</v>
      </c>
    </row>
    <row r="61" spans="1:17" ht="24">
      <c r="A61" s="4" t="s">
        <v>203</v>
      </c>
      <c r="C61" s="5">
        <v>11428529</v>
      </c>
      <c r="E61" s="5">
        <v>9753482969402</v>
      </c>
      <c r="G61" s="5">
        <v>9534452270357</v>
      </c>
      <c r="I61" s="5">
        <f t="shared" si="0"/>
        <v>219030699045</v>
      </c>
      <c r="K61" s="5">
        <v>11428529</v>
      </c>
      <c r="M61" s="5">
        <v>9753482969402</v>
      </c>
      <c r="O61" s="5">
        <v>9378447466398</v>
      </c>
      <c r="Q61" s="5">
        <f t="shared" si="1"/>
        <v>375035503004</v>
      </c>
    </row>
    <row r="62" spans="1:17" ht="24">
      <c r="A62" s="4" t="s">
        <v>200</v>
      </c>
      <c r="C62" s="5">
        <v>25237433</v>
      </c>
      <c r="E62" s="5">
        <v>23582735386534</v>
      </c>
      <c r="G62" s="5">
        <v>22584255042502</v>
      </c>
      <c r="I62" s="5">
        <f t="shared" si="0"/>
        <v>998480344032</v>
      </c>
      <c r="K62" s="5">
        <v>25237433</v>
      </c>
      <c r="M62" s="5">
        <v>23582735386534</v>
      </c>
      <c r="O62" s="5">
        <v>22231297982180</v>
      </c>
      <c r="Q62" s="5">
        <f t="shared" si="1"/>
        <v>1351437404354</v>
      </c>
    </row>
    <row r="63" spans="1:17" ht="24">
      <c r="A63" s="4" t="s">
        <v>171</v>
      </c>
      <c r="C63" s="5">
        <v>2999839</v>
      </c>
      <c r="E63" s="5">
        <v>2393166816036</v>
      </c>
      <c r="G63" s="5">
        <v>2373479635587</v>
      </c>
      <c r="I63" s="5">
        <f t="shared" si="0"/>
        <v>19687180449</v>
      </c>
      <c r="K63" s="5">
        <v>2999839</v>
      </c>
      <c r="M63" s="5">
        <v>2393166816036</v>
      </c>
      <c r="O63" s="5">
        <v>2517400982525</v>
      </c>
      <c r="Q63" s="5">
        <f t="shared" si="1"/>
        <v>-124234166489</v>
      </c>
    </row>
    <row r="64" spans="1:17" ht="24">
      <c r="A64" s="4" t="s">
        <v>205</v>
      </c>
      <c r="C64" s="5">
        <v>9288595</v>
      </c>
      <c r="E64" s="5">
        <v>7923886217960</v>
      </c>
      <c r="G64" s="5">
        <v>7736635399010</v>
      </c>
      <c r="I64" s="5">
        <f t="shared" si="0"/>
        <v>187250818950</v>
      </c>
      <c r="K64" s="5">
        <v>9288595</v>
      </c>
      <c r="M64" s="5">
        <v>7923886217960</v>
      </c>
      <c r="O64" s="5">
        <v>7736635399010</v>
      </c>
      <c r="Q64" s="5">
        <f t="shared" si="1"/>
        <v>187250818950</v>
      </c>
    </row>
    <row r="65" spans="1:17" ht="24">
      <c r="A65" s="4" t="s">
        <v>147</v>
      </c>
      <c r="C65" s="5">
        <v>3856300</v>
      </c>
      <c r="E65" s="5">
        <v>3462769224292</v>
      </c>
      <c r="G65" s="5">
        <v>3310015531827</v>
      </c>
      <c r="I65" s="5">
        <f t="shared" si="0"/>
        <v>152753692465</v>
      </c>
      <c r="K65" s="5">
        <v>3856300</v>
      </c>
      <c r="M65" s="5">
        <v>3462769224292</v>
      </c>
      <c r="O65" s="5">
        <v>3452440596719</v>
      </c>
      <c r="Q65" s="5">
        <f t="shared" si="1"/>
        <v>10328627573</v>
      </c>
    </row>
    <row r="66" spans="1:17" ht="24">
      <c r="A66" s="4" t="s">
        <v>162</v>
      </c>
      <c r="C66" s="5">
        <v>1049399</v>
      </c>
      <c r="E66" s="5">
        <v>959787206962</v>
      </c>
      <c r="G66" s="5">
        <v>953252852605</v>
      </c>
      <c r="I66" s="5">
        <f t="shared" si="0"/>
        <v>6534354357</v>
      </c>
      <c r="K66" s="5">
        <v>1049399</v>
      </c>
      <c r="M66" s="5">
        <v>959787206962</v>
      </c>
      <c r="O66" s="5">
        <v>944422502209</v>
      </c>
      <c r="Q66" s="5">
        <f t="shared" si="1"/>
        <v>15364704753</v>
      </c>
    </row>
    <row r="67" spans="1:17" ht="24">
      <c r="A67" s="4" t="s">
        <v>211</v>
      </c>
      <c r="C67" s="5">
        <v>2610000</v>
      </c>
      <c r="E67" s="5">
        <v>2234120404479</v>
      </c>
      <c r="G67" s="5">
        <v>2185894693298</v>
      </c>
      <c r="I67" s="5">
        <f t="shared" si="0"/>
        <v>48225711181</v>
      </c>
      <c r="K67" s="5">
        <v>2610000</v>
      </c>
      <c r="M67" s="5">
        <v>2234120404479</v>
      </c>
      <c r="O67" s="5">
        <v>2158558612612</v>
      </c>
      <c r="Q67" s="5">
        <f t="shared" si="1"/>
        <v>75561791867</v>
      </c>
    </row>
    <row r="68" spans="1:17" ht="24">
      <c r="A68" s="4" t="s">
        <v>246</v>
      </c>
      <c r="C68" s="5">
        <v>14085000</v>
      </c>
      <c r="E68" s="5">
        <v>11926476386130</v>
      </c>
      <c r="G68" s="5">
        <v>12820376081192</v>
      </c>
      <c r="I68" s="5">
        <f t="shared" si="0"/>
        <v>-893899695062</v>
      </c>
      <c r="K68" s="5">
        <v>14085000</v>
      </c>
      <c r="M68" s="5">
        <v>11926476386130</v>
      </c>
      <c r="O68" s="5">
        <v>12820376081192</v>
      </c>
      <c r="Q68" s="5">
        <f t="shared" si="1"/>
        <v>-893899695062</v>
      </c>
    </row>
    <row r="69" spans="1:17" ht="24">
      <c r="A69" s="4" t="s">
        <v>168</v>
      </c>
      <c r="C69" s="5">
        <v>1490665</v>
      </c>
      <c r="E69" s="5">
        <v>1490607236731</v>
      </c>
      <c r="G69" s="5">
        <v>1490607236731</v>
      </c>
      <c r="I69" s="5">
        <f t="shared" si="0"/>
        <v>0</v>
      </c>
      <c r="K69" s="5">
        <v>1490665</v>
      </c>
      <c r="M69" s="5">
        <v>1490607236731</v>
      </c>
      <c r="O69" s="5">
        <v>1480943172250</v>
      </c>
      <c r="Q69" s="5">
        <f t="shared" si="1"/>
        <v>9664064481</v>
      </c>
    </row>
    <row r="70" spans="1:17" ht="24">
      <c r="A70" s="4" t="s">
        <v>116</v>
      </c>
      <c r="C70" s="5">
        <v>3094217</v>
      </c>
      <c r="E70" s="5">
        <v>2066361806657</v>
      </c>
      <c r="G70" s="5">
        <v>2070848247450</v>
      </c>
      <c r="I70" s="5">
        <f t="shared" si="0"/>
        <v>-4486440793</v>
      </c>
      <c r="K70" s="5">
        <v>3094217</v>
      </c>
      <c r="M70" s="5">
        <v>2066361806657</v>
      </c>
      <c r="O70" s="5">
        <v>1934367624409</v>
      </c>
      <c r="Q70" s="5">
        <f t="shared" si="1"/>
        <v>131994182248</v>
      </c>
    </row>
    <row r="71" spans="1:17" ht="24">
      <c r="A71" s="28" t="s">
        <v>119</v>
      </c>
      <c r="C71" s="5">
        <v>3094217</v>
      </c>
      <c r="E71" s="5">
        <v>4136701302126</v>
      </c>
      <c r="G71" s="5">
        <v>4662228187585</v>
      </c>
      <c r="I71" s="5">
        <f>E71-G71</f>
        <v>-525526885459</v>
      </c>
      <c r="K71" s="5">
        <v>0</v>
      </c>
      <c r="M71" s="5">
        <v>0</v>
      </c>
      <c r="O71" s="5">
        <v>0</v>
      </c>
      <c r="Q71" s="5">
        <v>0</v>
      </c>
    </row>
    <row r="72" spans="1:17" ht="24">
      <c r="A72" s="4" t="s">
        <v>122</v>
      </c>
      <c r="C72" s="5">
        <v>2248597</v>
      </c>
      <c r="E72" s="5">
        <v>1302606736072</v>
      </c>
      <c r="G72" s="5">
        <v>1315310816820</v>
      </c>
      <c r="I72" s="5">
        <f t="shared" si="0"/>
        <v>-12704080748</v>
      </c>
      <c r="K72" s="5">
        <v>2248597</v>
      </c>
      <c r="M72" s="5">
        <v>1302606736072</v>
      </c>
      <c r="O72" s="5">
        <v>1219281106691</v>
      </c>
      <c r="Q72" s="5">
        <f t="shared" si="1"/>
        <v>83325629381</v>
      </c>
    </row>
    <row r="73" spans="1:17" ht="24">
      <c r="A73" s="4" t="s">
        <v>189</v>
      </c>
      <c r="C73" s="5">
        <v>1980000</v>
      </c>
      <c r="E73" s="5">
        <v>1694602471609</v>
      </c>
      <c r="G73" s="5">
        <v>1689432891938</v>
      </c>
      <c r="I73" s="5">
        <f t="shared" si="0"/>
        <v>5169579671</v>
      </c>
      <c r="K73" s="5">
        <v>1980000</v>
      </c>
      <c r="M73" s="5">
        <v>1694602471609</v>
      </c>
      <c r="O73" s="5">
        <v>1680055439936</v>
      </c>
      <c r="Q73" s="5">
        <f t="shared" si="1"/>
        <v>14547031673</v>
      </c>
    </row>
    <row r="74" spans="1:17" ht="24">
      <c r="A74" s="4" t="s">
        <v>244</v>
      </c>
      <c r="C74" s="5">
        <v>25300000</v>
      </c>
      <c r="E74" s="5">
        <v>23482423520826</v>
      </c>
      <c r="G74" s="5">
        <v>23929597093240</v>
      </c>
      <c r="I74" s="5">
        <f t="shared" ref="I74:I101" si="2">E74-G74</f>
        <v>-447173572414</v>
      </c>
      <c r="K74" s="5">
        <v>25300000</v>
      </c>
      <c r="M74" s="5">
        <v>23482423520826</v>
      </c>
      <c r="O74" s="5">
        <v>23929597093240</v>
      </c>
      <c r="Q74" s="5">
        <f t="shared" ref="Q74:Q101" si="3">M74-O74</f>
        <v>-447173572414</v>
      </c>
    </row>
    <row r="75" spans="1:17" ht="24">
      <c r="A75" s="4" t="s">
        <v>71</v>
      </c>
      <c r="C75" s="5">
        <v>1412900</v>
      </c>
      <c r="E75" s="5">
        <v>5506815601160</v>
      </c>
      <c r="G75" s="5">
        <v>5554030225558</v>
      </c>
      <c r="I75" s="5">
        <f t="shared" si="2"/>
        <v>-47214624398</v>
      </c>
      <c r="K75" s="5">
        <v>1412900</v>
      </c>
      <c r="M75" s="5">
        <v>5506815601160</v>
      </c>
      <c r="O75" s="5">
        <v>5558924641544</v>
      </c>
      <c r="Q75" s="5">
        <f t="shared" si="3"/>
        <v>-52109040384</v>
      </c>
    </row>
    <row r="76" spans="1:17" ht="24">
      <c r="A76" s="4" t="s">
        <v>66</v>
      </c>
      <c r="C76" s="5">
        <v>43164</v>
      </c>
      <c r="E76" s="5">
        <v>171675850194</v>
      </c>
      <c r="G76" s="5">
        <v>167496582648</v>
      </c>
      <c r="I76" s="5">
        <f t="shared" si="2"/>
        <v>4179267546</v>
      </c>
      <c r="K76" s="5">
        <v>43164</v>
      </c>
      <c r="M76" s="5">
        <v>171675850194</v>
      </c>
      <c r="O76" s="5">
        <v>159821493609</v>
      </c>
      <c r="Q76" s="5">
        <f t="shared" si="3"/>
        <v>11854356585</v>
      </c>
    </row>
    <row r="77" spans="1:17" ht="24">
      <c r="A77" s="4" t="s">
        <v>70</v>
      </c>
      <c r="C77" s="5">
        <v>388476</v>
      </c>
      <c r="E77" s="5">
        <v>1545082651746</v>
      </c>
      <c r="G77" s="5">
        <v>1507469243840</v>
      </c>
      <c r="I77" s="5">
        <f t="shared" si="2"/>
        <v>37613407906</v>
      </c>
      <c r="K77" s="5">
        <v>388476</v>
      </c>
      <c r="M77" s="5">
        <v>1545082651746</v>
      </c>
      <c r="O77" s="5">
        <v>1438393442488</v>
      </c>
      <c r="Q77" s="5">
        <f t="shared" si="3"/>
        <v>106689209258</v>
      </c>
    </row>
    <row r="78" spans="1:17" ht="24">
      <c r="A78" s="4" t="s">
        <v>186</v>
      </c>
      <c r="C78" s="5">
        <v>1995000</v>
      </c>
      <c r="E78" s="5">
        <v>1907864267394</v>
      </c>
      <c r="G78" s="5">
        <v>1902156793567</v>
      </c>
      <c r="I78" s="5">
        <f t="shared" si="2"/>
        <v>5707473827</v>
      </c>
      <c r="K78" s="5">
        <v>1995000</v>
      </c>
      <c r="M78" s="5">
        <v>1907864267394</v>
      </c>
      <c r="O78" s="5">
        <v>1974182760251</v>
      </c>
      <c r="Q78" s="5">
        <f t="shared" si="3"/>
        <v>-66318492857</v>
      </c>
    </row>
    <row r="79" spans="1:17" ht="24">
      <c r="A79" s="4" t="s">
        <v>124</v>
      </c>
      <c r="C79" s="5">
        <v>729279</v>
      </c>
      <c r="E79" s="5">
        <v>434210475872</v>
      </c>
      <c r="G79" s="5">
        <v>437441056652</v>
      </c>
      <c r="I79" s="5">
        <f t="shared" si="2"/>
        <v>-3230580780</v>
      </c>
      <c r="K79" s="5">
        <v>729279</v>
      </c>
      <c r="M79" s="5">
        <v>434210475872</v>
      </c>
      <c r="O79" s="5">
        <v>406723206482</v>
      </c>
      <c r="Q79" s="5">
        <f t="shared" si="3"/>
        <v>27487269390</v>
      </c>
    </row>
    <row r="80" spans="1:17" ht="24">
      <c r="A80" s="4" t="s">
        <v>130</v>
      </c>
      <c r="C80" s="5">
        <v>32241088</v>
      </c>
      <c r="E80" s="5">
        <v>17894077650260</v>
      </c>
      <c r="G80" s="5">
        <v>17894077650260</v>
      </c>
      <c r="I80" s="5">
        <f t="shared" si="2"/>
        <v>0</v>
      </c>
      <c r="K80" s="5">
        <v>32241088</v>
      </c>
      <c r="M80" s="5">
        <v>17894077650260</v>
      </c>
      <c r="O80" s="5">
        <v>17663626434215</v>
      </c>
      <c r="Q80" s="5">
        <f t="shared" si="3"/>
        <v>230451216045</v>
      </c>
    </row>
    <row r="81" spans="1:17" ht="24">
      <c r="A81" s="4" t="s">
        <v>74</v>
      </c>
      <c r="C81" s="5">
        <v>845145</v>
      </c>
      <c r="E81" s="5">
        <v>3692475432127</v>
      </c>
      <c r="G81" s="5">
        <v>3631880323020</v>
      </c>
      <c r="I81" s="5">
        <f t="shared" si="2"/>
        <v>60595109107</v>
      </c>
      <c r="K81" s="5">
        <v>845145</v>
      </c>
      <c r="M81" s="5">
        <v>3692475432127</v>
      </c>
      <c r="O81" s="5">
        <v>3519287922943</v>
      </c>
      <c r="Q81" s="5">
        <f t="shared" si="3"/>
        <v>173187509184</v>
      </c>
    </row>
    <row r="82" spans="1:17" ht="24">
      <c r="A82" s="4" t="s">
        <v>242</v>
      </c>
      <c r="C82" s="5">
        <v>18500000</v>
      </c>
      <c r="E82" s="5">
        <v>17060575377085</v>
      </c>
      <c r="G82" s="5">
        <v>17527200625000</v>
      </c>
      <c r="I82" s="5">
        <f t="shared" si="2"/>
        <v>-466625247915</v>
      </c>
      <c r="K82" s="5">
        <v>18500000</v>
      </c>
      <c r="M82" s="5">
        <v>17060575377085</v>
      </c>
      <c r="O82" s="5">
        <v>17527200625000</v>
      </c>
      <c r="Q82" s="5">
        <f t="shared" si="3"/>
        <v>-466625247915</v>
      </c>
    </row>
    <row r="83" spans="1:17" ht="24">
      <c r="A83" s="4" t="s">
        <v>113</v>
      </c>
      <c r="C83" s="5">
        <v>246055</v>
      </c>
      <c r="E83" s="5">
        <v>137103914667</v>
      </c>
      <c r="G83" s="5">
        <v>138801628378</v>
      </c>
      <c r="I83" s="5">
        <f t="shared" si="2"/>
        <v>-1697713711</v>
      </c>
      <c r="K83" s="5">
        <v>246055</v>
      </c>
      <c r="M83" s="5">
        <v>137103914667</v>
      </c>
      <c r="O83" s="5">
        <v>128522958982</v>
      </c>
      <c r="Q83" s="5">
        <f t="shared" si="3"/>
        <v>8580955685</v>
      </c>
    </row>
    <row r="84" spans="1:17" ht="24">
      <c r="A84" s="4" t="s">
        <v>95</v>
      </c>
      <c r="C84" s="5">
        <v>100000</v>
      </c>
      <c r="E84" s="5">
        <v>58167745912</v>
      </c>
      <c r="G84" s="5">
        <v>58808721073</v>
      </c>
      <c r="I84" s="5">
        <f t="shared" si="2"/>
        <v>-640975161</v>
      </c>
      <c r="K84" s="5">
        <v>100000</v>
      </c>
      <c r="M84" s="5">
        <v>58167745912</v>
      </c>
      <c r="O84" s="5">
        <v>54511887582</v>
      </c>
      <c r="Q84" s="5">
        <f t="shared" si="3"/>
        <v>3655858330</v>
      </c>
    </row>
    <row r="85" spans="1:17" ht="24">
      <c r="A85" s="4" t="s">
        <v>97</v>
      </c>
      <c r="C85" s="5">
        <v>32842</v>
      </c>
      <c r="E85" s="5">
        <v>18618393569</v>
      </c>
      <c r="G85" s="5">
        <v>18809855009</v>
      </c>
      <c r="I85" s="5">
        <f t="shared" si="2"/>
        <v>-191461440</v>
      </c>
      <c r="K85" s="5">
        <v>32842</v>
      </c>
      <c r="M85" s="5">
        <v>18618393569</v>
      </c>
      <c r="O85" s="5">
        <v>17430438371</v>
      </c>
      <c r="Q85" s="5">
        <f t="shared" si="3"/>
        <v>1187955198</v>
      </c>
    </row>
    <row r="86" spans="1:17" ht="24">
      <c r="A86" s="4" t="s">
        <v>92</v>
      </c>
      <c r="C86" s="5">
        <v>100000</v>
      </c>
      <c r="E86" s="5">
        <v>60786644426</v>
      </c>
      <c r="G86" s="5">
        <v>61239626872</v>
      </c>
      <c r="I86" s="5">
        <f t="shared" si="2"/>
        <v>-452982446</v>
      </c>
      <c r="K86" s="5">
        <v>100000</v>
      </c>
      <c r="M86" s="5">
        <v>60786644426</v>
      </c>
      <c r="O86" s="5">
        <v>56971792257</v>
      </c>
      <c r="Q86" s="5">
        <f t="shared" si="3"/>
        <v>3814852169</v>
      </c>
    </row>
    <row r="87" spans="1:17" ht="24">
      <c r="A87" s="4" t="s">
        <v>105</v>
      </c>
      <c r="C87" s="5">
        <v>6146582</v>
      </c>
      <c r="E87" s="5">
        <v>4798327693356</v>
      </c>
      <c r="G87" s="5">
        <v>4753705237223</v>
      </c>
      <c r="I87" s="5">
        <f t="shared" si="2"/>
        <v>44622456133</v>
      </c>
      <c r="K87" s="5">
        <v>6146582</v>
      </c>
      <c r="M87" s="5">
        <v>4798327693356</v>
      </c>
      <c r="O87" s="5">
        <v>4508281728493</v>
      </c>
      <c r="Q87" s="5">
        <f t="shared" si="3"/>
        <v>290045964863</v>
      </c>
    </row>
    <row r="88" spans="1:17" ht="24">
      <c r="A88" s="4" t="s">
        <v>108</v>
      </c>
      <c r="C88" s="5">
        <v>52100</v>
      </c>
      <c r="E88" s="5">
        <v>37810109801</v>
      </c>
      <c r="G88" s="5">
        <v>37672571131</v>
      </c>
      <c r="I88" s="5">
        <f t="shared" si="2"/>
        <v>137538670</v>
      </c>
      <c r="K88" s="5">
        <v>52100</v>
      </c>
      <c r="M88" s="5">
        <v>37810109801</v>
      </c>
      <c r="O88" s="5">
        <v>35593861684</v>
      </c>
      <c r="Q88" s="5">
        <f t="shared" si="3"/>
        <v>2216248117</v>
      </c>
    </row>
    <row r="89" spans="1:17" ht="24">
      <c r="A89" s="4" t="s">
        <v>150</v>
      </c>
      <c r="C89" s="5">
        <v>8000000</v>
      </c>
      <c r="E89" s="5">
        <v>7502765256580</v>
      </c>
      <c r="G89" s="5">
        <v>7419496483370</v>
      </c>
      <c r="I89" s="5">
        <f t="shared" si="2"/>
        <v>83268773210</v>
      </c>
      <c r="K89" s="5">
        <v>8000000</v>
      </c>
      <c r="M89" s="5">
        <v>7502765256580</v>
      </c>
      <c r="O89" s="5">
        <v>7919693100000</v>
      </c>
      <c r="Q89" s="5">
        <f t="shared" si="3"/>
        <v>-416927843420</v>
      </c>
    </row>
    <row r="90" spans="1:17" ht="24">
      <c r="A90" s="4" t="s">
        <v>233</v>
      </c>
      <c r="C90" s="5">
        <v>1000000</v>
      </c>
      <c r="E90" s="5">
        <v>999961250000</v>
      </c>
      <c r="G90" s="5">
        <v>999961250000</v>
      </c>
      <c r="I90" s="5">
        <f t="shared" si="2"/>
        <v>0</v>
      </c>
      <c r="K90" s="5">
        <v>1000000</v>
      </c>
      <c r="M90" s="5">
        <v>999961250000</v>
      </c>
      <c r="O90" s="5">
        <v>999961250000</v>
      </c>
      <c r="Q90" s="5">
        <f t="shared" si="3"/>
        <v>0</v>
      </c>
    </row>
    <row r="91" spans="1:17" ht="24">
      <c r="A91" s="4" t="s">
        <v>177</v>
      </c>
      <c r="C91" s="5">
        <v>3500000</v>
      </c>
      <c r="E91" s="5">
        <v>3268897825300</v>
      </c>
      <c r="G91" s="5">
        <v>3248658109620</v>
      </c>
      <c r="I91" s="5">
        <f t="shared" si="2"/>
        <v>20239715680</v>
      </c>
      <c r="K91" s="5">
        <v>3500000</v>
      </c>
      <c r="M91" s="5">
        <v>3268897825300</v>
      </c>
      <c r="O91" s="5">
        <v>3499864375000</v>
      </c>
      <c r="Q91" s="5">
        <f t="shared" si="3"/>
        <v>-230966549700</v>
      </c>
    </row>
    <row r="92" spans="1:17" ht="24">
      <c r="A92" s="4" t="s">
        <v>213</v>
      </c>
      <c r="C92" s="5">
        <v>2595000</v>
      </c>
      <c r="E92" s="5">
        <v>2290515144098</v>
      </c>
      <c r="G92" s="5">
        <v>2236388136601</v>
      </c>
      <c r="I92" s="5">
        <f t="shared" si="2"/>
        <v>54127007497</v>
      </c>
      <c r="K92" s="5">
        <v>2595000</v>
      </c>
      <c r="M92" s="5">
        <v>2290515144098</v>
      </c>
      <c r="O92" s="5">
        <v>2171907480323</v>
      </c>
      <c r="Q92" s="5">
        <f t="shared" si="3"/>
        <v>118607663775</v>
      </c>
    </row>
    <row r="93" spans="1:17" ht="24">
      <c r="A93" s="4" t="s">
        <v>80</v>
      </c>
      <c r="C93" s="5">
        <v>3360000</v>
      </c>
      <c r="E93" s="5">
        <v>3359869800000</v>
      </c>
      <c r="G93" s="5">
        <v>3359869800000</v>
      </c>
      <c r="I93" s="5">
        <f t="shared" si="2"/>
        <v>0</v>
      </c>
      <c r="K93" s="5">
        <v>3360000</v>
      </c>
      <c r="M93" s="5">
        <v>3359869800000</v>
      </c>
      <c r="O93" s="5">
        <v>3359869800000</v>
      </c>
      <c r="Q93" s="5">
        <f t="shared" si="3"/>
        <v>0</v>
      </c>
    </row>
    <row r="94" spans="1:17" ht="24">
      <c r="A94" s="4" t="s">
        <v>236</v>
      </c>
      <c r="C94" s="5">
        <v>450000</v>
      </c>
      <c r="E94" s="5">
        <v>423753978897</v>
      </c>
      <c r="G94" s="5">
        <v>420366060183</v>
      </c>
      <c r="I94" s="5">
        <f t="shared" si="2"/>
        <v>3387918714</v>
      </c>
      <c r="K94" s="5">
        <v>450000</v>
      </c>
      <c r="M94" s="5">
        <v>423753978897</v>
      </c>
      <c r="O94" s="5">
        <v>413918341177</v>
      </c>
      <c r="Q94" s="5">
        <f t="shared" si="3"/>
        <v>9835637720</v>
      </c>
    </row>
    <row r="95" spans="1:17" ht="24">
      <c r="A95" s="4" t="s">
        <v>216</v>
      </c>
      <c r="C95" s="5">
        <v>2100000</v>
      </c>
      <c r="E95" s="5">
        <v>1843010380580</v>
      </c>
      <c r="G95" s="5">
        <v>1843510161213</v>
      </c>
      <c r="I95" s="5">
        <f t="shared" si="2"/>
        <v>-499780633</v>
      </c>
      <c r="K95" s="5">
        <v>2100000</v>
      </c>
      <c r="M95" s="5">
        <v>1843010380580</v>
      </c>
      <c r="O95" s="5">
        <v>1824283306282</v>
      </c>
      <c r="Q95" s="5">
        <f t="shared" si="3"/>
        <v>18727074298</v>
      </c>
    </row>
    <row r="96" spans="1:17" ht="24">
      <c r="A96" s="4" t="s">
        <v>219</v>
      </c>
      <c r="C96" s="5">
        <v>1000000</v>
      </c>
      <c r="E96" s="5">
        <v>860256663762</v>
      </c>
      <c r="G96" s="5">
        <v>855998828760</v>
      </c>
      <c r="I96" s="5">
        <f t="shared" si="2"/>
        <v>4257835002</v>
      </c>
      <c r="K96" s="5">
        <v>1000000</v>
      </c>
      <c r="M96" s="5">
        <v>860256663762</v>
      </c>
      <c r="O96" s="5">
        <v>839786457013</v>
      </c>
      <c r="Q96" s="5">
        <f t="shared" si="3"/>
        <v>20470206749</v>
      </c>
    </row>
    <row r="97" spans="1:17" ht="24">
      <c r="A97" s="4" t="s">
        <v>156</v>
      </c>
      <c r="C97" s="5">
        <v>2000000</v>
      </c>
      <c r="E97" s="5">
        <v>1875245331427</v>
      </c>
      <c r="G97" s="5">
        <v>1860931886095</v>
      </c>
      <c r="I97" s="5">
        <f t="shared" si="2"/>
        <v>14313445332</v>
      </c>
      <c r="K97" s="5">
        <v>2000000</v>
      </c>
      <c r="M97" s="5">
        <v>1875245331427</v>
      </c>
      <c r="O97" s="5">
        <v>1999922500000</v>
      </c>
      <c r="Q97" s="5">
        <f t="shared" si="3"/>
        <v>-124677168573</v>
      </c>
    </row>
    <row r="98" spans="1:17" ht="24">
      <c r="A98" s="4" t="s">
        <v>221</v>
      </c>
      <c r="C98" s="5">
        <v>6000000</v>
      </c>
      <c r="E98" s="5">
        <v>4986280774132</v>
      </c>
      <c r="G98" s="5">
        <v>4868451340200</v>
      </c>
      <c r="I98" s="5">
        <f t="shared" si="2"/>
        <v>117829433932</v>
      </c>
      <c r="K98" s="5">
        <v>6000000</v>
      </c>
      <c r="M98" s="5">
        <v>4986280774132</v>
      </c>
      <c r="O98" s="5">
        <v>4984726834350</v>
      </c>
      <c r="Q98" s="5">
        <f t="shared" si="3"/>
        <v>1553939782</v>
      </c>
    </row>
    <row r="99" spans="1:17" ht="24">
      <c r="A99" s="4" t="s">
        <v>239</v>
      </c>
      <c r="C99" s="5">
        <v>4000000</v>
      </c>
      <c r="E99" s="5">
        <v>3799852750000</v>
      </c>
      <c r="G99" s="5">
        <v>3999845000000</v>
      </c>
      <c r="I99" s="5">
        <f t="shared" si="2"/>
        <v>-199992250000</v>
      </c>
      <c r="K99" s="5">
        <v>4000000</v>
      </c>
      <c r="M99" s="5">
        <v>3799852750000</v>
      </c>
      <c r="O99" s="5">
        <v>4000000000000</v>
      </c>
      <c r="Q99" s="5">
        <f t="shared" si="3"/>
        <v>-200147250000</v>
      </c>
    </row>
    <row r="100" spans="1:17" ht="24">
      <c r="A100" s="4" t="s">
        <v>248</v>
      </c>
      <c r="C100" s="5">
        <v>3000000</v>
      </c>
      <c r="E100" s="5">
        <v>2796899615940</v>
      </c>
      <c r="G100" s="5">
        <v>2896380000000</v>
      </c>
      <c r="I100" s="5">
        <f t="shared" si="2"/>
        <v>-99480384060</v>
      </c>
      <c r="K100" s="5">
        <v>3000000</v>
      </c>
      <c r="M100" s="5">
        <v>2796899615940</v>
      </c>
      <c r="O100" s="5">
        <v>2896380000000</v>
      </c>
      <c r="Q100" s="5">
        <f t="shared" si="3"/>
        <v>-99480384060</v>
      </c>
    </row>
    <row r="101" spans="1:17" ht="24.75" thickBot="1">
      <c r="A101" s="4" t="s">
        <v>251</v>
      </c>
      <c r="C101" s="5">
        <v>2194461</v>
      </c>
      <c r="E101" s="5">
        <v>1906802994470</v>
      </c>
      <c r="G101" s="5">
        <v>2083311550350</v>
      </c>
      <c r="I101" s="5">
        <f t="shared" si="2"/>
        <v>-176508555880</v>
      </c>
      <c r="K101" s="5">
        <v>2194461</v>
      </c>
      <c r="M101" s="5">
        <v>1906802994470</v>
      </c>
      <c r="O101" s="5">
        <v>2083311550350</v>
      </c>
      <c r="Q101" s="5">
        <f t="shared" si="3"/>
        <v>-176508555880</v>
      </c>
    </row>
    <row r="102" spans="1:17" ht="23.25" thickBot="1">
      <c r="A102" s="3" t="s">
        <v>43</v>
      </c>
      <c r="C102" s="3" t="s">
        <v>43</v>
      </c>
      <c r="E102" s="6">
        <f>SUM(E8:E101)</f>
        <v>335616264994044</v>
      </c>
      <c r="G102" s="6">
        <f>SUM(G8:G101)</f>
        <v>334942367061010</v>
      </c>
      <c r="I102" s="6">
        <f>SUM(I8:I101)</f>
        <v>673897933034</v>
      </c>
      <c r="K102" s="3" t="s">
        <v>43</v>
      </c>
      <c r="M102" s="6">
        <f>SUM(M8:M101)</f>
        <v>331479563691923</v>
      </c>
      <c r="O102" s="6">
        <f>SUM(O8:O101)</f>
        <v>328135410785525</v>
      </c>
      <c r="Q102" s="6">
        <f>SUM(Q8:Q101)</f>
        <v>3344152906398</v>
      </c>
    </row>
    <row r="103" spans="1:17" ht="23.25" thickTop="1">
      <c r="I103" s="5"/>
    </row>
    <row r="104" spans="1:17">
      <c r="I104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68"/>
  <sheetViews>
    <sheetView rightToLeft="1" workbookViewId="0">
      <selection activeCell="A58" sqref="A58"/>
    </sheetView>
  </sheetViews>
  <sheetFormatPr defaultRowHeight="22.5"/>
  <cols>
    <col min="1" max="1" width="50.7109375" style="3" bestFit="1" customWidth="1"/>
    <col min="2" max="2" width="1" style="3" customWidth="1"/>
    <col min="3" max="3" width="15.5703125" style="3" bestFit="1" customWidth="1"/>
    <col min="4" max="4" width="1" style="3" customWidth="1"/>
    <col min="5" max="5" width="9.28515625" style="3" bestFit="1" customWidth="1"/>
    <col min="6" max="6" width="1" style="3" customWidth="1"/>
    <col min="7" max="7" width="21.85546875" style="3" bestFit="1" customWidth="1"/>
    <col min="8" max="8" width="1" style="3" customWidth="1"/>
    <col min="9" max="9" width="15.85546875" style="3" bestFit="1" customWidth="1"/>
    <col min="10" max="10" width="1" style="3" customWidth="1"/>
    <col min="11" max="11" width="21.85546875" style="3" bestFit="1" customWidth="1"/>
    <col min="12" max="12" width="1" style="3" customWidth="1"/>
    <col min="13" max="13" width="22" style="3" bestFit="1" customWidth="1"/>
    <col min="14" max="14" width="1" style="3" customWidth="1"/>
    <col min="15" max="15" width="17.28515625" style="3" bestFit="1" customWidth="1"/>
    <col min="16" max="16" width="1" style="3" customWidth="1"/>
    <col min="17" max="17" width="21.8554687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</row>
    <row r="3" spans="1:17" ht="24">
      <c r="A3" s="8" t="s">
        <v>343</v>
      </c>
      <c r="B3" s="8" t="s">
        <v>343</v>
      </c>
      <c r="C3" s="8" t="s">
        <v>343</v>
      </c>
      <c r="D3" s="8" t="s">
        <v>343</v>
      </c>
      <c r="E3" s="8" t="s">
        <v>343</v>
      </c>
      <c r="F3" s="8" t="s">
        <v>343</v>
      </c>
      <c r="G3" s="8" t="s">
        <v>343</v>
      </c>
      <c r="H3" s="8" t="s">
        <v>343</v>
      </c>
      <c r="I3" s="8" t="s">
        <v>343</v>
      </c>
      <c r="J3" s="8" t="s">
        <v>343</v>
      </c>
      <c r="K3" s="8" t="s">
        <v>343</v>
      </c>
      <c r="L3" s="8" t="s">
        <v>343</v>
      </c>
      <c r="M3" s="8" t="s">
        <v>343</v>
      </c>
      <c r="N3" s="8" t="s">
        <v>343</v>
      </c>
      <c r="O3" s="8" t="s">
        <v>343</v>
      </c>
      <c r="P3" s="8" t="s">
        <v>343</v>
      </c>
      <c r="Q3" s="8" t="s">
        <v>343</v>
      </c>
    </row>
    <row r="4" spans="1:17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</row>
    <row r="6" spans="1:17" ht="24.75" thickBot="1">
      <c r="A6" s="7" t="s">
        <v>344</v>
      </c>
      <c r="B6" s="7" t="s">
        <v>344</v>
      </c>
      <c r="C6" s="7" t="s">
        <v>344</v>
      </c>
      <c r="D6" s="7" t="s">
        <v>344</v>
      </c>
      <c r="E6" s="7" t="s">
        <v>344</v>
      </c>
      <c r="G6" s="7" t="s">
        <v>345</v>
      </c>
      <c r="H6" s="7" t="s">
        <v>345</v>
      </c>
      <c r="I6" s="7" t="s">
        <v>345</v>
      </c>
      <c r="J6" s="7" t="s">
        <v>345</v>
      </c>
      <c r="K6" s="7" t="s">
        <v>345</v>
      </c>
      <c r="M6" s="7" t="s">
        <v>346</v>
      </c>
      <c r="N6" s="7" t="s">
        <v>346</v>
      </c>
      <c r="O6" s="7" t="s">
        <v>346</v>
      </c>
      <c r="P6" s="7" t="s">
        <v>346</v>
      </c>
      <c r="Q6" s="7" t="s">
        <v>346</v>
      </c>
    </row>
    <row r="7" spans="1:17" ht="24.75" thickBot="1">
      <c r="A7" s="7" t="s">
        <v>347</v>
      </c>
      <c r="C7" s="7" t="s">
        <v>63</v>
      </c>
      <c r="E7" s="7" t="s">
        <v>64</v>
      </c>
      <c r="G7" s="7" t="s">
        <v>348</v>
      </c>
      <c r="I7" s="7" t="s">
        <v>349</v>
      </c>
      <c r="K7" s="7" t="s">
        <v>350</v>
      </c>
      <c r="M7" s="7" t="s">
        <v>348</v>
      </c>
      <c r="O7" s="7" t="s">
        <v>349</v>
      </c>
      <c r="Q7" s="7" t="s">
        <v>350</v>
      </c>
    </row>
    <row r="8" spans="1:17" ht="24">
      <c r="A8" s="4" t="s">
        <v>248</v>
      </c>
      <c r="C8" s="3" t="s">
        <v>250</v>
      </c>
      <c r="E8" s="5">
        <v>23</v>
      </c>
      <c r="G8" s="5">
        <v>32424673126</v>
      </c>
      <c r="I8" s="3">
        <v>0</v>
      </c>
      <c r="K8" s="5">
        <v>32424673126</v>
      </c>
      <c r="M8" s="5">
        <v>32424673126</v>
      </c>
      <c r="O8" s="3">
        <v>0</v>
      </c>
      <c r="Q8" s="5">
        <v>32424673126</v>
      </c>
    </row>
    <row r="9" spans="1:17" ht="24">
      <c r="A9" s="4" t="s">
        <v>251</v>
      </c>
      <c r="C9" s="3" t="s">
        <v>252</v>
      </c>
      <c r="E9" s="5">
        <v>23</v>
      </c>
      <c r="G9" s="5">
        <v>23718226175</v>
      </c>
      <c r="I9" s="3">
        <v>0</v>
      </c>
      <c r="K9" s="5">
        <v>23718226175</v>
      </c>
      <c r="M9" s="5">
        <v>23718226175</v>
      </c>
      <c r="O9" s="3">
        <v>0</v>
      </c>
      <c r="Q9" s="5">
        <v>23718226175</v>
      </c>
    </row>
    <row r="10" spans="1:17" ht="24">
      <c r="A10" s="4" t="s">
        <v>239</v>
      </c>
      <c r="C10" s="3" t="s">
        <v>241</v>
      </c>
      <c r="E10" s="5">
        <v>20.5</v>
      </c>
      <c r="G10" s="5">
        <v>65223888474</v>
      </c>
      <c r="I10" s="3">
        <v>0</v>
      </c>
      <c r="K10" s="5">
        <v>65223888474</v>
      </c>
      <c r="M10" s="5">
        <v>273927708699</v>
      </c>
      <c r="O10" s="3">
        <v>0</v>
      </c>
      <c r="Q10" s="5">
        <v>273927708699</v>
      </c>
    </row>
    <row r="11" spans="1:17" ht="24">
      <c r="A11" s="4" t="s">
        <v>221</v>
      </c>
      <c r="C11" s="3" t="s">
        <v>223</v>
      </c>
      <c r="E11" s="5">
        <v>23</v>
      </c>
      <c r="G11" s="5">
        <v>112824068130</v>
      </c>
      <c r="I11" s="3">
        <v>0</v>
      </c>
      <c r="K11" s="5">
        <v>112824068130</v>
      </c>
      <c r="M11" s="5">
        <v>325391339252</v>
      </c>
      <c r="O11" s="3">
        <v>0</v>
      </c>
      <c r="Q11" s="5">
        <v>325391339252</v>
      </c>
    </row>
    <row r="12" spans="1:17" ht="24">
      <c r="A12" s="4" t="s">
        <v>156</v>
      </c>
      <c r="C12" s="3" t="s">
        <v>158</v>
      </c>
      <c r="E12" s="5">
        <v>23</v>
      </c>
      <c r="G12" s="5">
        <v>37607479514</v>
      </c>
      <c r="I12" s="3">
        <v>0</v>
      </c>
      <c r="K12" s="5">
        <v>37607479514</v>
      </c>
      <c r="M12" s="5">
        <v>278894754253</v>
      </c>
      <c r="O12" s="3">
        <v>0</v>
      </c>
      <c r="Q12" s="5">
        <v>278894754253</v>
      </c>
    </row>
    <row r="13" spans="1:17" ht="24">
      <c r="A13" s="4" t="s">
        <v>351</v>
      </c>
      <c r="C13" s="3" t="s">
        <v>241</v>
      </c>
      <c r="E13" s="5">
        <v>20.5</v>
      </c>
      <c r="G13" s="5">
        <v>0</v>
      </c>
      <c r="I13" s="3">
        <v>0</v>
      </c>
      <c r="K13" s="5">
        <v>0</v>
      </c>
      <c r="M13" s="5">
        <v>128054794494</v>
      </c>
      <c r="O13" s="3">
        <v>0</v>
      </c>
      <c r="Q13" s="5">
        <v>128054794494</v>
      </c>
    </row>
    <row r="14" spans="1:17" ht="24">
      <c r="A14" s="4" t="s">
        <v>216</v>
      </c>
      <c r="C14" s="3" t="s">
        <v>218</v>
      </c>
      <c r="E14" s="5">
        <v>23</v>
      </c>
      <c r="G14" s="5">
        <v>40526031421</v>
      </c>
      <c r="I14" s="3">
        <v>0</v>
      </c>
      <c r="K14" s="5">
        <v>40526031421</v>
      </c>
      <c r="M14" s="5">
        <v>117025226303</v>
      </c>
      <c r="O14" s="3">
        <v>0</v>
      </c>
      <c r="Q14" s="5">
        <v>117025226303</v>
      </c>
    </row>
    <row r="15" spans="1:17" ht="24">
      <c r="A15" s="4" t="s">
        <v>219</v>
      </c>
      <c r="C15" s="3" t="s">
        <v>220</v>
      </c>
      <c r="E15" s="5">
        <v>23</v>
      </c>
      <c r="G15" s="5">
        <v>19298110201</v>
      </c>
      <c r="I15" s="3">
        <v>0</v>
      </c>
      <c r="K15" s="5">
        <v>19298110201</v>
      </c>
      <c r="M15" s="5">
        <v>55726298282</v>
      </c>
      <c r="O15" s="3">
        <v>0</v>
      </c>
      <c r="Q15" s="5">
        <v>55726298282</v>
      </c>
    </row>
    <row r="16" spans="1:17" ht="24">
      <c r="A16" s="4" t="s">
        <v>236</v>
      </c>
      <c r="C16" s="3" t="s">
        <v>238</v>
      </c>
      <c r="E16" s="5">
        <v>23</v>
      </c>
      <c r="G16" s="5">
        <v>8209557469</v>
      </c>
      <c r="I16" s="3">
        <v>0</v>
      </c>
      <c r="K16" s="5">
        <v>8209557469</v>
      </c>
      <c r="M16" s="5">
        <v>25456848751</v>
      </c>
      <c r="O16" s="3">
        <v>0</v>
      </c>
      <c r="Q16" s="5">
        <v>25456848751</v>
      </c>
    </row>
    <row r="17" spans="1:17" ht="24">
      <c r="A17" s="4" t="s">
        <v>80</v>
      </c>
      <c r="C17" s="3" t="s">
        <v>82</v>
      </c>
      <c r="E17" s="5">
        <v>23</v>
      </c>
      <c r="G17" s="5">
        <v>61232791850</v>
      </c>
      <c r="I17" s="3">
        <v>0</v>
      </c>
      <c r="K17" s="5">
        <v>61232791850</v>
      </c>
      <c r="M17" s="5">
        <v>187947400347</v>
      </c>
      <c r="O17" s="3">
        <v>0</v>
      </c>
      <c r="Q17" s="5">
        <v>187947400347</v>
      </c>
    </row>
    <row r="18" spans="1:17" ht="24">
      <c r="A18" s="4" t="s">
        <v>213</v>
      </c>
      <c r="C18" s="3" t="s">
        <v>215</v>
      </c>
      <c r="E18" s="5">
        <v>23</v>
      </c>
      <c r="G18" s="5">
        <v>52216942080</v>
      </c>
      <c r="I18" s="3">
        <v>0</v>
      </c>
      <c r="K18" s="5">
        <v>52216942080</v>
      </c>
      <c r="M18" s="5">
        <v>151055864280</v>
      </c>
      <c r="O18" s="3">
        <v>0</v>
      </c>
      <c r="Q18" s="5">
        <v>151055864280</v>
      </c>
    </row>
    <row r="19" spans="1:17" ht="24">
      <c r="A19" s="4" t="s">
        <v>233</v>
      </c>
      <c r="C19" s="3" t="s">
        <v>235</v>
      </c>
      <c r="E19" s="5">
        <v>23</v>
      </c>
      <c r="G19" s="5">
        <v>26060261894</v>
      </c>
      <c r="I19" s="3">
        <v>0</v>
      </c>
      <c r="K19" s="5">
        <v>26060261894</v>
      </c>
      <c r="M19" s="5">
        <v>78008785456</v>
      </c>
      <c r="O19" s="3">
        <v>0</v>
      </c>
      <c r="Q19" s="5">
        <v>78008785456</v>
      </c>
    </row>
    <row r="20" spans="1:17" ht="24">
      <c r="A20" s="4" t="s">
        <v>177</v>
      </c>
      <c r="C20" s="3" t="s">
        <v>179</v>
      </c>
      <c r="E20" s="5">
        <v>26</v>
      </c>
      <c r="G20" s="5">
        <v>74808067784</v>
      </c>
      <c r="I20" s="3">
        <v>0</v>
      </c>
      <c r="K20" s="5">
        <v>74808067784</v>
      </c>
      <c r="M20" s="5">
        <v>419532903543</v>
      </c>
      <c r="O20" s="3">
        <v>0</v>
      </c>
      <c r="Q20" s="5">
        <v>419532903543</v>
      </c>
    </row>
    <row r="21" spans="1:17" ht="24">
      <c r="A21" s="4" t="s">
        <v>150</v>
      </c>
      <c r="C21" s="3" t="s">
        <v>152</v>
      </c>
      <c r="E21" s="5">
        <v>23</v>
      </c>
      <c r="G21" s="5">
        <v>151988948240</v>
      </c>
      <c r="I21" s="3">
        <v>0</v>
      </c>
      <c r="K21" s="5">
        <v>151988948240</v>
      </c>
      <c r="M21" s="5">
        <v>452459016393</v>
      </c>
      <c r="O21" s="3">
        <v>0</v>
      </c>
      <c r="Q21" s="5">
        <v>452459016393</v>
      </c>
    </row>
    <row r="22" spans="1:17" ht="24">
      <c r="A22" s="4" t="s">
        <v>242</v>
      </c>
      <c r="C22" s="3" t="s">
        <v>57</v>
      </c>
      <c r="E22" s="5">
        <v>20.5</v>
      </c>
      <c r="G22" s="5">
        <v>129300005707</v>
      </c>
      <c r="I22" s="3">
        <v>0</v>
      </c>
      <c r="K22" s="5">
        <v>129300005707</v>
      </c>
      <c r="M22" s="5">
        <v>129300005707</v>
      </c>
      <c r="O22" s="3">
        <v>0</v>
      </c>
      <c r="Q22" s="5">
        <v>129300005707</v>
      </c>
    </row>
    <row r="23" spans="1:17" ht="24">
      <c r="A23" s="4" t="s">
        <v>186</v>
      </c>
      <c r="C23" s="3" t="s">
        <v>188</v>
      </c>
      <c r="E23" s="5">
        <v>23</v>
      </c>
      <c r="G23" s="5">
        <v>38298472834</v>
      </c>
      <c r="I23" s="3">
        <v>0</v>
      </c>
      <c r="K23" s="5">
        <v>38298472834</v>
      </c>
      <c r="M23" s="5">
        <v>113146558065</v>
      </c>
      <c r="O23" s="3">
        <v>0</v>
      </c>
      <c r="Q23" s="5">
        <v>113146558065</v>
      </c>
    </row>
    <row r="24" spans="1:17" ht="24">
      <c r="A24" s="4" t="s">
        <v>244</v>
      </c>
      <c r="C24" s="3" t="s">
        <v>245</v>
      </c>
      <c r="E24" s="5">
        <v>20.5</v>
      </c>
      <c r="G24" s="5">
        <v>203347020245</v>
      </c>
      <c r="I24" s="3">
        <v>0</v>
      </c>
      <c r="K24" s="5">
        <v>203347020245</v>
      </c>
      <c r="M24" s="5">
        <v>203347020245</v>
      </c>
      <c r="O24" s="3">
        <v>0</v>
      </c>
      <c r="Q24" s="5">
        <v>203347020245</v>
      </c>
    </row>
    <row r="25" spans="1:17" ht="24">
      <c r="A25" s="4" t="s">
        <v>189</v>
      </c>
      <c r="C25" s="3" t="s">
        <v>191</v>
      </c>
      <c r="E25" s="5">
        <v>23</v>
      </c>
      <c r="G25" s="5">
        <v>36314983423</v>
      </c>
      <c r="I25" s="3">
        <v>0</v>
      </c>
      <c r="K25" s="5">
        <v>36314983423</v>
      </c>
      <c r="M25" s="5">
        <v>112184681892</v>
      </c>
      <c r="O25" s="3">
        <v>0</v>
      </c>
      <c r="Q25" s="5">
        <v>112184681892</v>
      </c>
    </row>
    <row r="26" spans="1:17" ht="24">
      <c r="A26" s="4" t="s">
        <v>246</v>
      </c>
      <c r="C26" s="3" t="s">
        <v>247</v>
      </c>
      <c r="E26" s="5">
        <v>20.5</v>
      </c>
      <c r="G26" s="5">
        <v>139695294414</v>
      </c>
      <c r="I26" s="3">
        <v>0</v>
      </c>
      <c r="K26" s="5">
        <v>139695294414</v>
      </c>
      <c r="M26" s="5">
        <v>139695294414</v>
      </c>
      <c r="O26" s="3">
        <v>0</v>
      </c>
      <c r="Q26" s="5">
        <v>139695294414</v>
      </c>
    </row>
    <row r="27" spans="1:17" ht="24">
      <c r="A27" s="4" t="s">
        <v>168</v>
      </c>
      <c r="C27" s="3" t="s">
        <v>170</v>
      </c>
      <c r="E27" s="5">
        <v>23</v>
      </c>
      <c r="G27" s="5">
        <v>27848513471</v>
      </c>
      <c r="I27" s="3">
        <v>0</v>
      </c>
      <c r="K27" s="5">
        <v>27848513471</v>
      </c>
      <c r="M27" s="5">
        <v>84415294521</v>
      </c>
      <c r="O27" s="3">
        <v>0</v>
      </c>
      <c r="Q27" s="5">
        <v>84415294521</v>
      </c>
    </row>
    <row r="28" spans="1:17" ht="24">
      <c r="A28" s="4" t="s">
        <v>208</v>
      </c>
      <c r="C28" s="3" t="s">
        <v>210</v>
      </c>
      <c r="E28" s="5">
        <v>20.5</v>
      </c>
      <c r="G28" s="5">
        <v>780612346</v>
      </c>
      <c r="I28" s="3">
        <v>0</v>
      </c>
      <c r="K28" s="5">
        <v>780612346</v>
      </c>
      <c r="M28" s="5">
        <v>5887352142</v>
      </c>
      <c r="O28" s="3">
        <v>0</v>
      </c>
      <c r="Q28" s="5">
        <v>5887352142</v>
      </c>
    </row>
    <row r="29" spans="1:17" ht="24">
      <c r="A29" s="4" t="s">
        <v>211</v>
      </c>
      <c r="C29" s="3" t="s">
        <v>212</v>
      </c>
      <c r="E29" s="5">
        <v>20.5</v>
      </c>
      <c r="G29" s="5">
        <v>42632837602</v>
      </c>
      <c r="I29" s="3">
        <v>0</v>
      </c>
      <c r="K29" s="5">
        <v>42632837602</v>
      </c>
      <c r="M29" s="5">
        <v>126156261873</v>
      </c>
      <c r="O29" s="3">
        <v>0</v>
      </c>
      <c r="Q29" s="5">
        <v>126156261873</v>
      </c>
    </row>
    <row r="30" spans="1:17" ht="24">
      <c r="A30" s="4" t="s">
        <v>162</v>
      </c>
      <c r="C30" s="3" t="s">
        <v>164</v>
      </c>
      <c r="E30" s="5">
        <v>18</v>
      </c>
      <c r="G30" s="5">
        <v>15132860137</v>
      </c>
      <c r="I30" s="3">
        <v>0</v>
      </c>
      <c r="K30" s="5">
        <v>15132860137</v>
      </c>
      <c r="M30" s="5">
        <v>46584700092</v>
      </c>
      <c r="O30" s="3">
        <v>0</v>
      </c>
      <c r="Q30" s="5">
        <v>46584700092</v>
      </c>
    </row>
    <row r="31" spans="1:17" ht="24">
      <c r="A31" s="4" t="s">
        <v>147</v>
      </c>
      <c r="C31" s="3" t="s">
        <v>149</v>
      </c>
      <c r="E31" s="5">
        <v>19</v>
      </c>
      <c r="G31" s="5">
        <v>61651935924</v>
      </c>
      <c r="I31" s="3">
        <v>0</v>
      </c>
      <c r="K31" s="5">
        <v>61651935924</v>
      </c>
      <c r="M31" s="5">
        <v>179234749006</v>
      </c>
      <c r="O31" s="3">
        <v>0</v>
      </c>
      <c r="Q31" s="5">
        <v>179234749006</v>
      </c>
    </row>
    <row r="32" spans="1:17" ht="24">
      <c r="A32" s="4" t="s">
        <v>230</v>
      </c>
      <c r="C32" s="3" t="s">
        <v>232</v>
      </c>
      <c r="E32" s="5">
        <v>23</v>
      </c>
      <c r="G32" s="5">
        <v>17559467176</v>
      </c>
      <c r="I32" s="3">
        <v>0</v>
      </c>
      <c r="K32" s="5">
        <v>17559467176</v>
      </c>
      <c r="M32" s="5">
        <v>109100971136</v>
      </c>
      <c r="O32" s="3">
        <v>0</v>
      </c>
      <c r="Q32" s="5">
        <v>109100971136</v>
      </c>
    </row>
    <row r="33" spans="1:17" ht="24">
      <c r="A33" s="4" t="s">
        <v>205</v>
      </c>
      <c r="C33" s="3" t="s">
        <v>207</v>
      </c>
      <c r="E33" s="5">
        <v>20.5</v>
      </c>
      <c r="G33" s="5">
        <v>158045095145</v>
      </c>
      <c r="I33" s="3">
        <v>0</v>
      </c>
      <c r="K33" s="5">
        <v>158045095145</v>
      </c>
      <c r="M33" s="5">
        <v>458047828508</v>
      </c>
      <c r="O33" s="3">
        <v>0</v>
      </c>
      <c r="Q33" s="5">
        <v>458047828508</v>
      </c>
    </row>
    <row r="34" spans="1:17" ht="24">
      <c r="A34" s="4" t="s">
        <v>171</v>
      </c>
      <c r="C34" s="3" t="s">
        <v>173</v>
      </c>
      <c r="E34" s="5">
        <v>23</v>
      </c>
      <c r="G34" s="5">
        <v>55677431785</v>
      </c>
      <c r="I34" s="3">
        <v>0</v>
      </c>
      <c r="K34" s="5">
        <v>55677431785</v>
      </c>
      <c r="M34" s="5">
        <v>169686328481</v>
      </c>
      <c r="O34" s="3">
        <v>0</v>
      </c>
      <c r="Q34" s="5">
        <v>169686328481</v>
      </c>
    </row>
    <row r="35" spans="1:17" ht="24">
      <c r="A35" s="4" t="s">
        <v>352</v>
      </c>
      <c r="C35" s="3" t="s">
        <v>353</v>
      </c>
      <c r="E35" s="5">
        <v>23</v>
      </c>
      <c r="G35" s="5">
        <v>0</v>
      </c>
      <c r="I35" s="3">
        <v>0</v>
      </c>
      <c r="K35" s="5">
        <v>0</v>
      </c>
      <c r="M35" s="5">
        <v>53235673688</v>
      </c>
      <c r="O35" s="3">
        <v>0</v>
      </c>
      <c r="Q35" s="5">
        <v>53235673688</v>
      </c>
    </row>
    <row r="36" spans="1:17" ht="24">
      <c r="A36" s="4" t="s">
        <v>203</v>
      </c>
      <c r="C36" s="3" t="s">
        <v>204</v>
      </c>
      <c r="E36" s="5">
        <v>20.5</v>
      </c>
      <c r="G36" s="5">
        <v>206391770675</v>
      </c>
      <c r="I36" s="3">
        <v>0</v>
      </c>
      <c r="K36" s="5">
        <v>206391770675</v>
      </c>
      <c r="M36" s="5">
        <v>599600294450</v>
      </c>
      <c r="O36" s="3">
        <v>0</v>
      </c>
      <c r="Q36" s="5">
        <v>599600294450</v>
      </c>
    </row>
    <row r="37" spans="1:17" ht="24">
      <c r="A37" s="4" t="s">
        <v>200</v>
      </c>
      <c r="C37" s="3" t="s">
        <v>202</v>
      </c>
      <c r="E37" s="5">
        <v>20.5</v>
      </c>
      <c r="G37" s="5">
        <v>455771559417</v>
      </c>
      <c r="I37" s="3">
        <v>0</v>
      </c>
      <c r="K37" s="5">
        <v>455771559417</v>
      </c>
      <c r="M37" s="5">
        <v>1324087488249</v>
      </c>
      <c r="O37" s="3">
        <v>0</v>
      </c>
      <c r="Q37" s="5">
        <v>1324087488249</v>
      </c>
    </row>
    <row r="38" spans="1:17" ht="24">
      <c r="A38" s="4" t="s">
        <v>165</v>
      </c>
      <c r="C38" s="3" t="s">
        <v>167</v>
      </c>
      <c r="E38" s="5">
        <v>18</v>
      </c>
      <c r="G38" s="5">
        <v>11898704410</v>
      </c>
      <c r="I38" s="3">
        <v>0</v>
      </c>
      <c r="K38" s="5">
        <v>11898704410</v>
      </c>
      <c r="M38" s="5">
        <v>187069436431</v>
      </c>
      <c r="O38" s="3">
        <v>0</v>
      </c>
      <c r="Q38" s="5">
        <v>187069436431</v>
      </c>
    </row>
    <row r="39" spans="1:17" ht="24">
      <c r="A39" s="4" t="s">
        <v>159</v>
      </c>
      <c r="C39" s="3" t="s">
        <v>161</v>
      </c>
      <c r="E39" s="5">
        <v>18</v>
      </c>
      <c r="G39" s="5">
        <v>15445120649</v>
      </c>
      <c r="I39" s="3">
        <v>0</v>
      </c>
      <c r="K39" s="5">
        <v>15445120649</v>
      </c>
      <c r="M39" s="5">
        <v>92787098914</v>
      </c>
      <c r="O39" s="3">
        <v>0</v>
      </c>
      <c r="Q39" s="5">
        <v>92787098914</v>
      </c>
    </row>
    <row r="40" spans="1:17" ht="24">
      <c r="A40" s="4" t="s">
        <v>198</v>
      </c>
      <c r="C40" s="3" t="s">
        <v>199</v>
      </c>
      <c r="E40" s="5">
        <v>18</v>
      </c>
      <c r="G40" s="5">
        <v>246546320548</v>
      </c>
      <c r="I40" s="3">
        <v>0</v>
      </c>
      <c r="K40" s="5">
        <v>246546320548</v>
      </c>
      <c r="M40" s="5">
        <v>539114962198</v>
      </c>
      <c r="O40" s="3">
        <v>0</v>
      </c>
      <c r="Q40" s="5">
        <v>539114962198</v>
      </c>
    </row>
    <row r="41" spans="1:17" ht="24">
      <c r="A41" s="4" t="s">
        <v>195</v>
      </c>
      <c r="C41" s="3" t="s">
        <v>197</v>
      </c>
      <c r="E41" s="5">
        <v>18</v>
      </c>
      <c r="G41" s="5">
        <v>125687992081</v>
      </c>
      <c r="I41" s="3">
        <v>0</v>
      </c>
      <c r="K41" s="5">
        <v>125687992081</v>
      </c>
      <c r="M41" s="5">
        <v>366000974494</v>
      </c>
      <c r="O41" s="3">
        <v>0</v>
      </c>
      <c r="Q41" s="5">
        <v>366000974494</v>
      </c>
    </row>
    <row r="42" spans="1:17" ht="24">
      <c r="A42" s="4" t="s">
        <v>180</v>
      </c>
      <c r="C42" s="3" t="s">
        <v>181</v>
      </c>
      <c r="E42" s="5">
        <v>18</v>
      </c>
      <c r="G42" s="5">
        <v>37406153239</v>
      </c>
      <c r="I42" s="3">
        <v>0</v>
      </c>
      <c r="K42" s="5">
        <v>37406153239</v>
      </c>
      <c r="M42" s="5">
        <v>113143627841</v>
      </c>
      <c r="O42" s="3">
        <v>0</v>
      </c>
      <c r="Q42" s="5">
        <v>113143627841</v>
      </c>
    </row>
    <row r="43" spans="1:17" ht="24">
      <c r="A43" s="4" t="s">
        <v>192</v>
      </c>
      <c r="C43" s="3" t="s">
        <v>194</v>
      </c>
      <c r="E43" s="5">
        <v>18</v>
      </c>
      <c r="G43" s="5">
        <v>2986469262</v>
      </c>
      <c r="I43" s="3">
        <v>0</v>
      </c>
      <c r="K43" s="5">
        <v>2986469262</v>
      </c>
      <c r="M43" s="5">
        <v>8700340573</v>
      </c>
      <c r="O43" s="3">
        <v>0</v>
      </c>
      <c r="Q43" s="5">
        <v>8700340573</v>
      </c>
    </row>
    <row r="44" spans="1:17" ht="24">
      <c r="A44" s="4" t="s">
        <v>86</v>
      </c>
      <c r="C44" s="3" t="s">
        <v>88</v>
      </c>
      <c r="E44" s="5">
        <v>18</v>
      </c>
      <c r="G44" s="5">
        <v>101874148235</v>
      </c>
      <c r="I44" s="3">
        <v>0</v>
      </c>
      <c r="K44" s="5">
        <v>101874148235</v>
      </c>
      <c r="M44" s="5">
        <v>305890586592</v>
      </c>
      <c r="O44" s="3">
        <v>0</v>
      </c>
      <c r="Q44" s="5">
        <v>305890586592</v>
      </c>
    </row>
    <row r="45" spans="1:17" ht="24">
      <c r="A45" s="4" t="s">
        <v>174</v>
      </c>
      <c r="C45" s="3" t="s">
        <v>176</v>
      </c>
      <c r="E45" s="5">
        <v>18</v>
      </c>
      <c r="G45" s="5">
        <v>35990053417</v>
      </c>
      <c r="I45" s="3">
        <v>0</v>
      </c>
      <c r="K45" s="5">
        <v>35990053417</v>
      </c>
      <c r="M45" s="5">
        <v>110860771528</v>
      </c>
      <c r="O45" s="3">
        <v>0</v>
      </c>
      <c r="Q45" s="5">
        <v>110860771528</v>
      </c>
    </row>
    <row r="46" spans="1:17" ht="24">
      <c r="A46" s="4" t="s">
        <v>354</v>
      </c>
      <c r="C46" s="3" t="s">
        <v>355</v>
      </c>
      <c r="E46" s="5">
        <v>17</v>
      </c>
      <c r="G46" s="5">
        <v>0</v>
      </c>
      <c r="I46" s="3">
        <v>0</v>
      </c>
      <c r="K46" s="5">
        <v>0</v>
      </c>
      <c r="M46" s="5">
        <v>47293255995</v>
      </c>
      <c r="O46" s="3">
        <v>0</v>
      </c>
      <c r="Q46" s="5">
        <v>47293255995</v>
      </c>
    </row>
    <row r="47" spans="1:17" ht="24">
      <c r="A47" s="4" t="s">
        <v>356</v>
      </c>
      <c r="C47" s="3" t="s">
        <v>357</v>
      </c>
      <c r="E47" s="5">
        <v>18</v>
      </c>
      <c r="G47" s="5">
        <v>0</v>
      </c>
      <c r="I47" s="3">
        <v>0</v>
      </c>
      <c r="K47" s="5">
        <v>0</v>
      </c>
      <c r="M47" s="5">
        <v>196529922940</v>
      </c>
      <c r="O47" s="3">
        <v>0</v>
      </c>
      <c r="Q47" s="5">
        <v>196529922940</v>
      </c>
    </row>
    <row r="48" spans="1:17" ht="24">
      <c r="A48" s="4" t="s">
        <v>153</v>
      </c>
      <c r="C48" s="3" t="s">
        <v>155</v>
      </c>
      <c r="E48" s="5">
        <v>18</v>
      </c>
      <c r="G48" s="5">
        <v>67830402283</v>
      </c>
      <c r="I48" s="3">
        <v>0</v>
      </c>
      <c r="K48" s="5">
        <v>67830402283</v>
      </c>
      <c r="M48" s="5">
        <v>201858196721</v>
      </c>
      <c r="O48" s="3">
        <v>0</v>
      </c>
      <c r="Q48" s="5">
        <v>201858196721</v>
      </c>
    </row>
    <row r="49" spans="1:17" ht="24">
      <c r="A49" s="4" t="s">
        <v>144</v>
      </c>
      <c r="C49" s="3" t="s">
        <v>146</v>
      </c>
      <c r="E49" s="5">
        <v>18</v>
      </c>
      <c r="G49" s="5">
        <v>29861773550</v>
      </c>
      <c r="I49" s="3">
        <v>0</v>
      </c>
      <c r="K49" s="5">
        <v>29861773550</v>
      </c>
      <c r="M49" s="5">
        <v>87088877614</v>
      </c>
      <c r="O49" s="3">
        <v>0</v>
      </c>
      <c r="Q49" s="5">
        <v>87088877614</v>
      </c>
    </row>
    <row r="50" spans="1:17" ht="24">
      <c r="A50" s="4" t="s">
        <v>77</v>
      </c>
      <c r="C50" s="3" t="s">
        <v>79</v>
      </c>
      <c r="E50" s="5">
        <v>18</v>
      </c>
      <c r="G50" s="5">
        <v>33174901415</v>
      </c>
      <c r="I50" s="3">
        <v>0</v>
      </c>
      <c r="K50" s="5">
        <v>33174901415</v>
      </c>
      <c r="M50" s="5">
        <v>96702346284</v>
      </c>
      <c r="O50" s="3">
        <v>0</v>
      </c>
      <c r="Q50" s="5">
        <v>96702346284</v>
      </c>
    </row>
    <row r="51" spans="1:17" ht="24">
      <c r="A51" s="4" t="s">
        <v>185</v>
      </c>
      <c r="C51" s="3" t="s">
        <v>184</v>
      </c>
      <c r="E51" s="5">
        <v>18.5</v>
      </c>
      <c r="G51" s="5">
        <v>156411697462</v>
      </c>
      <c r="I51" s="3">
        <v>0</v>
      </c>
      <c r="K51" s="5">
        <v>156411697462</v>
      </c>
      <c r="M51" s="5">
        <v>455178744236</v>
      </c>
      <c r="O51" s="3">
        <v>0</v>
      </c>
      <c r="Q51" s="5">
        <v>455178744236</v>
      </c>
    </row>
    <row r="52" spans="1:17" ht="24">
      <c r="A52" s="4" t="s">
        <v>182</v>
      </c>
      <c r="C52" s="3" t="s">
        <v>184</v>
      </c>
      <c r="E52" s="5">
        <v>18.5</v>
      </c>
      <c r="G52" s="5">
        <v>43044518549</v>
      </c>
      <c r="I52" s="3">
        <v>0</v>
      </c>
      <c r="K52" s="5">
        <v>43044518549</v>
      </c>
      <c r="M52" s="5">
        <v>125265246890</v>
      </c>
      <c r="O52" s="3">
        <v>0</v>
      </c>
      <c r="Q52" s="5">
        <v>125265246890</v>
      </c>
    </row>
    <row r="53" spans="1:17" ht="24">
      <c r="A53" s="4" t="s">
        <v>83</v>
      </c>
      <c r="C53" s="3" t="s">
        <v>85</v>
      </c>
      <c r="E53" s="5">
        <v>18</v>
      </c>
      <c r="G53" s="5">
        <v>63865933816</v>
      </c>
      <c r="I53" s="3">
        <v>0</v>
      </c>
      <c r="K53" s="5">
        <v>63865933816</v>
      </c>
      <c r="M53" s="5">
        <v>192193490018</v>
      </c>
      <c r="O53" s="3">
        <v>0</v>
      </c>
      <c r="Q53" s="5">
        <v>192193490018</v>
      </c>
    </row>
    <row r="54" spans="1:17" ht="24">
      <c r="A54" s="4" t="s">
        <v>141</v>
      </c>
      <c r="C54" s="3" t="s">
        <v>143</v>
      </c>
      <c r="E54" s="5">
        <v>18</v>
      </c>
      <c r="G54" s="5">
        <v>113493113932</v>
      </c>
      <c r="I54" s="3">
        <v>0</v>
      </c>
      <c r="K54" s="5">
        <v>113493113932</v>
      </c>
      <c r="M54" s="5">
        <v>330811719307</v>
      </c>
      <c r="O54" s="3">
        <v>0</v>
      </c>
      <c r="Q54" s="5">
        <v>330811719307</v>
      </c>
    </row>
    <row r="55" spans="1:17" ht="24">
      <c r="A55" s="4" t="s">
        <v>227</v>
      </c>
      <c r="C55" s="3" t="s">
        <v>229</v>
      </c>
      <c r="E55" s="5">
        <v>18</v>
      </c>
      <c r="G55" s="5">
        <v>2685148264</v>
      </c>
      <c r="I55" s="3">
        <v>0</v>
      </c>
      <c r="K55" s="5">
        <v>2685148264</v>
      </c>
      <c r="M55" s="5">
        <v>7830339212</v>
      </c>
      <c r="O55" s="3">
        <v>0</v>
      </c>
      <c r="Q55" s="5">
        <v>7830339212</v>
      </c>
    </row>
    <row r="56" spans="1:17" ht="24">
      <c r="A56" s="4" t="s">
        <v>224</v>
      </c>
      <c r="C56" s="3" t="s">
        <v>226</v>
      </c>
      <c r="E56" s="5">
        <v>18</v>
      </c>
      <c r="G56" s="5">
        <v>1398224447</v>
      </c>
      <c r="I56" s="3">
        <v>0</v>
      </c>
      <c r="K56" s="5">
        <v>1398224447</v>
      </c>
      <c r="M56" s="5">
        <v>5245003011</v>
      </c>
      <c r="O56" s="3">
        <v>0</v>
      </c>
      <c r="Q56" s="5">
        <v>5245003011</v>
      </c>
    </row>
    <row r="57" spans="1:17" ht="24">
      <c r="A57" s="4" t="s">
        <v>358</v>
      </c>
      <c r="C57" s="3" t="s">
        <v>357</v>
      </c>
      <c r="E57" s="5">
        <v>18</v>
      </c>
      <c r="G57" s="5">
        <v>0</v>
      </c>
      <c r="I57" s="3">
        <v>0</v>
      </c>
      <c r="K57" s="5">
        <v>0</v>
      </c>
      <c r="M57" s="5">
        <v>113510958905</v>
      </c>
      <c r="O57" s="3">
        <v>0</v>
      </c>
      <c r="Q57" s="5">
        <v>113510958905</v>
      </c>
    </row>
    <row r="58" spans="1:17" ht="24">
      <c r="A58" s="4" t="s">
        <v>359</v>
      </c>
      <c r="C58" s="3" t="s">
        <v>335</v>
      </c>
      <c r="E58" s="5">
        <v>20</v>
      </c>
      <c r="G58" s="5">
        <v>0</v>
      </c>
      <c r="I58" s="3">
        <v>0</v>
      </c>
      <c r="K58" s="5">
        <v>0</v>
      </c>
      <c r="M58" s="5">
        <v>45077625564</v>
      </c>
      <c r="O58" s="3">
        <v>0</v>
      </c>
      <c r="Q58" s="5">
        <v>45077625564</v>
      </c>
    </row>
    <row r="59" spans="1:17" ht="24">
      <c r="A59" s="4" t="s">
        <v>360</v>
      </c>
      <c r="C59" s="3" t="s">
        <v>335</v>
      </c>
      <c r="E59" s="5">
        <v>20</v>
      </c>
      <c r="G59" s="5">
        <v>0</v>
      </c>
      <c r="I59" s="3">
        <v>0</v>
      </c>
      <c r="K59" s="5">
        <v>0</v>
      </c>
      <c r="M59" s="5">
        <v>32681278539</v>
      </c>
      <c r="O59" s="3">
        <v>0</v>
      </c>
      <c r="Q59" s="5">
        <v>32681278539</v>
      </c>
    </row>
    <row r="60" spans="1:17" ht="24">
      <c r="A60" s="4" t="s">
        <v>361</v>
      </c>
      <c r="C60" s="3" t="s">
        <v>362</v>
      </c>
      <c r="E60" s="5">
        <v>18</v>
      </c>
      <c r="G60" s="5">
        <v>0</v>
      </c>
      <c r="I60" s="3">
        <v>0</v>
      </c>
      <c r="K60" s="5">
        <v>0</v>
      </c>
      <c r="M60" s="5">
        <v>19228685439</v>
      </c>
      <c r="O60" s="3">
        <v>0</v>
      </c>
      <c r="Q60" s="5">
        <v>19228685439</v>
      </c>
    </row>
    <row r="61" spans="1:17" ht="24">
      <c r="A61" s="4" t="s">
        <v>363</v>
      </c>
      <c r="C61" s="3" t="s">
        <v>364</v>
      </c>
      <c r="E61" s="5">
        <v>18</v>
      </c>
      <c r="G61" s="5">
        <v>0</v>
      </c>
      <c r="I61" s="3">
        <v>0</v>
      </c>
      <c r="K61" s="5">
        <v>0</v>
      </c>
      <c r="M61" s="5">
        <v>35782328902</v>
      </c>
      <c r="O61" s="3">
        <v>0</v>
      </c>
      <c r="Q61" s="5">
        <v>35782328902</v>
      </c>
    </row>
    <row r="62" spans="1:17" ht="24">
      <c r="A62" s="28" t="s">
        <v>423</v>
      </c>
      <c r="E62" s="5"/>
      <c r="G62" s="5">
        <v>36049383539</v>
      </c>
      <c r="I62" s="3">
        <v>0</v>
      </c>
      <c r="K62" s="5">
        <v>36049383539</v>
      </c>
      <c r="M62" s="5">
        <v>110634314999</v>
      </c>
      <c r="Q62" s="5">
        <v>110634314999</v>
      </c>
    </row>
    <row r="63" spans="1:17" ht="24">
      <c r="A63" s="28" t="s">
        <v>420</v>
      </c>
      <c r="E63" s="5"/>
      <c r="G63" s="5">
        <v>5458444438</v>
      </c>
      <c r="I63" s="3">
        <v>0</v>
      </c>
      <c r="K63" s="5">
        <v>5458444438</v>
      </c>
      <c r="M63" s="5">
        <v>16751777758</v>
      </c>
      <c r="Q63" s="5">
        <v>16751777758</v>
      </c>
    </row>
    <row r="64" spans="1:17" ht="24">
      <c r="A64" s="28" t="s">
        <v>421</v>
      </c>
      <c r="E64" s="5"/>
      <c r="G64" s="5">
        <v>0</v>
      </c>
      <c r="I64" s="3">
        <v>0</v>
      </c>
      <c r="K64" s="5">
        <v>0</v>
      </c>
      <c r="M64" s="5">
        <v>481081114736</v>
      </c>
      <c r="Q64" s="5">
        <v>481081114736</v>
      </c>
    </row>
    <row r="65" spans="1:17" ht="24.75" thickBot="1">
      <c r="A65" s="28" t="s">
        <v>422</v>
      </c>
      <c r="E65" s="5"/>
      <c r="G65" s="5">
        <v>43009790467</v>
      </c>
      <c r="I65" s="3">
        <v>0</v>
      </c>
      <c r="K65" s="5">
        <v>43009790467</v>
      </c>
      <c r="M65" s="5">
        <v>131995563847</v>
      </c>
      <c r="Q65" s="5">
        <v>131995563847</v>
      </c>
    </row>
    <row r="66" spans="1:17" ht="23.25" thickBot="1">
      <c r="A66" s="3" t="s">
        <v>43</v>
      </c>
      <c r="C66" s="3" t="s">
        <v>43</v>
      </c>
      <c r="E66" s="6">
        <f>SUM(E8:E61)</f>
        <v>1095</v>
      </c>
      <c r="G66" s="6">
        <f>SUM(G8:G65)</f>
        <v>3468705200662</v>
      </c>
      <c r="I66" s="6">
        <f>SUM(I8:I65)</f>
        <v>0</v>
      </c>
      <c r="K66" s="6">
        <f>SUM(K8:K65)</f>
        <v>3468705200662</v>
      </c>
      <c r="M66" s="6">
        <f>SUM(M8:M65)</f>
        <v>10859642931311</v>
      </c>
      <c r="O66" s="6">
        <f>SUM(O8:O61)</f>
        <v>0</v>
      </c>
      <c r="Q66" s="6">
        <f>SUM(Q8:Q65)</f>
        <v>10859642931311</v>
      </c>
    </row>
    <row r="67" spans="1:17" ht="23.25" thickTop="1">
      <c r="M67" s="5"/>
    </row>
    <row r="68" spans="1:17">
      <c r="M68" s="5"/>
    </row>
  </sheetData>
  <mergeCells count="15">
    <mergeCell ref="O7"/>
    <mergeCell ref="Q7"/>
    <mergeCell ref="M6:Q6"/>
    <mergeCell ref="A2:Q2"/>
    <mergeCell ref="A3:Q3"/>
    <mergeCell ref="A4:Q4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3"/>
  <sheetViews>
    <sheetView rightToLeft="1" workbookViewId="0">
      <selection activeCell="K9" sqref="K9"/>
    </sheetView>
  </sheetViews>
  <sheetFormatPr defaultRowHeight="22.5"/>
  <cols>
    <col min="1" max="1" width="38.42578125" style="3" bestFit="1" customWidth="1"/>
    <col min="2" max="2" width="1" style="3" customWidth="1"/>
    <col min="3" max="3" width="17" style="3" bestFit="1" customWidth="1"/>
    <col min="4" max="4" width="1" style="3" customWidth="1"/>
    <col min="5" max="5" width="12.28515625" style="3" bestFit="1" customWidth="1"/>
    <col min="6" max="6" width="1" style="3" customWidth="1"/>
    <col min="7" max="7" width="12.7109375" style="3" bestFit="1" customWidth="1"/>
    <col min="8" max="8" width="1" style="3" customWidth="1"/>
    <col min="9" max="9" width="19.28515625" style="3" customWidth="1"/>
    <col min="10" max="10" width="1" style="3" customWidth="1"/>
    <col min="11" max="11" width="17" style="3" bestFit="1" customWidth="1"/>
    <col min="12" max="12" width="1" style="3" customWidth="1"/>
    <col min="13" max="13" width="12.28515625" style="3" bestFit="1" customWidth="1"/>
    <col min="14" max="14" width="1" style="3" customWidth="1"/>
    <col min="15" max="15" width="12.7109375" style="3" bestFit="1" customWidth="1"/>
    <col min="16" max="16" width="1" style="3" customWidth="1"/>
    <col min="17" max="17" width="20.140625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</row>
    <row r="3" spans="1:17" ht="24">
      <c r="A3" s="8" t="s">
        <v>1</v>
      </c>
      <c r="B3" s="8" t="s">
        <v>1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1</v>
      </c>
      <c r="N3" s="8" t="s">
        <v>1</v>
      </c>
      <c r="O3" s="8" t="s">
        <v>1</v>
      </c>
      <c r="P3" s="8" t="s">
        <v>1</v>
      </c>
      <c r="Q3" s="8" t="s">
        <v>1</v>
      </c>
    </row>
    <row r="4" spans="1:17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</row>
    <row r="6" spans="1:17" ht="24.75" thickBot="1">
      <c r="A6" s="7" t="s">
        <v>3</v>
      </c>
      <c r="C6" s="7" t="s">
        <v>337</v>
      </c>
      <c r="D6" s="7" t="s">
        <v>6</v>
      </c>
      <c r="E6" s="7" t="s">
        <v>6</v>
      </c>
      <c r="F6" s="7" t="s">
        <v>6</v>
      </c>
      <c r="G6" s="7" t="s">
        <v>6</v>
      </c>
      <c r="H6" s="7" t="s">
        <v>6</v>
      </c>
      <c r="I6" s="7" t="s">
        <v>6</v>
      </c>
      <c r="K6" s="7" t="s">
        <v>6</v>
      </c>
      <c r="L6" s="7" t="s">
        <v>6</v>
      </c>
      <c r="M6" s="7" t="s">
        <v>6</v>
      </c>
      <c r="N6" s="7" t="s">
        <v>6</v>
      </c>
      <c r="O6" s="7" t="s">
        <v>6</v>
      </c>
      <c r="P6" s="7" t="s">
        <v>6</v>
      </c>
      <c r="Q6" s="7" t="s">
        <v>6</v>
      </c>
    </row>
    <row r="7" spans="1:17" ht="24.75" thickBot="1">
      <c r="A7" s="7" t="s">
        <v>3</v>
      </c>
      <c r="C7" s="7" t="s">
        <v>44</v>
      </c>
      <c r="E7" s="7" t="s">
        <v>45</v>
      </c>
      <c r="G7" s="7" t="s">
        <v>46</v>
      </c>
      <c r="I7" s="7" t="s">
        <v>47</v>
      </c>
      <c r="K7" s="7" t="s">
        <v>44</v>
      </c>
      <c r="M7" s="7" t="s">
        <v>45</v>
      </c>
      <c r="O7" s="7" t="s">
        <v>46</v>
      </c>
      <c r="Q7" s="7" t="s">
        <v>47</v>
      </c>
    </row>
    <row r="8" spans="1:17" ht="24">
      <c r="A8" s="4" t="s">
        <v>48</v>
      </c>
      <c r="C8" s="5">
        <v>22000000</v>
      </c>
      <c r="E8" s="5">
        <v>10678</v>
      </c>
      <c r="G8" s="3" t="s">
        <v>49</v>
      </c>
      <c r="I8" s="17">
        <v>0.288775592250121</v>
      </c>
      <c r="K8" s="5">
        <v>22000000</v>
      </c>
      <c r="M8" s="5">
        <v>10678</v>
      </c>
      <c r="O8" s="3" t="s">
        <v>49</v>
      </c>
      <c r="Q8" s="17">
        <v>0.288775592250121</v>
      </c>
    </row>
    <row r="9" spans="1:17" ht="24">
      <c r="A9" s="4" t="s">
        <v>50</v>
      </c>
      <c r="C9" s="5">
        <v>971000000</v>
      </c>
      <c r="E9" s="5">
        <v>6355</v>
      </c>
      <c r="G9" s="3" t="s">
        <v>51</v>
      </c>
      <c r="I9" s="17">
        <v>0.21412214314132</v>
      </c>
      <c r="K9" s="5">
        <v>971000000</v>
      </c>
      <c r="M9" s="5">
        <v>6355</v>
      </c>
      <c r="O9" s="3" t="s">
        <v>51</v>
      </c>
      <c r="Q9" s="17">
        <v>0.21412214314132</v>
      </c>
    </row>
    <row r="10" spans="1:17" ht="24">
      <c r="A10" s="4" t="s">
        <v>52</v>
      </c>
      <c r="C10" s="5">
        <v>347222222</v>
      </c>
      <c r="E10" s="5">
        <v>5612</v>
      </c>
      <c r="G10" s="3" t="s">
        <v>53</v>
      </c>
      <c r="I10" s="17">
        <v>0.297666399942071</v>
      </c>
      <c r="K10" s="5">
        <v>347222222</v>
      </c>
      <c r="M10" s="5">
        <v>5612</v>
      </c>
      <c r="O10" s="3" t="s">
        <v>53</v>
      </c>
      <c r="Q10" s="17">
        <v>0.297666399942071</v>
      </c>
    </row>
    <row r="11" spans="1:17" ht="24">
      <c r="A11" s="4" t="s">
        <v>54</v>
      </c>
      <c r="C11" s="5">
        <v>77600000</v>
      </c>
      <c r="E11" s="5">
        <v>49359</v>
      </c>
      <c r="G11" s="3" t="s">
        <v>55</v>
      </c>
      <c r="I11" s="17">
        <v>0.28901598245059101</v>
      </c>
      <c r="K11" s="5">
        <v>77600000</v>
      </c>
      <c r="M11" s="5">
        <v>42119</v>
      </c>
      <c r="O11" s="3" t="s">
        <v>55</v>
      </c>
      <c r="Q11" s="17">
        <v>0.28901598245059101</v>
      </c>
    </row>
    <row r="12" spans="1:17" ht="24">
      <c r="A12" s="4" t="s">
        <v>56</v>
      </c>
      <c r="C12" s="5">
        <v>710000000</v>
      </c>
      <c r="E12" s="5">
        <v>1350</v>
      </c>
      <c r="G12" s="3" t="s">
        <v>57</v>
      </c>
      <c r="I12" s="17">
        <v>0.28850582770150002</v>
      </c>
      <c r="K12" s="5">
        <v>710000000</v>
      </c>
      <c r="M12" s="5">
        <v>1350</v>
      </c>
      <c r="O12" s="3" t="s">
        <v>57</v>
      </c>
      <c r="Q12" s="17">
        <v>0.28850582770150002</v>
      </c>
    </row>
    <row r="13" spans="1:17" ht="24">
      <c r="A13" s="4" t="s">
        <v>418</v>
      </c>
      <c r="C13" s="5">
        <v>1321795997</v>
      </c>
      <c r="E13" s="3">
        <v>2382</v>
      </c>
      <c r="G13" s="3" t="s">
        <v>419</v>
      </c>
      <c r="I13" s="3">
        <v>1.00059485276097</v>
      </c>
      <c r="K13" s="5">
        <v>1321795997</v>
      </c>
      <c r="M13" s="3">
        <v>2382</v>
      </c>
      <c r="O13" s="3" t="s">
        <v>419</v>
      </c>
      <c r="Q13" s="18">
        <v>1.00059485276097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1FD5A-7055-406F-8496-1B563D2CDD9D}">
  <dimension ref="A2:Y28"/>
  <sheetViews>
    <sheetView rightToLeft="1" topLeftCell="A4" workbookViewId="0">
      <selection activeCell="A19" sqref="A19"/>
    </sheetView>
  </sheetViews>
  <sheetFormatPr defaultRowHeight="22.5"/>
  <cols>
    <col min="1" max="1" width="51.42578125" style="3" bestFit="1" customWidth="1"/>
    <col min="2" max="2" width="1" style="3" customWidth="1"/>
    <col min="3" max="3" width="16" style="3" bestFit="1" customWidth="1"/>
    <col min="4" max="4" width="1" style="3" customWidth="1"/>
    <col min="5" max="5" width="21.7109375" style="3" bestFit="1" customWidth="1"/>
    <col min="6" max="6" width="1" style="3" customWidth="1"/>
    <col min="7" max="7" width="21.42578125" style="3" bestFit="1" customWidth="1"/>
    <col min="8" max="8" width="1" style="3" customWidth="1"/>
    <col min="9" max="9" width="13.85546875" style="3" bestFit="1" customWidth="1"/>
    <col min="10" max="10" width="1" style="3" customWidth="1"/>
    <col min="11" max="11" width="20.5703125" style="3" bestFit="1" customWidth="1"/>
    <col min="12" max="12" width="1" style="3" customWidth="1"/>
    <col min="13" max="13" width="15" style="3" bestFit="1" customWidth="1"/>
    <col min="14" max="14" width="1" style="3" customWidth="1"/>
    <col min="15" max="15" width="20.42578125" style="3" bestFit="1" customWidth="1"/>
    <col min="16" max="16" width="1" style="3" customWidth="1"/>
    <col min="17" max="17" width="16" style="3" customWidth="1"/>
    <col min="18" max="18" width="1" style="3" customWidth="1"/>
    <col min="19" max="19" width="10.85546875" style="3" bestFit="1" customWidth="1"/>
    <col min="20" max="20" width="1" style="3" customWidth="1"/>
    <col min="21" max="21" width="22" style="3" bestFit="1" customWidth="1"/>
    <col min="22" max="22" width="1" style="3" customWidth="1"/>
    <col min="23" max="23" width="22" style="3" bestFit="1" customWidth="1"/>
    <col min="24" max="24" width="1" style="3" customWidth="1"/>
    <col min="25" max="25" width="30.7109375" style="3" bestFit="1" customWidth="1"/>
    <col min="26" max="26" width="1" style="3" customWidth="1"/>
    <col min="27" max="27" width="9.140625" style="3" customWidth="1"/>
    <col min="28" max="16384" width="9.140625" style="3"/>
  </cols>
  <sheetData>
    <row r="2" spans="1:25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8" t="s">
        <v>0</v>
      </c>
      <c r="T2" s="8" t="s">
        <v>0</v>
      </c>
      <c r="U2" s="8" t="s">
        <v>0</v>
      </c>
      <c r="V2" s="8" t="s">
        <v>0</v>
      </c>
      <c r="W2" s="8" t="s">
        <v>0</v>
      </c>
      <c r="X2" s="8" t="s">
        <v>0</v>
      </c>
      <c r="Y2" s="8" t="s">
        <v>0</v>
      </c>
    </row>
    <row r="3" spans="1:25" ht="24">
      <c r="A3" s="8" t="s">
        <v>1</v>
      </c>
      <c r="B3" s="8" t="s">
        <v>1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1</v>
      </c>
      <c r="N3" s="8" t="s">
        <v>1</v>
      </c>
      <c r="O3" s="8" t="s">
        <v>1</v>
      </c>
      <c r="P3" s="8" t="s">
        <v>1</v>
      </c>
      <c r="Q3" s="8" t="s">
        <v>1</v>
      </c>
      <c r="R3" s="8" t="s">
        <v>1</v>
      </c>
      <c r="S3" s="8" t="s">
        <v>1</v>
      </c>
      <c r="T3" s="8" t="s">
        <v>1</v>
      </c>
      <c r="U3" s="8" t="s">
        <v>1</v>
      </c>
      <c r="V3" s="8" t="s">
        <v>1</v>
      </c>
      <c r="W3" s="8" t="s">
        <v>1</v>
      </c>
      <c r="X3" s="8" t="s">
        <v>1</v>
      </c>
      <c r="Y3" s="8" t="s">
        <v>1</v>
      </c>
    </row>
    <row r="4" spans="1:25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</row>
    <row r="5" spans="1:25" ht="25.5">
      <c r="A5" s="10" t="s">
        <v>409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Y5" s="19"/>
    </row>
    <row r="6" spans="1:25" ht="24.75" thickBot="1">
      <c r="A6" s="7" t="s">
        <v>3</v>
      </c>
      <c r="C6" s="7" t="s">
        <v>337</v>
      </c>
      <c r="D6" s="7" t="s">
        <v>4</v>
      </c>
      <c r="E6" s="7" t="s">
        <v>4</v>
      </c>
      <c r="F6" s="7" t="s">
        <v>4</v>
      </c>
      <c r="G6" s="7" t="s">
        <v>4</v>
      </c>
      <c r="I6" s="7" t="s">
        <v>5</v>
      </c>
      <c r="J6" s="7" t="s">
        <v>5</v>
      </c>
      <c r="K6" s="7" t="s">
        <v>5</v>
      </c>
      <c r="L6" s="7" t="s">
        <v>5</v>
      </c>
      <c r="M6" s="7" t="s">
        <v>5</v>
      </c>
      <c r="N6" s="7" t="s">
        <v>5</v>
      </c>
      <c r="O6" s="7" t="s">
        <v>5</v>
      </c>
      <c r="Q6" s="7" t="s">
        <v>6</v>
      </c>
      <c r="R6" s="7" t="s">
        <v>6</v>
      </c>
      <c r="S6" s="7" t="s">
        <v>6</v>
      </c>
      <c r="T6" s="7" t="s">
        <v>6</v>
      </c>
      <c r="U6" s="7" t="s">
        <v>6</v>
      </c>
      <c r="V6" s="7" t="s">
        <v>6</v>
      </c>
      <c r="W6" s="7" t="s">
        <v>6</v>
      </c>
      <c r="X6" s="7" t="s">
        <v>6</v>
      </c>
      <c r="Y6" s="7" t="s">
        <v>6</v>
      </c>
    </row>
    <row r="7" spans="1:25" ht="24.75" thickBot="1">
      <c r="A7" s="7" t="s">
        <v>3</v>
      </c>
      <c r="C7" s="7" t="s">
        <v>7</v>
      </c>
      <c r="E7" s="7" t="s">
        <v>8</v>
      </c>
      <c r="G7" s="7" t="s">
        <v>9</v>
      </c>
      <c r="I7" s="7" t="s">
        <v>10</v>
      </c>
      <c r="J7" s="7" t="s">
        <v>10</v>
      </c>
      <c r="K7" s="7" t="s">
        <v>10</v>
      </c>
      <c r="M7" s="7" t="s">
        <v>11</v>
      </c>
      <c r="N7" s="7" t="s">
        <v>11</v>
      </c>
      <c r="O7" s="7" t="s">
        <v>11</v>
      </c>
      <c r="Q7" s="7" t="s">
        <v>7</v>
      </c>
      <c r="S7" s="7" t="s">
        <v>12</v>
      </c>
      <c r="U7" s="7" t="s">
        <v>8</v>
      </c>
      <c r="W7" s="7" t="s">
        <v>9</v>
      </c>
      <c r="Y7" s="7" t="s">
        <v>13</v>
      </c>
    </row>
    <row r="8" spans="1:25" ht="24.75" thickBot="1">
      <c r="A8" s="7" t="s">
        <v>3</v>
      </c>
      <c r="C8" s="7" t="s">
        <v>7</v>
      </c>
      <c r="E8" s="7" t="s">
        <v>8</v>
      </c>
      <c r="G8" s="7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7" t="s">
        <v>7</v>
      </c>
      <c r="S8" s="7" t="s">
        <v>12</v>
      </c>
      <c r="U8" s="7" t="s">
        <v>8</v>
      </c>
      <c r="W8" s="7" t="s">
        <v>9</v>
      </c>
      <c r="Y8" s="7" t="s">
        <v>13</v>
      </c>
    </row>
    <row r="9" spans="1:25" ht="24">
      <c r="A9" s="4" t="s">
        <v>19</v>
      </c>
      <c r="C9" s="5">
        <v>183811770</v>
      </c>
      <c r="E9" s="5">
        <v>2499999988240</v>
      </c>
      <c r="G9" s="5">
        <v>2746883090880</v>
      </c>
      <c r="I9" s="5">
        <v>0</v>
      </c>
      <c r="K9" s="5">
        <v>0</v>
      </c>
      <c r="M9" s="5">
        <v>0</v>
      </c>
      <c r="O9" s="5">
        <v>0</v>
      </c>
      <c r="Q9" s="5">
        <v>183811770</v>
      </c>
      <c r="R9" s="5"/>
      <c r="S9" s="5">
        <v>15297</v>
      </c>
      <c r="U9" s="5">
        <v>2499999988240</v>
      </c>
      <c r="W9" s="5">
        <v>2811768645690</v>
      </c>
      <c r="Y9" s="15">
        <v>4.3660228992290521E-3</v>
      </c>
    </row>
    <row r="10" spans="1:25" ht="24">
      <c r="A10" s="4" t="s">
        <v>20</v>
      </c>
      <c r="C10" s="5">
        <v>11341014</v>
      </c>
      <c r="E10" s="5">
        <v>564778696190</v>
      </c>
      <c r="G10" s="5">
        <v>714733765366.06995</v>
      </c>
      <c r="I10" s="5">
        <v>0</v>
      </c>
      <c r="K10" s="5">
        <v>0</v>
      </c>
      <c r="M10" s="5">
        <v>0</v>
      </c>
      <c r="O10" s="5">
        <v>0</v>
      </c>
      <c r="Q10" s="5">
        <v>11341014</v>
      </c>
      <c r="R10" s="5"/>
      <c r="S10" s="5">
        <v>68190</v>
      </c>
      <c r="U10" s="5">
        <v>564778696190</v>
      </c>
      <c r="W10" s="5">
        <v>773123341692.77197</v>
      </c>
      <c r="Y10" s="15">
        <v>1.2004807788625147E-3</v>
      </c>
    </row>
    <row r="11" spans="1:25" ht="24">
      <c r="A11" s="4" t="s">
        <v>21</v>
      </c>
      <c r="C11" s="5">
        <v>104781760</v>
      </c>
      <c r="E11" s="5">
        <v>1522166085653</v>
      </c>
      <c r="G11" s="5">
        <v>1988191008825.6299</v>
      </c>
      <c r="I11" s="5">
        <v>0</v>
      </c>
      <c r="K11" s="5">
        <v>0</v>
      </c>
      <c r="M11" s="5">
        <v>-23962726</v>
      </c>
      <c r="O11" s="5">
        <v>495473960605</v>
      </c>
      <c r="Q11" s="5">
        <v>80819034</v>
      </c>
      <c r="R11" s="5"/>
      <c r="S11" s="5">
        <v>19940</v>
      </c>
      <c r="U11" s="5">
        <v>1174059231576</v>
      </c>
      <c r="W11" s="5">
        <v>1611072251471.6799</v>
      </c>
      <c r="Y11" s="15">
        <v>2.5016205913739897E-3</v>
      </c>
    </row>
    <row r="12" spans="1:25" ht="24">
      <c r="A12" s="4" t="s">
        <v>22</v>
      </c>
      <c r="C12" s="5">
        <v>84252193</v>
      </c>
      <c r="E12" s="5">
        <v>841097937013</v>
      </c>
      <c r="G12" s="5">
        <v>1192671044729.9299</v>
      </c>
      <c r="I12" s="5">
        <v>0</v>
      </c>
      <c r="K12" s="5">
        <v>0</v>
      </c>
      <c r="M12" s="5">
        <v>0</v>
      </c>
      <c r="O12" s="5">
        <v>0</v>
      </c>
      <c r="Q12" s="5">
        <v>84252193</v>
      </c>
      <c r="R12" s="5"/>
      <c r="S12" s="5">
        <v>13960</v>
      </c>
      <c r="U12" s="5">
        <v>841097937013</v>
      </c>
      <c r="W12" s="5">
        <v>1175825408504.9299</v>
      </c>
      <c r="Y12" s="15">
        <v>1.8257834501771706E-3</v>
      </c>
    </row>
    <row r="13" spans="1:25" ht="24">
      <c r="A13" s="4" t="s">
        <v>426</v>
      </c>
      <c r="C13" s="5">
        <v>15007159</v>
      </c>
      <c r="E13" s="5">
        <v>111448224894</v>
      </c>
      <c r="G13" s="5">
        <v>152729338349.59299</v>
      </c>
      <c r="I13" s="5">
        <v>0</v>
      </c>
      <c r="K13" s="5">
        <v>0</v>
      </c>
      <c r="M13" s="5">
        <v>0</v>
      </c>
      <c r="O13" s="5">
        <v>0</v>
      </c>
      <c r="Q13" s="5">
        <v>15007159</v>
      </c>
      <c r="R13" s="5"/>
      <c r="S13" s="5">
        <v>10680</v>
      </c>
      <c r="U13" s="5">
        <v>111448224894</v>
      </c>
      <c r="W13" s="5">
        <v>160230779329.436</v>
      </c>
      <c r="Y13" s="15">
        <v>2.4880114257834393E-4</v>
      </c>
    </row>
    <row r="14" spans="1:25" ht="24">
      <c r="A14" s="4" t="s">
        <v>427</v>
      </c>
      <c r="C14" s="5">
        <v>141915754</v>
      </c>
      <c r="E14" s="5">
        <v>1434742701413</v>
      </c>
      <c r="G14" s="5">
        <v>2010373114503.26</v>
      </c>
      <c r="I14" s="5">
        <v>0</v>
      </c>
      <c r="K14" s="5">
        <v>0</v>
      </c>
      <c r="M14" s="5">
        <v>0</v>
      </c>
      <c r="O14" s="5">
        <v>0</v>
      </c>
      <c r="Q14" s="5">
        <v>141915754</v>
      </c>
      <c r="R14" s="5"/>
      <c r="S14" s="5">
        <v>16830</v>
      </c>
      <c r="U14" s="5">
        <v>1434742701413</v>
      </c>
      <c r="W14" s="5">
        <v>2387761433810.1499</v>
      </c>
      <c r="Y14" s="15">
        <v>3.7076382916108796E-3</v>
      </c>
    </row>
    <row r="15" spans="1:25" ht="24">
      <c r="A15" s="4" t="s">
        <v>425</v>
      </c>
      <c r="C15" s="5">
        <v>50121188</v>
      </c>
      <c r="E15" s="5">
        <v>501749877205</v>
      </c>
      <c r="G15" s="5">
        <v>701997717494.49402</v>
      </c>
      <c r="I15" s="5">
        <v>0</v>
      </c>
      <c r="K15" s="5">
        <v>0</v>
      </c>
      <c r="M15" s="5">
        <v>-20000000</v>
      </c>
      <c r="O15" s="5">
        <v>324307546639</v>
      </c>
      <c r="Q15" s="5">
        <v>30121188</v>
      </c>
      <c r="R15" s="5"/>
      <c r="S15" s="5">
        <v>14400</v>
      </c>
      <c r="U15" s="5">
        <v>301535198649</v>
      </c>
      <c r="W15" s="5">
        <v>433621489844.448</v>
      </c>
      <c r="Y15" s="15">
        <v>6.7331334573371047E-4</v>
      </c>
    </row>
    <row r="16" spans="1:25" ht="24">
      <c r="A16" s="4" t="s">
        <v>23</v>
      </c>
      <c r="C16" s="5">
        <v>5000000</v>
      </c>
      <c r="E16" s="5">
        <v>50012875000</v>
      </c>
      <c r="G16" s="5">
        <v>49985750000</v>
      </c>
      <c r="I16" s="5">
        <v>0</v>
      </c>
      <c r="K16" s="5">
        <v>0</v>
      </c>
      <c r="M16" s="5">
        <v>0</v>
      </c>
      <c r="O16" s="5">
        <v>0</v>
      </c>
      <c r="Q16" s="5">
        <v>5000000</v>
      </c>
      <c r="R16" s="5"/>
      <c r="S16" s="5">
        <v>9750</v>
      </c>
      <c r="U16" s="5">
        <v>50012875000</v>
      </c>
      <c r="W16" s="5">
        <v>48736106250</v>
      </c>
      <c r="Y16" s="15">
        <v>7.5675840625409556E-5</v>
      </c>
    </row>
    <row r="17" spans="1:25" ht="24">
      <c r="A17" s="4" t="s">
        <v>24</v>
      </c>
      <c r="C17" s="5">
        <v>299192182</v>
      </c>
      <c r="E17" s="5">
        <v>3999999984502</v>
      </c>
      <c r="G17" s="5">
        <v>4121372307050</v>
      </c>
      <c r="I17" s="5">
        <v>0</v>
      </c>
      <c r="K17" s="5">
        <v>0</v>
      </c>
      <c r="M17" s="5">
        <v>-286144389</v>
      </c>
      <c r="O17" s="5">
        <v>4000963231780</v>
      </c>
      <c r="Q17" s="5">
        <v>13047793</v>
      </c>
      <c r="R17" s="5"/>
      <c r="S17" s="5">
        <v>14124</v>
      </c>
      <c r="U17" s="5">
        <v>174440292687</v>
      </c>
      <c r="W17" s="5">
        <v>184287028332</v>
      </c>
      <c r="Y17" s="15">
        <v>2.861549035912726E-4</v>
      </c>
    </row>
    <row r="18" spans="1:25" ht="24">
      <c r="A18" s="4" t="s">
        <v>25</v>
      </c>
      <c r="C18" s="5">
        <v>3500000</v>
      </c>
      <c r="E18" s="5">
        <v>35009012500</v>
      </c>
      <c r="G18" s="5">
        <v>42320435237.5</v>
      </c>
      <c r="I18" s="5">
        <v>0</v>
      </c>
      <c r="K18" s="5">
        <v>0</v>
      </c>
      <c r="M18" s="5">
        <v>0</v>
      </c>
      <c r="O18" s="5">
        <v>0</v>
      </c>
      <c r="Q18" s="5">
        <v>3500000</v>
      </c>
      <c r="R18" s="5"/>
      <c r="S18" s="5">
        <v>12570</v>
      </c>
      <c r="U18" s="5">
        <v>35009012500</v>
      </c>
      <c r="W18" s="5">
        <v>43982461425</v>
      </c>
      <c r="Y18" s="15">
        <v>6.8294535555177307E-5</v>
      </c>
    </row>
    <row r="19" spans="1:25" ht="24">
      <c r="A19" s="24" t="s">
        <v>429</v>
      </c>
      <c r="C19" s="5">
        <v>83293485</v>
      </c>
      <c r="E19" s="5">
        <v>2690259760092</v>
      </c>
      <c r="G19" s="5">
        <v>4605649670993.2305</v>
      </c>
      <c r="I19" s="5">
        <v>0</v>
      </c>
      <c r="K19" s="5">
        <v>0</v>
      </c>
      <c r="M19" s="5">
        <v>0</v>
      </c>
      <c r="O19" s="5">
        <v>0</v>
      </c>
      <c r="Q19" s="5">
        <v>83293485</v>
      </c>
      <c r="R19" s="5"/>
      <c r="S19" s="5">
        <v>60727</v>
      </c>
      <c r="U19" s="5">
        <v>2690259760092</v>
      </c>
      <c r="W19" s="5">
        <v>5056721887007.8799</v>
      </c>
      <c r="Y19" s="15">
        <v>7.8519132744263621E-3</v>
      </c>
    </row>
    <row r="20" spans="1:25" ht="24">
      <c r="A20" s="4" t="s">
        <v>26</v>
      </c>
      <c r="C20" s="5">
        <v>9517464</v>
      </c>
      <c r="E20" s="5">
        <v>99999994248</v>
      </c>
      <c r="G20" s="5">
        <v>134177207472</v>
      </c>
      <c r="I20" s="5">
        <v>0</v>
      </c>
      <c r="K20" s="5">
        <v>0</v>
      </c>
      <c r="M20" s="5">
        <v>0</v>
      </c>
      <c r="O20" s="5">
        <v>0</v>
      </c>
      <c r="Q20" s="5">
        <v>9517464</v>
      </c>
      <c r="R20" s="5"/>
      <c r="S20" s="5">
        <v>14912</v>
      </c>
      <c r="U20" s="5">
        <v>99999994248</v>
      </c>
      <c r="W20" s="5">
        <v>141924423168</v>
      </c>
      <c r="Y20" s="15">
        <v>2.2037562815176176E-4</v>
      </c>
    </row>
    <row r="21" spans="1:25" ht="24">
      <c r="A21" s="4" t="s">
        <v>27</v>
      </c>
      <c r="C21" s="5">
        <v>18515089</v>
      </c>
      <c r="E21" s="5">
        <v>299999987067</v>
      </c>
      <c r="G21" s="5">
        <v>403110517708</v>
      </c>
      <c r="I21" s="5">
        <v>0</v>
      </c>
      <c r="K21" s="5">
        <v>0</v>
      </c>
      <c r="M21" s="5">
        <v>0</v>
      </c>
      <c r="O21" s="5">
        <v>0</v>
      </c>
      <c r="Q21" s="5">
        <v>18515089</v>
      </c>
      <c r="R21" s="5"/>
      <c r="S21" s="5">
        <v>22776</v>
      </c>
      <c r="U21" s="5">
        <v>299999987067</v>
      </c>
      <c r="W21" s="5">
        <v>421699667064</v>
      </c>
      <c r="Y21" s="15">
        <v>6.5480152708185494E-4</v>
      </c>
    </row>
    <row r="22" spans="1:25" ht="24">
      <c r="A22" s="4" t="s">
        <v>28</v>
      </c>
      <c r="C22" s="5">
        <v>27165000</v>
      </c>
      <c r="E22" s="5">
        <v>443003713446</v>
      </c>
      <c r="G22" s="5">
        <v>1072365540000</v>
      </c>
      <c r="I22" s="5">
        <v>0</v>
      </c>
      <c r="K22" s="5">
        <v>0</v>
      </c>
      <c r="M22" s="5">
        <v>-9880000</v>
      </c>
      <c r="O22" s="5">
        <v>409352680000</v>
      </c>
      <c r="Q22" s="5">
        <v>17285000</v>
      </c>
      <c r="R22" s="5"/>
      <c r="S22" s="5">
        <v>41879</v>
      </c>
      <c r="U22" s="5">
        <v>281881803310</v>
      </c>
      <c r="W22" s="5">
        <v>723878515000</v>
      </c>
      <c r="Y22" s="15">
        <v>1.1240150136798863E-3</v>
      </c>
    </row>
    <row r="23" spans="1:25" ht="24">
      <c r="A23" s="4" t="s">
        <v>29</v>
      </c>
      <c r="C23" s="5">
        <v>12122125</v>
      </c>
      <c r="E23" s="5">
        <v>339236267375</v>
      </c>
      <c r="G23" s="5">
        <v>516572234750</v>
      </c>
      <c r="I23" s="5">
        <v>0</v>
      </c>
      <c r="K23" s="5">
        <v>0</v>
      </c>
      <c r="M23" s="5">
        <v>0</v>
      </c>
      <c r="O23" s="5">
        <v>0</v>
      </c>
      <c r="Q23" s="5">
        <v>12122125</v>
      </c>
      <c r="R23" s="5"/>
      <c r="S23" s="5">
        <v>46305</v>
      </c>
      <c r="U23" s="5">
        <v>339236267375</v>
      </c>
      <c r="W23" s="5">
        <v>561314998125</v>
      </c>
      <c r="Y23" s="15">
        <v>8.7159167211392822E-4</v>
      </c>
    </row>
    <row r="24" spans="1:25" ht="24">
      <c r="A24" s="4" t="s">
        <v>30</v>
      </c>
      <c r="C24" s="5">
        <v>45514235</v>
      </c>
      <c r="E24" s="5">
        <v>1836865238676</v>
      </c>
      <c r="G24" s="5">
        <v>3522346646650</v>
      </c>
      <c r="I24" s="5">
        <v>0</v>
      </c>
      <c r="K24" s="5">
        <v>0</v>
      </c>
      <c r="M24" s="5">
        <v>0</v>
      </c>
      <c r="O24" s="5">
        <v>0</v>
      </c>
      <c r="Q24" s="5">
        <v>45514235</v>
      </c>
      <c r="R24" s="5"/>
      <c r="S24" s="5">
        <v>81771</v>
      </c>
      <c r="U24" s="5">
        <v>1836865238676</v>
      </c>
      <c r="W24" s="5">
        <v>3721744510185</v>
      </c>
      <c r="Y24" s="15">
        <v>5.7790038243207623E-3</v>
      </c>
    </row>
    <row r="25" spans="1:25" ht="24">
      <c r="A25" s="4" t="s">
        <v>31</v>
      </c>
      <c r="C25" s="5">
        <v>55580797</v>
      </c>
      <c r="E25" s="5">
        <v>599999992388</v>
      </c>
      <c r="G25" s="5">
        <v>834990313331</v>
      </c>
      <c r="I25" s="5">
        <v>0</v>
      </c>
      <c r="K25" s="5">
        <v>0</v>
      </c>
      <c r="M25" s="5">
        <v>0</v>
      </c>
      <c r="O25" s="5">
        <v>0</v>
      </c>
      <c r="Q25" s="5">
        <v>55580797</v>
      </c>
      <c r="R25" s="5"/>
      <c r="S25" s="5">
        <v>15890</v>
      </c>
      <c r="U25" s="5">
        <v>599999992388</v>
      </c>
      <c r="W25" s="5">
        <v>883178864330</v>
      </c>
      <c r="Y25" s="15">
        <v>1.3713714148176803E-3</v>
      </c>
    </row>
    <row r="26" spans="1:25" ht="24">
      <c r="A26" s="4" t="s">
        <v>32</v>
      </c>
      <c r="C26" s="5">
        <v>68886637</v>
      </c>
      <c r="E26" s="5">
        <v>4925277294019</v>
      </c>
      <c r="G26" s="5">
        <v>9984932295832.8203</v>
      </c>
      <c r="I26" s="5">
        <v>0</v>
      </c>
      <c r="K26" s="5">
        <v>0</v>
      </c>
      <c r="M26" s="5">
        <v>0</v>
      </c>
      <c r="O26" s="5">
        <v>0</v>
      </c>
      <c r="Q26" s="5">
        <v>68886637</v>
      </c>
      <c r="R26" s="5"/>
      <c r="S26" s="5">
        <v>146747</v>
      </c>
      <c r="U26" s="5">
        <v>4925277294019</v>
      </c>
      <c r="W26" s="5">
        <v>10103979227520.6</v>
      </c>
      <c r="Y26" s="15">
        <v>1.5689130308892858E-2</v>
      </c>
    </row>
    <row r="27" spans="1:25" ht="24.75" thickBot="1">
      <c r="A27" s="4" t="s">
        <v>42</v>
      </c>
      <c r="C27" s="5">
        <v>0</v>
      </c>
      <c r="E27" s="5">
        <v>0</v>
      </c>
      <c r="G27" s="5">
        <v>0</v>
      </c>
      <c r="I27" s="5">
        <v>275747676</v>
      </c>
      <c r="K27" s="5">
        <v>4699999996009.6201</v>
      </c>
      <c r="M27" s="5">
        <v>0</v>
      </c>
      <c r="O27" s="5">
        <v>0</v>
      </c>
      <c r="Q27" s="5">
        <v>275747676</v>
      </c>
      <c r="R27" s="5"/>
      <c r="S27" s="5">
        <v>17358</v>
      </c>
      <c r="U27" s="5">
        <v>4699999996009</v>
      </c>
      <c r="W27" s="5">
        <v>4786428160008</v>
      </c>
      <c r="Y27" s="15">
        <v>7.4322099665427768E-3</v>
      </c>
    </row>
    <row r="28" spans="1:25" ht="23.25" thickBot="1">
      <c r="A28" s="3" t="s">
        <v>43</v>
      </c>
      <c r="C28" s="3" t="s">
        <v>43</v>
      </c>
      <c r="E28" s="6">
        <f>SUM(E9:E27)</f>
        <v>22795647629921</v>
      </c>
      <c r="G28" s="6">
        <f>SUM(G9:G27)</f>
        <v>34795401999173.527</v>
      </c>
      <c r="I28" s="3" t="s">
        <v>43</v>
      </c>
      <c r="K28" s="6">
        <f>SUM(K9:K27)</f>
        <v>4699999996009.6201</v>
      </c>
      <c r="M28" s="3" t="s">
        <v>43</v>
      </c>
      <c r="O28" s="6">
        <f>SUM(O9:O27)</f>
        <v>5230097419024</v>
      </c>
      <c r="Q28" s="3" t="s">
        <v>43</v>
      </c>
      <c r="S28" s="3" t="s">
        <v>43</v>
      </c>
      <c r="U28" s="6">
        <f>SUM(U9:U27)</f>
        <v>22960644491346</v>
      </c>
      <c r="W28" s="6">
        <f>SUM(W9:W27)</f>
        <v>36031279198758.891</v>
      </c>
      <c r="Y28" s="16">
        <f>SUM(Y9:Y27)</f>
        <v>5.5948198409365393E-2</v>
      </c>
    </row>
  </sheetData>
  <mergeCells count="18">
    <mergeCell ref="Y7:Y8"/>
    <mergeCell ref="A5:W5"/>
    <mergeCell ref="I7:K7"/>
    <mergeCell ref="M7:O7"/>
    <mergeCell ref="Q7:Q8"/>
    <mergeCell ref="S7:S8"/>
    <mergeCell ref="U7:U8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8"/>
  <sheetViews>
    <sheetView rightToLeft="1" topLeftCell="F15" zoomScale="85" zoomScaleNormal="85" workbookViewId="0">
      <selection activeCell="AC27" sqref="AC27"/>
    </sheetView>
  </sheetViews>
  <sheetFormatPr defaultRowHeight="22.5"/>
  <cols>
    <col min="1" max="1" width="39.42578125" style="3" bestFit="1" customWidth="1"/>
    <col min="2" max="2" width="1" style="3" customWidth="1"/>
    <col min="3" max="3" width="21.7109375" style="3" bestFit="1" customWidth="1"/>
    <col min="4" max="4" width="1" style="3" customWidth="1"/>
    <col min="5" max="5" width="19.140625" style="3" bestFit="1" customWidth="1"/>
    <col min="6" max="6" width="1" style="3" customWidth="1"/>
    <col min="7" max="7" width="12.7109375" style="3" bestFit="1" customWidth="1"/>
    <col min="8" max="8" width="1" style="3" customWidth="1"/>
    <col min="9" max="9" width="15.5703125" style="3" bestFit="1" customWidth="1"/>
    <col min="10" max="10" width="1" style="3" customWidth="1"/>
    <col min="11" max="11" width="9.28515625" style="3" bestFit="1" customWidth="1"/>
    <col min="12" max="12" width="1" style="3" customWidth="1"/>
    <col min="13" max="13" width="9.5703125" style="3" bestFit="1" customWidth="1"/>
    <col min="14" max="14" width="1" style="3" customWidth="1"/>
    <col min="15" max="15" width="12.7109375" style="3" bestFit="1" customWidth="1"/>
    <col min="16" max="16" width="1" style="3" customWidth="1"/>
    <col min="17" max="17" width="23.28515625" style="3" bestFit="1" customWidth="1"/>
    <col min="18" max="18" width="1" style="3" customWidth="1"/>
    <col min="19" max="19" width="23.140625" style="3" bestFit="1" customWidth="1"/>
    <col min="20" max="20" width="1" style="3" customWidth="1"/>
    <col min="21" max="21" width="12.7109375" style="3" bestFit="1" customWidth="1"/>
    <col min="22" max="22" width="1" style="3" customWidth="1"/>
    <col min="23" max="23" width="22" style="3" bestFit="1" customWidth="1"/>
    <col min="24" max="24" width="1" style="3" customWidth="1"/>
    <col min="25" max="25" width="11.42578125" style="3" bestFit="1" customWidth="1"/>
    <col min="26" max="26" width="1" style="3" customWidth="1"/>
    <col min="27" max="27" width="22" style="3" bestFit="1" customWidth="1"/>
    <col min="28" max="28" width="1" style="3" customWidth="1"/>
    <col min="29" max="29" width="12.7109375" style="3" bestFit="1" customWidth="1"/>
    <col min="30" max="30" width="1" style="3" customWidth="1"/>
    <col min="31" max="31" width="18.85546875" style="3" bestFit="1" customWidth="1"/>
    <col min="32" max="32" width="1" style="3" customWidth="1"/>
    <col min="33" max="33" width="22.85546875" style="3" bestFit="1" customWidth="1"/>
    <col min="34" max="34" width="1" style="3" customWidth="1"/>
    <col min="35" max="35" width="23" style="3" bestFit="1" customWidth="1"/>
    <col min="36" max="36" width="1" style="3" customWidth="1"/>
    <col min="37" max="37" width="30.7109375" style="3" bestFit="1" customWidth="1"/>
    <col min="38" max="38" width="1" style="3" customWidth="1"/>
    <col min="39" max="39" width="9.140625" style="3" customWidth="1"/>
    <col min="40" max="16384" width="9.140625" style="3"/>
  </cols>
  <sheetData>
    <row r="2" spans="1:37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8" t="s">
        <v>0</v>
      </c>
      <c r="T2" s="8" t="s">
        <v>0</v>
      </c>
      <c r="U2" s="8" t="s">
        <v>0</v>
      </c>
      <c r="V2" s="8" t="s">
        <v>0</v>
      </c>
      <c r="W2" s="8" t="s">
        <v>0</v>
      </c>
      <c r="X2" s="8" t="s">
        <v>0</v>
      </c>
      <c r="Y2" s="8" t="s">
        <v>0</v>
      </c>
      <c r="Z2" s="8" t="s">
        <v>0</v>
      </c>
      <c r="AA2" s="8" t="s">
        <v>0</v>
      </c>
      <c r="AB2" s="8" t="s">
        <v>0</v>
      </c>
      <c r="AC2" s="8" t="s">
        <v>0</v>
      </c>
      <c r="AD2" s="8" t="s">
        <v>0</v>
      </c>
      <c r="AE2" s="8" t="s">
        <v>0</v>
      </c>
      <c r="AF2" s="8" t="s">
        <v>0</v>
      </c>
      <c r="AG2" s="8" t="s">
        <v>0</v>
      </c>
      <c r="AH2" s="8" t="s">
        <v>0</v>
      </c>
      <c r="AI2" s="8" t="s">
        <v>0</v>
      </c>
      <c r="AJ2" s="8" t="s">
        <v>0</v>
      </c>
      <c r="AK2" s="8" t="s">
        <v>0</v>
      </c>
    </row>
    <row r="3" spans="1:37" ht="24">
      <c r="A3" s="8" t="s">
        <v>1</v>
      </c>
      <c r="B3" s="8" t="s">
        <v>1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1</v>
      </c>
      <c r="N3" s="8" t="s">
        <v>1</v>
      </c>
      <c r="O3" s="8" t="s">
        <v>1</v>
      </c>
      <c r="P3" s="8" t="s">
        <v>1</v>
      </c>
      <c r="Q3" s="8" t="s">
        <v>1</v>
      </c>
      <c r="R3" s="8" t="s">
        <v>1</v>
      </c>
      <c r="S3" s="8" t="s">
        <v>1</v>
      </c>
      <c r="T3" s="8" t="s">
        <v>1</v>
      </c>
      <c r="U3" s="8" t="s">
        <v>1</v>
      </c>
      <c r="V3" s="8" t="s">
        <v>1</v>
      </c>
      <c r="W3" s="8" t="s">
        <v>1</v>
      </c>
      <c r="X3" s="8" t="s">
        <v>1</v>
      </c>
      <c r="Y3" s="8" t="s">
        <v>1</v>
      </c>
      <c r="Z3" s="8" t="s">
        <v>1</v>
      </c>
      <c r="AA3" s="8" t="s">
        <v>1</v>
      </c>
      <c r="AB3" s="8" t="s">
        <v>1</v>
      </c>
      <c r="AC3" s="8" t="s">
        <v>1</v>
      </c>
      <c r="AD3" s="8" t="s">
        <v>1</v>
      </c>
      <c r="AE3" s="8" t="s">
        <v>1</v>
      </c>
      <c r="AF3" s="8" t="s">
        <v>1</v>
      </c>
      <c r="AG3" s="8" t="s">
        <v>1</v>
      </c>
      <c r="AH3" s="8" t="s">
        <v>1</v>
      </c>
      <c r="AI3" s="8" t="s">
        <v>1</v>
      </c>
      <c r="AJ3" s="8" t="s">
        <v>1</v>
      </c>
      <c r="AK3" s="8" t="s">
        <v>1</v>
      </c>
    </row>
    <row r="4" spans="1:37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  <c r="AK4" s="8" t="s">
        <v>2</v>
      </c>
    </row>
    <row r="5" spans="1:37" ht="25.5">
      <c r="A5" s="10" t="s">
        <v>410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K5" s="5"/>
    </row>
    <row r="6" spans="1:37" ht="24.75" thickBot="1">
      <c r="A6" s="7" t="s">
        <v>58</v>
      </c>
      <c r="B6" s="7" t="s">
        <v>58</v>
      </c>
      <c r="C6" s="7" t="s">
        <v>58</v>
      </c>
      <c r="D6" s="7" t="s">
        <v>58</v>
      </c>
      <c r="E6" s="7" t="s">
        <v>58</v>
      </c>
      <c r="F6" s="7" t="s">
        <v>58</v>
      </c>
      <c r="G6" s="7" t="s">
        <v>58</v>
      </c>
      <c r="H6" s="7" t="s">
        <v>58</v>
      </c>
      <c r="I6" s="7" t="s">
        <v>58</v>
      </c>
      <c r="J6" s="7" t="s">
        <v>58</v>
      </c>
      <c r="K6" s="7" t="s">
        <v>58</v>
      </c>
      <c r="L6" s="7" t="s">
        <v>58</v>
      </c>
      <c r="M6" s="7" t="s">
        <v>58</v>
      </c>
      <c r="O6" s="7" t="s">
        <v>337</v>
      </c>
      <c r="P6" s="7" t="s">
        <v>4</v>
      </c>
      <c r="Q6" s="7" t="s">
        <v>4</v>
      </c>
      <c r="R6" s="7" t="s">
        <v>4</v>
      </c>
      <c r="S6" s="7" t="s">
        <v>4</v>
      </c>
      <c r="U6" s="7" t="s">
        <v>5</v>
      </c>
      <c r="V6" s="7" t="s">
        <v>5</v>
      </c>
      <c r="W6" s="7" t="s">
        <v>5</v>
      </c>
      <c r="X6" s="7" t="s">
        <v>5</v>
      </c>
      <c r="Y6" s="7" t="s">
        <v>5</v>
      </c>
      <c r="Z6" s="7" t="s">
        <v>5</v>
      </c>
      <c r="AA6" s="7" t="s">
        <v>5</v>
      </c>
      <c r="AC6" s="7" t="s">
        <v>6</v>
      </c>
      <c r="AD6" s="7" t="s">
        <v>6</v>
      </c>
      <c r="AE6" s="7" t="s">
        <v>6</v>
      </c>
      <c r="AF6" s="7" t="s">
        <v>6</v>
      </c>
      <c r="AG6" s="7" t="s">
        <v>6</v>
      </c>
      <c r="AH6" s="7" t="s">
        <v>6</v>
      </c>
      <c r="AI6" s="7" t="s">
        <v>6</v>
      </c>
      <c r="AJ6" s="7" t="s">
        <v>6</v>
      </c>
      <c r="AK6" s="7" t="s">
        <v>6</v>
      </c>
    </row>
    <row r="7" spans="1:37" ht="24.75" thickBot="1">
      <c r="A7" s="7" t="s">
        <v>59</v>
      </c>
      <c r="C7" s="7" t="s">
        <v>60</v>
      </c>
      <c r="E7" s="7" t="s">
        <v>61</v>
      </c>
      <c r="G7" s="7" t="s">
        <v>62</v>
      </c>
      <c r="I7" s="7" t="s">
        <v>63</v>
      </c>
      <c r="K7" s="7" t="s">
        <v>64</v>
      </c>
      <c r="M7" s="7" t="s">
        <v>47</v>
      </c>
      <c r="O7" s="7" t="s">
        <v>7</v>
      </c>
      <c r="Q7" s="7" t="s">
        <v>8</v>
      </c>
      <c r="S7" s="7" t="s">
        <v>9</v>
      </c>
      <c r="U7" s="7" t="s">
        <v>10</v>
      </c>
      <c r="V7" s="7" t="s">
        <v>10</v>
      </c>
      <c r="W7" s="7" t="s">
        <v>10</v>
      </c>
      <c r="Y7" s="7" t="s">
        <v>11</v>
      </c>
      <c r="Z7" s="7" t="s">
        <v>11</v>
      </c>
      <c r="AA7" s="7" t="s">
        <v>11</v>
      </c>
      <c r="AC7" s="7" t="s">
        <v>7</v>
      </c>
      <c r="AE7" s="7" t="s">
        <v>65</v>
      </c>
      <c r="AG7" s="7" t="s">
        <v>8</v>
      </c>
      <c r="AI7" s="7" t="s">
        <v>9</v>
      </c>
      <c r="AK7" s="7" t="s">
        <v>13</v>
      </c>
    </row>
    <row r="8" spans="1:37" ht="24.75" thickBot="1">
      <c r="A8" s="7" t="s">
        <v>59</v>
      </c>
      <c r="C8" s="7" t="s">
        <v>60</v>
      </c>
      <c r="E8" s="7" t="s">
        <v>61</v>
      </c>
      <c r="G8" s="7" t="s">
        <v>62</v>
      </c>
      <c r="I8" s="7" t="s">
        <v>63</v>
      </c>
      <c r="K8" s="7" t="s">
        <v>64</v>
      </c>
      <c r="M8" s="7" t="s">
        <v>47</v>
      </c>
      <c r="O8" s="7" t="s">
        <v>7</v>
      </c>
      <c r="Q8" s="7" t="s">
        <v>8</v>
      </c>
      <c r="S8" s="7" t="s">
        <v>9</v>
      </c>
      <c r="U8" s="7" t="s">
        <v>7</v>
      </c>
      <c r="W8" s="7" t="s">
        <v>8</v>
      </c>
      <c r="Y8" s="7" t="s">
        <v>7</v>
      </c>
      <c r="AA8" s="7" t="s">
        <v>14</v>
      </c>
      <c r="AC8" s="7" t="s">
        <v>7</v>
      </c>
      <c r="AE8" s="7" t="s">
        <v>65</v>
      </c>
      <c r="AG8" s="7" t="s">
        <v>8</v>
      </c>
      <c r="AI8" s="7" t="s">
        <v>9</v>
      </c>
      <c r="AK8" s="7" t="s">
        <v>13</v>
      </c>
    </row>
    <row r="9" spans="1:37" ht="24">
      <c r="A9" s="4" t="s">
        <v>66</v>
      </c>
      <c r="C9" s="3" t="s">
        <v>67</v>
      </c>
      <c r="E9" s="3" t="s">
        <v>67</v>
      </c>
      <c r="G9" s="3" t="s">
        <v>68</v>
      </c>
      <c r="I9" s="3" t="s">
        <v>69</v>
      </c>
      <c r="K9" s="5">
        <v>40.5</v>
      </c>
      <c r="M9" s="5">
        <v>40.5</v>
      </c>
      <c r="O9" s="5">
        <v>43164</v>
      </c>
      <c r="Q9" s="5">
        <v>148475527200</v>
      </c>
      <c r="S9" s="5">
        <v>167496582648</v>
      </c>
      <c r="U9" s="5">
        <v>0</v>
      </c>
      <c r="W9" s="5">
        <v>0</v>
      </c>
      <c r="Y9" s="5">
        <v>0</v>
      </c>
      <c r="AA9" s="5">
        <v>0</v>
      </c>
      <c r="AC9" s="5">
        <v>43164</v>
      </c>
      <c r="AE9" s="5">
        <v>3977909</v>
      </c>
      <c r="AG9" s="5">
        <v>148475527200</v>
      </c>
      <c r="AI9" s="5">
        <v>171675850194</v>
      </c>
      <c r="AK9" s="15">
        <v>2.6657267636174425E-4</v>
      </c>
    </row>
    <row r="10" spans="1:37" ht="24">
      <c r="A10" s="4" t="s">
        <v>70</v>
      </c>
      <c r="C10" s="3" t="s">
        <v>67</v>
      </c>
      <c r="E10" s="3" t="s">
        <v>67</v>
      </c>
      <c r="G10" s="3" t="s">
        <v>68</v>
      </c>
      <c r="I10" s="3" t="s">
        <v>69</v>
      </c>
      <c r="K10" s="5">
        <v>40.5</v>
      </c>
      <c r="M10" s="5">
        <v>40.5</v>
      </c>
      <c r="O10" s="5">
        <v>388476</v>
      </c>
      <c r="Q10" s="5">
        <v>1336279744800</v>
      </c>
      <c r="S10" s="5">
        <v>1507469243840</v>
      </c>
      <c r="U10" s="5">
        <v>0</v>
      </c>
      <c r="W10" s="5">
        <v>0</v>
      </c>
      <c r="Y10" s="5">
        <v>0</v>
      </c>
      <c r="AA10" s="5">
        <v>0</v>
      </c>
      <c r="AC10" s="5">
        <v>388476</v>
      </c>
      <c r="AE10" s="5">
        <v>3977909</v>
      </c>
      <c r="AG10" s="5">
        <v>1336279744800</v>
      </c>
      <c r="AI10" s="5">
        <v>1545082651746</v>
      </c>
      <c r="AK10" s="15">
        <v>2.399154087255698E-3</v>
      </c>
    </row>
    <row r="11" spans="1:37" ht="24">
      <c r="A11" s="4" t="s">
        <v>71</v>
      </c>
      <c r="C11" s="3" t="s">
        <v>67</v>
      </c>
      <c r="E11" s="3" t="s">
        <v>67</v>
      </c>
      <c r="G11" s="3" t="s">
        <v>72</v>
      </c>
      <c r="I11" s="3" t="s">
        <v>73</v>
      </c>
      <c r="K11" s="5">
        <v>0</v>
      </c>
      <c r="M11" s="5">
        <v>0</v>
      </c>
      <c r="O11" s="5">
        <v>1412900</v>
      </c>
      <c r="Q11" s="5">
        <v>4999546650000</v>
      </c>
      <c r="S11" s="5">
        <v>5554030225558</v>
      </c>
      <c r="U11" s="5">
        <v>0</v>
      </c>
      <c r="W11" s="5">
        <v>0</v>
      </c>
      <c r="Y11" s="5">
        <v>0</v>
      </c>
      <c r="AA11" s="5">
        <v>0</v>
      </c>
      <c r="AC11" s="5">
        <v>1412900</v>
      </c>
      <c r="AE11" s="5">
        <v>3898131</v>
      </c>
      <c r="AG11" s="5">
        <v>4999546650000</v>
      </c>
      <c r="AI11" s="5">
        <v>5506815601160</v>
      </c>
      <c r="AK11" s="15">
        <v>8.5508041542999361E-3</v>
      </c>
    </row>
    <row r="12" spans="1:37" ht="24">
      <c r="A12" s="4" t="s">
        <v>74</v>
      </c>
      <c r="C12" s="3" t="s">
        <v>67</v>
      </c>
      <c r="E12" s="3" t="s">
        <v>67</v>
      </c>
      <c r="G12" s="3" t="s">
        <v>75</v>
      </c>
      <c r="I12" s="3" t="s">
        <v>76</v>
      </c>
      <c r="K12" s="5">
        <v>54.06</v>
      </c>
      <c r="M12" s="5">
        <v>54.06</v>
      </c>
      <c r="O12" s="5">
        <v>845145</v>
      </c>
      <c r="Q12" s="5">
        <v>3149965283850</v>
      </c>
      <c r="S12" s="5">
        <v>3631880323020</v>
      </c>
      <c r="U12" s="5">
        <v>0</v>
      </c>
      <c r="W12" s="5">
        <v>0</v>
      </c>
      <c r="Y12" s="5">
        <v>0</v>
      </c>
      <c r="AA12" s="5">
        <v>0</v>
      </c>
      <c r="AC12" s="5">
        <v>845145</v>
      </c>
      <c r="AE12" s="5">
        <v>4369721</v>
      </c>
      <c r="AG12" s="5">
        <v>3149965283850</v>
      </c>
      <c r="AI12" s="5">
        <v>3692475432127</v>
      </c>
      <c r="AK12" s="15">
        <v>5.7335557518997148E-3</v>
      </c>
    </row>
    <row r="13" spans="1:37" ht="24">
      <c r="A13" s="4" t="s">
        <v>77</v>
      </c>
      <c r="C13" s="3" t="s">
        <v>67</v>
      </c>
      <c r="E13" s="3" t="s">
        <v>67</v>
      </c>
      <c r="G13" s="3" t="s">
        <v>78</v>
      </c>
      <c r="I13" s="3" t="s">
        <v>79</v>
      </c>
      <c r="K13" s="5">
        <v>18</v>
      </c>
      <c r="M13" s="5">
        <v>18</v>
      </c>
      <c r="O13" s="5">
        <v>2155000</v>
      </c>
      <c r="Q13" s="5">
        <v>1924343695671</v>
      </c>
      <c r="S13" s="5">
        <v>2055949798858</v>
      </c>
      <c r="U13" s="5">
        <v>0</v>
      </c>
      <c r="W13" s="5">
        <v>0</v>
      </c>
      <c r="Y13" s="5">
        <v>0</v>
      </c>
      <c r="AA13" s="5">
        <v>0</v>
      </c>
      <c r="AC13" s="5">
        <v>2155000</v>
      </c>
      <c r="AE13" s="5">
        <v>963259</v>
      </c>
      <c r="AG13" s="5">
        <v>1924343695671</v>
      </c>
      <c r="AI13" s="5">
        <v>2075742706853</v>
      </c>
      <c r="AK13" s="15">
        <v>3.2231457609144527E-3</v>
      </c>
    </row>
    <row r="14" spans="1:37" ht="24">
      <c r="A14" s="4" t="s">
        <v>80</v>
      </c>
      <c r="C14" s="3" t="s">
        <v>67</v>
      </c>
      <c r="E14" s="3" t="s">
        <v>67</v>
      </c>
      <c r="G14" s="3" t="s">
        <v>81</v>
      </c>
      <c r="I14" s="3" t="s">
        <v>82</v>
      </c>
      <c r="K14" s="5">
        <v>23</v>
      </c>
      <c r="M14" s="5">
        <v>23</v>
      </c>
      <c r="O14" s="5">
        <v>3360000</v>
      </c>
      <c r="Q14" s="5">
        <v>3360000000000</v>
      </c>
      <c r="S14" s="5">
        <v>3359869800000</v>
      </c>
      <c r="U14" s="5">
        <v>0</v>
      </c>
      <c r="W14" s="5">
        <v>0</v>
      </c>
      <c r="Y14" s="5">
        <v>0</v>
      </c>
      <c r="AA14" s="5">
        <v>0</v>
      </c>
      <c r="AC14" s="5">
        <v>3360000</v>
      </c>
      <c r="AE14" s="5">
        <v>1000000</v>
      </c>
      <c r="AG14" s="5">
        <v>3360000000000</v>
      </c>
      <c r="AI14" s="5">
        <v>3359869800000</v>
      </c>
      <c r="AK14" s="15">
        <v>5.2170965444521267E-3</v>
      </c>
    </row>
    <row r="15" spans="1:37" ht="24">
      <c r="A15" s="4" t="s">
        <v>83</v>
      </c>
      <c r="C15" s="3" t="s">
        <v>67</v>
      </c>
      <c r="E15" s="3" t="s">
        <v>67</v>
      </c>
      <c r="G15" s="3" t="s">
        <v>84</v>
      </c>
      <c r="I15" s="3" t="s">
        <v>85</v>
      </c>
      <c r="K15" s="5">
        <v>18</v>
      </c>
      <c r="M15" s="5">
        <v>18</v>
      </c>
      <c r="O15" s="5">
        <v>4330000</v>
      </c>
      <c r="Q15" s="5">
        <v>3941396700276</v>
      </c>
      <c r="S15" s="5">
        <v>4264421437265</v>
      </c>
      <c r="U15" s="5">
        <v>0</v>
      </c>
      <c r="W15" s="5">
        <v>0</v>
      </c>
      <c r="Y15" s="5">
        <v>0</v>
      </c>
      <c r="AA15" s="5">
        <v>0</v>
      </c>
      <c r="AC15" s="5">
        <v>4330000</v>
      </c>
      <c r="AE15" s="5">
        <v>991680</v>
      </c>
      <c r="AG15" s="5">
        <v>3941396700276</v>
      </c>
      <c r="AI15" s="5">
        <v>4293808008492</v>
      </c>
      <c r="AK15" s="15">
        <v>6.6672854179184206E-3</v>
      </c>
    </row>
    <row r="16" spans="1:37" ht="24">
      <c r="A16" s="4" t="s">
        <v>86</v>
      </c>
      <c r="C16" s="3" t="s">
        <v>67</v>
      </c>
      <c r="E16" s="3" t="s">
        <v>67</v>
      </c>
      <c r="G16" s="3" t="s">
        <v>87</v>
      </c>
      <c r="I16" s="3" t="s">
        <v>88</v>
      </c>
      <c r="K16" s="5">
        <v>18</v>
      </c>
      <c r="M16" s="5">
        <v>18</v>
      </c>
      <c r="O16" s="5">
        <v>6895000</v>
      </c>
      <c r="Q16" s="5">
        <v>6020357175000</v>
      </c>
      <c r="S16" s="5">
        <v>6205259536875</v>
      </c>
      <c r="U16" s="5">
        <v>0</v>
      </c>
      <c r="W16" s="5">
        <v>0</v>
      </c>
      <c r="Y16" s="5">
        <v>0</v>
      </c>
      <c r="AA16" s="5">
        <v>0</v>
      </c>
      <c r="AC16" s="5">
        <v>6895000</v>
      </c>
      <c r="AE16" s="5">
        <v>906922</v>
      </c>
      <c r="AG16" s="5">
        <v>6020357175000</v>
      </c>
      <c r="AI16" s="5">
        <v>6252984877446</v>
      </c>
      <c r="AK16" s="15">
        <v>9.7094315370896012E-3</v>
      </c>
    </row>
    <row r="17" spans="1:37" ht="24">
      <c r="A17" s="4" t="s">
        <v>89</v>
      </c>
      <c r="C17" s="3" t="s">
        <v>67</v>
      </c>
      <c r="E17" s="3" t="s">
        <v>67</v>
      </c>
      <c r="G17" s="3" t="s">
        <v>90</v>
      </c>
      <c r="I17" s="3" t="s">
        <v>91</v>
      </c>
      <c r="K17" s="5">
        <v>0</v>
      </c>
      <c r="M17" s="5">
        <v>0</v>
      </c>
      <c r="O17" s="5">
        <v>4635580</v>
      </c>
      <c r="Q17" s="5">
        <v>3195524722966</v>
      </c>
      <c r="S17" s="5">
        <v>4318923046326</v>
      </c>
      <c r="U17" s="5">
        <v>0</v>
      </c>
      <c r="W17" s="5">
        <v>0</v>
      </c>
      <c r="Y17" s="5">
        <v>0</v>
      </c>
      <c r="AA17" s="5">
        <v>0</v>
      </c>
      <c r="AC17" s="5">
        <v>4635580</v>
      </c>
      <c r="AE17" s="5">
        <v>977204</v>
      </c>
      <c r="AG17" s="5">
        <v>3195524722966</v>
      </c>
      <c r="AI17" s="5">
        <v>4529731784411</v>
      </c>
      <c r="AK17" s="15">
        <v>7.0336201836587817E-3</v>
      </c>
    </row>
    <row r="18" spans="1:37" ht="24">
      <c r="A18" s="4" t="s">
        <v>92</v>
      </c>
      <c r="C18" s="3" t="s">
        <v>67</v>
      </c>
      <c r="E18" s="3" t="s">
        <v>67</v>
      </c>
      <c r="G18" s="3" t="s">
        <v>93</v>
      </c>
      <c r="I18" s="3" t="s">
        <v>94</v>
      </c>
      <c r="K18" s="5">
        <v>0</v>
      </c>
      <c r="M18" s="5">
        <v>0</v>
      </c>
      <c r="O18" s="5">
        <v>100000</v>
      </c>
      <c r="Q18" s="5">
        <v>57076820951</v>
      </c>
      <c r="S18" s="5">
        <v>61239626872</v>
      </c>
      <c r="U18" s="5">
        <v>0</v>
      </c>
      <c r="W18" s="5">
        <v>0</v>
      </c>
      <c r="Y18" s="5">
        <v>0</v>
      </c>
      <c r="AA18" s="5">
        <v>0</v>
      </c>
      <c r="AC18" s="5">
        <v>100000</v>
      </c>
      <c r="AE18" s="5">
        <v>607890</v>
      </c>
      <c r="AG18" s="5">
        <v>57076820951</v>
      </c>
      <c r="AI18" s="5">
        <v>60786644426</v>
      </c>
      <c r="AK18" s="15">
        <v>9.4387524356963099E-5</v>
      </c>
    </row>
    <row r="19" spans="1:37" ht="24">
      <c r="A19" s="4" t="s">
        <v>95</v>
      </c>
      <c r="C19" s="3" t="s">
        <v>67</v>
      </c>
      <c r="E19" s="3" t="s">
        <v>67</v>
      </c>
      <c r="G19" s="3" t="s">
        <v>93</v>
      </c>
      <c r="I19" s="3" t="s">
        <v>96</v>
      </c>
      <c r="K19" s="5">
        <v>0</v>
      </c>
      <c r="M19" s="5">
        <v>0</v>
      </c>
      <c r="O19" s="5">
        <v>100000</v>
      </c>
      <c r="Q19" s="5">
        <v>54683544613</v>
      </c>
      <c r="S19" s="5">
        <v>58808721073</v>
      </c>
      <c r="U19" s="5">
        <v>0</v>
      </c>
      <c r="W19" s="5">
        <v>0</v>
      </c>
      <c r="Y19" s="5">
        <v>0</v>
      </c>
      <c r="AA19" s="5">
        <v>0</v>
      </c>
      <c r="AC19" s="5">
        <v>100000</v>
      </c>
      <c r="AE19" s="5">
        <v>581700</v>
      </c>
      <c r="AG19" s="5">
        <v>54683544613</v>
      </c>
      <c r="AI19" s="5">
        <v>58167745912</v>
      </c>
      <c r="AK19" s="15">
        <v>9.0320983925051056E-5</v>
      </c>
    </row>
    <row r="20" spans="1:37" ht="24">
      <c r="A20" s="4" t="s">
        <v>97</v>
      </c>
      <c r="C20" s="3" t="s">
        <v>67</v>
      </c>
      <c r="E20" s="3" t="s">
        <v>67</v>
      </c>
      <c r="G20" s="3" t="s">
        <v>93</v>
      </c>
      <c r="I20" s="3" t="s">
        <v>98</v>
      </c>
      <c r="K20" s="5">
        <v>0</v>
      </c>
      <c r="M20" s="5">
        <v>0</v>
      </c>
      <c r="O20" s="5">
        <v>32842</v>
      </c>
      <c r="Q20" s="5">
        <v>17430438371</v>
      </c>
      <c r="S20" s="5">
        <v>18809855009</v>
      </c>
      <c r="U20" s="5">
        <v>0</v>
      </c>
      <c r="W20" s="5">
        <v>0</v>
      </c>
      <c r="Y20" s="5">
        <v>0</v>
      </c>
      <c r="AA20" s="5">
        <v>0</v>
      </c>
      <c r="AC20" s="5">
        <v>32842</v>
      </c>
      <c r="AE20" s="5">
        <v>566930</v>
      </c>
      <c r="AG20" s="5">
        <v>17430438371</v>
      </c>
      <c r="AI20" s="5">
        <v>18618393569</v>
      </c>
      <c r="AK20" s="15">
        <v>2.8910035963917292E-5</v>
      </c>
    </row>
    <row r="21" spans="1:37" ht="24">
      <c r="A21" s="4" t="s">
        <v>99</v>
      </c>
      <c r="C21" s="3" t="s">
        <v>67</v>
      </c>
      <c r="E21" s="3" t="s">
        <v>67</v>
      </c>
      <c r="G21" s="3" t="s">
        <v>100</v>
      </c>
      <c r="I21" s="3" t="s">
        <v>101</v>
      </c>
      <c r="K21" s="5">
        <v>0</v>
      </c>
      <c r="M21" s="5">
        <v>0</v>
      </c>
      <c r="O21" s="5">
        <v>2958070</v>
      </c>
      <c r="Q21" s="5">
        <v>2091823231736</v>
      </c>
      <c r="S21" s="5">
        <v>2404457671162</v>
      </c>
      <c r="U21" s="5">
        <v>0</v>
      </c>
      <c r="W21" s="5">
        <v>0</v>
      </c>
      <c r="Y21" s="5">
        <v>0</v>
      </c>
      <c r="AA21" s="5">
        <v>0</v>
      </c>
      <c r="AC21" s="5">
        <v>2958070</v>
      </c>
      <c r="AE21" s="5">
        <v>842573</v>
      </c>
      <c r="AG21" s="5">
        <v>2091823231736</v>
      </c>
      <c r="AI21" s="5">
        <v>2492293334000</v>
      </c>
      <c r="AK21" s="15">
        <v>3.869952026287587E-3</v>
      </c>
    </row>
    <row r="22" spans="1:37" ht="24">
      <c r="A22" s="4" t="s">
        <v>102</v>
      </c>
      <c r="C22" s="3" t="s">
        <v>67</v>
      </c>
      <c r="E22" s="3" t="s">
        <v>67</v>
      </c>
      <c r="G22" s="3" t="s">
        <v>103</v>
      </c>
      <c r="I22" s="3" t="s">
        <v>104</v>
      </c>
      <c r="K22" s="5">
        <v>0</v>
      </c>
      <c r="M22" s="5">
        <v>0</v>
      </c>
      <c r="O22" s="5">
        <v>2394041</v>
      </c>
      <c r="Q22" s="5">
        <v>1597055824009</v>
      </c>
      <c r="S22" s="5">
        <v>1866452147595</v>
      </c>
      <c r="U22" s="5">
        <v>0</v>
      </c>
      <c r="W22" s="5">
        <v>0</v>
      </c>
      <c r="Y22" s="5">
        <v>0</v>
      </c>
      <c r="AA22" s="5">
        <v>0</v>
      </c>
      <c r="AC22" s="5">
        <v>2394041</v>
      </c>
      <c r="AE22" s="5">
        <v>805678</v>
      </c>
      <c r="AG22" s="5">
        <v>1597055824009</v>
      </c>
      <c r="AI22" s="5">
        <v>1928751422784</v>
      </c>
      <c r="AK22" s="15">
        <v>2.9949024759571125E-3</v>
      </c>
    </row>
    <row r="23" spans="1:37" ht="24">
      <c r="A23" s="4" t="s">
        <v>105</v>
      </c>
      <c r="C23" s="3" t="s">
        <v>67</v>
      </c>
      <c r="E23" s="3" t="s">
        <v>67</v>
      </c>
      <c r="G23" s="3" t="s">
        <v>106</v>
      </c>
      <c r="I23" s="3" t="s">
        <v>107</v>
      </c>
      <c r="K23" s="5">
        <v>0</v>
      </c>
      <c r="M23" s="5">
        <v>0</v>
      </c>
      <c r="O23" s="5">
        <v>6146582</v>
      </c>
      <c r="Q23" s="5">
        <v>4133457258050</v>
      </c>
      <c r="S23" s="5">
        <v>4753705237223</v>
      </c>
      <c r="U23" s="5">
        <v>0</v>
      </c>
      <c r="W23" s="5">
        <v>0</v>
      </c>
      <c r="Y23" s="5">
        <v>0</v>
      </c>
      <c r="AA23" s="5">
        <v>0</v>
      </c>
      <c r="AC23" s="5">
        <v>6146582</v>
      </c>
      <c r="AE23" s="5">
        <v>780680</v>
      </c>
      <c r="AG23" s="5">
        <v>4133457258050</v>
      </c>
      <c r="AI23" s="5">
        <v>4798327693356</v>
      </c>
      <c r="AK23" s="15">
        <v>7.4506871748888995E-3</v>
      </c>
    </row>
    <row r="24" spans="1:37" ht="24">
      <c r="A24" s="4" t="s">
        <v>108</v>
      </c>
      <c r="C24" s="3" t="s">
        <v>67</v>
      </c>
      <c r="E24" s="3" t="s">
        <v>67</v>
      </c>
      <c r="G24" s="3" t="s">
        <v>106</v>
      </c>
      <c r="I24" s="3" t="s">
        <v>109</v>
      </c>
      <c r="K24" s="5">
        <v>0</v>
      </c>
      <c r="M24" s="5">
        <v>0</v>
      </c>
      <c r="O24" s="5">
        <v>52100</v>
      </c>
      <c r="Q24" s="5">
        <v>29916788209</v>
      </c>
      <c r="S24" s="5">
        <v>37672571131</v>
      </c>
      <c r="U24" s="5">
        <v>0</v>
      </c>
      <c r="W24" s="5">
        <v>0</v>
      </c>
      <c r="Y24" s="5">
        <v>0</v>
      </c>
      <c r="AA24" s="5">
        <v>0</v>
      </c>
      <c r="AC24" s="5">
        <v>52100</v>
      </c>
      <c r="AE24" s="5">
        <v>725750</v>
      </c>
      <c r="AG24" s="5">
        <v>29916788209</v>
      </c>
      <c r="AI24" s="5">
        <v>37810109801</v>
      </c>
      <c r="AK24" s="15">
        <v>5.8710308711412741E-5</v>
      </c>
    </row>
    <row r="25" spans="1:37" ht="24">
      <c r="A25" s="4" t="s">
        <v>110</v>
      </c>
      <c r="C25" s="3" t="s">
        <v>67</v>
      </c>
      <c r="E25" s="3" t="s">
        <v>67</v>
      </c>
      <c r="G25" s="3" t="s">
        <v>111</v>
      </c>
      <c r="I25" s="3" t="s">
        <v>112</v>
      </c>
      <c r="K25" s="5">
        <v>0</v>
      </c>
      <c r="M25" s="5">
        <v>0</v>
      </c>
      <c r="O25" s="5">
        <v>2850823</v>
      </c>
      <c r="Q25" s="5">
        <v>1865852108940</v>
      </c>
      <c r="S25" s="5">
        <v>2793413208743</v>
      </c>
      <c r="U25" s="5">
        <v>0</v>
      </c>
      <c r="W25" s="5">
        <v>0</v>
      </c>
      <c r="Y25" s="5">
        <v>0</v>
      </c>
      <c r="AA25" s="5">
        <v>0</v>
      </c>
      <c r="AC25" s="5">
        <v>2850823</v>
      </c>
      <c r="AE25" s="5">
        <v>995140</v>
      </c>
      <c r="AG25" s="5">
        <v>1865852108940</v>
      </c>
      <c r="AI25" s="5">
        <v>2836858067709</v>
      </c>
      <c r="AK25" s="15">
        <v>4.4049809376975743E-3</v>
      </c>
    </row>
    <row r="26" spans="1:37" ht="24">
      <c r="A26" s="4" t="s">
        <v>113</v>
      </c>
      <c r="C26" s="3" t="s">
        <v>67</v>
      </c>
      <c r="E26" s="3" t="s">
        <v>67</v>
      </c>
      <c r="G26" s="3" t="s">
        <v>114</v>
      </c>
      <c r="I26" s="3" t="s">
        <v>115</v>
      </c>
      <c r="K26" s="5">
        <v>0</v>
      </c>
      <c r="M26" s="5">
        <v>0</v>
      </c>
      <c r="O26" s="5">
        <v>246055</v>
      </c>
      <c r="Q26" s="5">
        <v>128746984030</v>
      </c>
      <c r="S26" s="5">
        <v>138801628378</v>
      </c>
      <c r="U26" s="5">
        <v>0</v>
      </c>
      <c r="W26" s="5">
        <v>0</v>
      </c>
      <c r="Y26" s="5">
        <v>0</v>
      </c>
      <c r="AA26" s="5">
        <v>0</v>
      </c>
      <c r="AC26" s="5">
        <v>246055</v>
      </c>
      <c r="AE26" s="5">
        <v>557230</v>
      </c>
      <c r="AG26" s="5">
        <v>128746984030</v>
      </c>
      <c r="AI26" s="5">
        <v>137103914667</v>
      </c>
      <c r="AK26" s="15">
        <v>2.1289049934020208E-4</v>
      </c>
    </row>
    <row r="27" spans="1:37" ht="24">
      <c r="A27" s="4" t="s">
        <v>116</v>
      </c>
      <c r="C27" s="3" t="s">
        <v>67</v>
      </c>
      <c r="E27" s="3" t="s">
        <v>67</v>
      </c>
      <c r="G27" s="3" t="s">
        <v>117</v>
      </c>
      <c r="I27" s="3" t="s">
        <v>118</v>
      </c>
      <c r="K27" s="5">
        <v>0</v>
      </c>
      <c r="M27" s="5">
        <v>0</v>
      </c>
      <c r="O27" s="5">
        <v>3094217</v>
      </c>
      <c r="Q27" s="5">
        <v>1641553850121</v>
      </c>
      <c r="S27" s="5">
        <v>2070848247450</v>
      </c>
      <c r="U27" s="5">
        <v>0</v>
      </c>
      <c r="W27" s="5">
        <v>0</v>
      </c>
      <c r="Y27" s="5">
        <v>0</v>
      </c>
      <c r="AA27" s="5">
        <v>0</v>
      </c>
      <c r="AC27" s="5">
        <v>3094217</v>
      </c>
      <c r="AE27" s="5">
        <v>667840</v>
      </c>
      <c r="AG27" s="5">
        <v>1641553850121</v>
      </c>
      <c r="AI27" s="5">
        <v>2066361806657</v>
      </c>
      <c r="AK27" s="15">
        <v>3.2085794042072966E-3</v>
      </c>
    </row>
    <row r="28" spans="1:37" ht="24">
      <c r="A28" s="4" t="s">
        <v>119</v>
      </c>
      <c r="C28" s="3" t="s">
        <v>67</v>
      </c>
      <c r="E28" s="3" t="s">
        <v>67</v>
      </c>
      <c r="G28" s="3" t="s">
        <v>120</v>
      </c>
      <c r="I28" s="3" t="s">
        <v>121</v>
      </c>
      <c r="K28" s="5">
        <v>0</v>
      </c>
      <c r="M28" s="5">
        <v>0</v>
      </c>
      <c r="O28" s="5">
        <v>7229085</v>
      </c>
      <c r="Q28" s="5">
        <v>4662228187585</v>
      </c>
      <c r="S28" s="5">
        <v>6961086084486</v>
      </c>
      <c r="U28" s="5">
        <v>0</v>
      </c>
      <c r="W28" s="5">
        <v>0</v>
      </c>
      <c r="Y28" s="5">
        <v>7229085</v>
      </c>
      <c r="AA28" s="5">
        <v>7229085000000</v>
      </c>
      <c r="AC28" s="5">
        <v>0</v>
      </c>
      <c r="AE28" s="5">
        <v>0</v>
      </c>
      <c r="AG28" s="5">
        <v>0</v>
      </c>
      <c r="AI28" s="5">
        <v>0</v>
      </c>
      <c r="AK28" s="15">
        <v>0</v>
      </c>
    </row>
    <row r="29" spans="1:37" ht="24">
      <c r="A29" s="4" t="s">
        <v>122</v>
      </c>
      <c r="C29" s="3" t="s">
        <v>67</v>
      </c>
      <c r="E29" s="3" t="s">
        <v>67</v>
      </c>
      <c r="G29" s="3" t="s">
        <v>117</v>
      </c>
      <c r="I29" s="3" t="s">
        <v>123</v>
      </c>
      <c r="K29" s="5">
        <v>0</v>
      </c>
      <c r="M29" s="5">
        <v>0</v>
      </c>
      <c r="O29" s="5">
        <v>2248597</v>
      </c>
      <c r="Q29" s="5">
        <v>1049522958629</v>
      </c>
      <c r="S29" s="5">
        <v>1315310816820</v>
      </c>
      <c r="U29" s="5">
        <v>0</v>
      </c>
      <c r="W29" s="5">
        <v>0</v>
      </c>
      <c r="Y29" s="5">
        <v>0</v>
      </c>
      <c r="AA29" s="5">
        <v>0</v>
      </c>
      <c r="AC29" s="5">
        <v>2248597</v>
      </c>
      <c r="AE29" s="5">
        <v>579320</v>
      </c>
      <c r="AG29" s="5">
        <v>1049522958629</v>
      </c>
      <c r="AI29" s="5">
        <v>1302606736072</v>
      </c>
      <c r="AK29" s="15">
        <v>2.0226453720145034E-3</v>
      </c>
    </row>
    <row r="30" spans="1:37" ht="24">
      <c r="A30" s="4" t="s">
        <v>124</v>
      </c>
      <c r="C30" s="3" t="s">
        <v>67</v>
      </c>
      <c r="E30" s="3" t="s">
        <v>67</v>
      </c>
      <c r="G30" s="3" t="s">
        <v>125</v>
      </c>
      <c r="I30" s="3" t="s">
        <v>126</v>
      </c>
      <c r="K30" s="5">
        <v>0</v>
      </c>
      <c r="M30" s="5">
        <v>0</v>
      </c>
      <c r="O30" s="5">
        <v>729279</v>
      </c>
      <c r="Q30" s="5">
        <v>375809644104</v>
      </c>
      <c r="S30" s="5">
        <v>437441056652</v>
      </c>
      <c r="U30" s="5">
        <v>0</v>
      </c>
      <c r="W30" s="5">
        <v>0</v>
      </c>
      <c r="Y30" s="5">
        <v>0</v>
      </c>
      <c r="AA30" s="5">
        <v>0</v>
      </c>
      <c r="AC30" s="5">
        <v>729279</v>
      </c>
      <c r="AE30" s="5">
        <v>595420</v>
      </c>
      <c r="AG30" s="5">
        <v>375809644104</v>
      </c>
      <c r="AI30" s="5">
        <v>434210475872</v>
      </c>
      <c r="AK30" s="15">
        <v>6.7422790408030835E-4</v>
      </c>
    </row>
    <row r="31" spans="1:37" ht="24">
      <c r="A31" s="4" t="s">
        <v>127</v>
      </c>
      <c r="C31" s="3" t="s">
        <v>67</v>
      </c>
      <c r="E31" s="3" t="s">
        <v>67</v>
      </c>
      <c r="G31" s="3" t="s">
        <v>128</v>
      </c>
      <c r="I31" s="3" t="s">
        <v>129</v>
      </c>
      <c r="K31" s="5">
        <v>0</v>
      </c>
      <c r="M31" s="5">
        <v>0</v>
      </c>
      <c r="O31" s="5">
        <v>11254864</v>
      </c>
      <c r="Q31" s="5">
        <v>7284961773034</v>
      </c>
      <c r="S31" s="5">
        <v>8418537138324</v>
      </c>
      <c r="U31" s="5">
        <v>0</v>
      </c>
      <c r="W31" s="5">
        <v>0</v>
      </c>
      <c r="Y31" s="5">
        <v>0</v>
      </c>
      <c r="AA31" s="5">
        <v>0</v>
      </c>
      <c r="AC31" s="5">
        <v>11254864</v>
      </c>
      <c r="AE31" s="5">
        <v>748020</v>
      </c>
      <c r="AG31" s="5">
        <v>7284961773034</v>
      </c>
      <c r="AI31" s="5">
        <v>8418537138324</v>
      </c>
      <c r="AK31" s="15">
        <v>1.3072030652405649E-2</v>
      </c>
    </row>
    <row r="32" spans="1:37" ht="24">
      <c r="A32" s="4" t="s">
        <v>130</v>
      </c>
      <c r="C32" s="3" t="s">
        <v>67</v>
      </c>
      <c r="E32" s="3" t="s">
        <v>67</v>
      </c>
      <c r="G32" s="3" t="s">
        <v>125</v>
      </c>
      <c r="I32" s="3" t="s">
        <v>98</v>
      </c>
      <c r="K32" s="5">
        <v>0</v>
      </c>
      <c r="M32" s="5">
        <v>0</v>
      </c>
      <c r="O32" s="5">
        <v>32241088</v>
      </c>
      <c r="Q32" s="5">
        <v>17663732493618</v>
      </c>
      <c r="S32" s="5">
        <v>17894077650260</v>
      </c>
      <c r="U32" s="5">
        <v>0</v>
      </c>
      <c r="W32" s="5">
        <v>0</v>
      </c>
      <c r="Y32" s="5">
        <v>0</v>
      </c>
      <c r="AA32" s="5">
        <v>0</v>
      </c>
      <c r="AC32" s="5">
        <v>32241088</v>
      </c>
      <c r="AE32" s="5">
        <v>555030</v>
      </c>
      <c r="AG32" s="5">
        <v>17663732493618</v>
      </c>
      <c r="AI32" s="5">
        <v>17894077650260</v>
      </c>
      <c r="AK32" s="15">
        <v>2.7785341763936648E-2</v>
      </c>
    </row>
    <row r="33" spans="1:37" ht="24">
      <c r="A33" s="4" t="s">
        <v>131</v>
      </c>
      <c r="C33" s="3" t="s">
        <v>67</v>
      </c>
      <c r="E33" s="3" t="s">
        <v>67</v>
      </c>
      <c r="G33" s="3" t="s">
        <v>128</v>
      </c>
      <c r="I33" s="3" t="s">
        <v>132</v>
      </c>
      <c r="K33" s="5">
        <v>0</v>
      </c>
      <c r="M33" s="5">
        <v>0</v>
      </c>
      <c r="O33" s="5">
        <v>5647602</v>
      </c>
      <c r="Q33" s="5">
        <v>3416479570512</v>
      </c>
      <c r="S33" s="5">
        <v>4271454723435</v>
      </c>
      <c r="U33" s="5">
        <v>0</v>
      </c>
      <c r="W33" s="5">
        <v>0</v>
      </c>
      <c r="Y33" s="5">
        <v>0</v>
      </c>
      <c r="AA33" s="5">
        <v>0</v>
      </c>
      <c r="AC33" s="5">
        <v>5647602</v>
      </c>
      <c r="AE33" s="5">
        <v>759960</v>
      </c>
      <c r="AG33" s="5">
        <v>3416479570512</v>
      </c>
      <c r="AI33" s="5">
        <v>4291785302794</v>
      </c>
      <c r="AK33" s="15">
        <v>6.6641446262998049E-3</v>
      </c>
    </row>
    <row r="34" spans="1:37" ht="24">
      <c r="A34" s="4" t="s">
        <v>133</v>
      </c>
      <c r="C34" s="3" t="s">
        <v>67</v>
      </c>
      <c r="E34" s="3" t="s">
        <v>67</v>
      </c>
      <c r="G34" s="3" t="s">
        <v>134</v>
      </c>
      <c r="I34" s="3" t="s">
        <v>135</v>
      </c>
      <c r="K34" s="5">
        <v>0</v>
      </c>
      <c r="M34" s="5">
        <v>0</v>
      </c>
      <c r="O34" s="5">
        <v>2005595</v>
      </c>
      <c r="Q34" s="5">
        <v>1278830409362</v>
      </c>
      <c r="S34" s="5">
        <v>1613659261230</v>
      </c>
      <c r="U34" s="5">
        <v>0</v>
      </c>
      <c r="W34" s="5">
        <v>0</v>
      </c>
      <c r="Y34" s="5">
        <v>0</v>
      </c>
      <c r="AA34" s="5">
        <v>0</v>
      </c>
      <c r="AC34" s="5">
        <v>2005595</v>
      </c>
      <c r="AE34" s="5">
        <v>814010</v>
      </c>
      <c r="AG34" s="5">
        <v>1278830409362</v>
      </c>
      <c r="AI34" s="5">
        <v>1632511123692</v>
      </c>
      <c r="AK34" s="15">
        <v>2.5349101748505824E-3</v>
      </c>
    </row>
    <row r="35" spans="1:37" ht="24">
      <c r="A35" s="4" t="s">
        <v>136</v>
      </c>
      <c r="C35" s="3" t="s">
        <v>67</v>
      </c>
      <c r="E35" s="3" t="s">
        <v>67</v>
      </c>
      <c r="G35" s="3" t="s">
        <v>137</v>
      </c>
      <c r="I35" s="3" t="s">
        <v>138</v>
      </c>
      <c r="K35" s="5">
        <v>0</v>
      </c>
      <c r="M35" s="5">
        <v>0</v>
      </c>
      <c r="O35" s="5">
        <v>408600</v>
      </c>
      <c r="Q35" s="5">
        <v>258920987686</v>
      </c>
      <c r="S35" s="5">
        <v>325604808324</v>
      </c>
      <c r="U35" s="5">
        <v>0</v>
      </c>
      <c r="W35" s="5">
        <v>0</v>
      </c>
      <c r="Y35" s="5">
        <v>0</v>
      </c>
      <c r="AA35" s="5">
        <v>0</v>
      </c>
      <c r="AC35" s="5">
        <v>408600</v>
      </c>
      <c r="AE35" s="5">
        <v>805120</v>
      </c>
      <c r="AG35" s="5">
        <v>258920987686</v>
      </c>
      <c r="AI35" s="5">
        <v>328959284333</v>
      </c>
      <c r="AK35" s="15">
        <v>5.107972771918539E-4</v>
      </c>
    </row>
    <row r="36" spans="1:37" ht="24">
      <c r="A36" s="4" t="s">
        <v>139</v>
      </c>
      <c r="C36" s="3" t="s">
        <v>67</v>
      </c>
      <c r="E36" s="3" t="s">
        <v>67</v>
      </c>
      <c r="G36" s="3" t="s">
        <v>137</v>
      </c>
      <c r="I36" s="3" t="s">
        <v>140</v>
      </c>
      <c r="K36" s="5">
        <v>0</v>
      </c>
      <c r="M36" s="5">
        <v>0</v>
      </c>
      <c r="O36" s="5">
        <v>8230600</v>
      </c>
      <c r="Q36" s="5">
        <v>5155912297597</v>
      </c>
      <c r="S36" s="5">
        <v>6309498069475</v>
      </c>
      <c r="U36" s="5">
        <v>0</v>
      </c>
      <c r="W36" s="5">
        <v>0</v>
      </c>
      <c r="Y36" s="5">
        <v>0</v>
      </c>
      <c r="AA36" s="5">
        <v>0</v>
      </c>
      <c r="AC36" s="5">
        <v>8230600</v>
      </c>
      <c r="AE36" s="5">
        <v>766620</v>
      </c>
      <c r="AG36" s="5">
        <v>5155912297597</v>
      </c>
      <c r="AI36" s="5">
        <v>6309498069475</v>
      </c>
      <c r="AK36" s="15">
        <v>9.7971833835600961E-3</v>
      </c>
    </row>
    <row r="37" spans="1:37" ht="24">
      <c r="A37" s="4" t="s">
        <v>141</v>
      </c>
      <c r="C37" s="3" t="s">
        <v>67</v>
      </c>
      <c r="E37" s="3" t="s">
        <v>67</v>
      </c>
      <c r="G37" s="3" t="s">
        <v>142</v>
      </c>
      <c r="I37" s="3" t="s">
        <v>143</v>
      </c>
      <c r="K37" s="5">
        <v>18</v>
      </c>
      <c r="M37" s="5">
        <v>18</v>
      </c>
      <c r="O37" s="5">
        <v>7301000</v>
      </c>
      <c r="Q37" s="5">
        <v>6784037691622</v>
      </c>
      <c r="S37" s="5">
        <v>7090587847073</v>
      </c>
      <c r="U37" s="5">
        <v>0</v>
      </c>
      <c r="W37" s="5">
        <v>0</v>
      </c>
      <c r="Y37" s="5">
        <v>0</v>
      </c>
      <c r="AA37" s="5">
        <v>0</v>
      </c>
      <c r="AC37" s="5">
        <v>7301000</v>
      </c>
      <c r="AE37" s="5">
        <v>987441</v>
      </c>
      <c r="AG37" s="5">
        <v>6784037691622</v>
      </c>
      <c r="AI37" s="5">
        <v>7209027380363</v>
      </c>
      <c r="AK37" s="15">
        <v>1.1193943239988815E-2</v>
      </c>
    </row>
    <row r="38" spans="1:37" ht="24">
      <c r="A38" s="4" t="s">
        <v>144</v>
      </c>
      <c r="C38" s="3" t="s">
        <v>67</v>
      </c>
      <c r="E38" s="3" t="s">
        <v>67</v>
      </c>
      <c r="G38" s="3" t="s">
        <v>145</v>
      </c>
      <c r="I38" s="3" t="s">
        <v>146</v>
      </c>
      <c r="K38" s="5">
        <v>18</v>
      </c>
      <c r="M38" s="5">
        <v>18</v>
      </c>
      <c r="O38" s="5">
        <v>1890482</v>
      </c>
      <c r="Q38" s="5">
        <v>1681488130736</v>
      </c>
      <c r="S38" s="5">
        <v>1724334445268</v>
      </c>
      <c r="U38" s="5">
        <v>0</v>
      </c>
      <c r="W38" s="5">
        <v>0</v>
      </c>
      <c r="Y38" s="5">
        <v>0</v>
      </c>
      <c r="AA38" s="5">
        <v>0</v>
      </c>
      <c r="AC38" s="5">
        <v>1890482</v>
      </c>
      <c r="AE38" s="5">
        <v>924528</v>
      </c>
      <c r="AG38" s="5">
        <v>1681488130736</v>
      </c>
      <c r="AI38" s="5">
        <v>1747735815108</v>
      </c>
      <c r="AK38" s="15">
        <v>2.7138273279563294E-3</v>
      </c>
    </row>
    <row r="39" spans="1:37" ht="24">
      <c r="A39" s="4" t="s">
        <v>147</v>
      </c>
      <c r="C39" s="3" t="s">
        <v>67</v>
      </c>
      <c r="E39" s="3" t="s">
        <v>67</v>
      </c>
      <c r="G39" s="3" t="s">
        <v>148</v>
      </c>
      <c r="I39" s="3" t="s">
        <v>149</v>
      </c>
      <c r="K39" s="5">
        <v>19</v>
      </c>
      <c r="M39" s="5">
        <v>19</v>
      </c>
      <c r="O39" s="5">
        <v>3856300</v>
      </c>
      <c r="Q39" s="5">
        <v>3298478341919</v>
      </c>
      <c r="S39" s="5">
        <v>3310015531827</v>
      </c>
      <c r="U39" s="5">
        <v>0</v>
      </c>
      <c r="W39" s="5">
        <v>0</v>
      </c>
      <c r="Y39" s="5">
        <v>0</v>
      </c>
      <c r="AA39" s="5">
        <v>0</v>
      </c>
      <c r="AC39" s="5">
        <v>3856300</v>
      </c>
      <c r="AE39" s="5">
        <v>897986</v>
      </c>
      <c r="AG39" s="5">
        <v>3298478341919</v>
      </c>
      <c r="AI39" s="5">
        <v>3462769224292</v>
      </c>
      <c r="AK39" s="15">
        <v>5.376875423651525E-3</v>
      </c>
    </row>
    <row r="40" spans="1:37" ht="24">
      <c r="A40" s="4" t="s">
        <v>150</v>
      </c>
      <c r="C40" s="3" t="s">
        <v>67</v>
      </c>
      <c r="E40" s="3" t="s">
        <v>67</v>
      </c>
      <c r="G40" s="3" t="s">
        <v>151</v>
      </c>
      <c r="I40" s="3" t="s">
        <v>152</v>
      </c>
      <c r="K40" s="5">
        <v>23</v>
      </c>
      <c r="M40" s="5">
        <v>23</v>
      </c>
      <c r="O40" s="5">
        <v>8000000</v>
      </c>
      <c r="Q40" s="5">
        <v>8000000000000</v>
      </c>
      <c r="S40" s="5">
        <v>7419496483370</v>
      </c>
      <c r="U40" s="5">
        <v>0</v>
      </c>
      <c r="W40" s="5">
        <v>0</v>
      </c>
      <c r="Y40" s="5">
        <v>0</v>
      </c>
      <c r="AA40" s="5">
        <v>0</v>
      </c>
      <c r="AC40" s="5">
        <v>8000000</v>
      </c>
      <c r="AE40" s="5">
        <v>937882</v>
      </c>
      <c r="AG40" s="5">
        <v>8000000000000</v>
      </c>
      <c r="AI40" s="5">
        <v>7502765256580</v>
      </c>
      <c r="AK40" s="15">
        <v>1.165004986024726E-2</v>
      </c>
    </row>
    <row r="41" spans="1:37" ht="24">
      <c r="A41" s="4" t="s">
        <v>153</v>
      </c>
      <c r="C41" s="3" t="s">
        <v>67</v>
      </c>
      <c r="E41" s="3" t="s">
        <v>67</v>
      </c>
      <c r="G41" s="3" t="s">
        <v>154</v>
      </c>
      <c r="I41" s="3" t="s">
        <v>155</v>
      </c>
      <c r="K41" s="5">
        <v>18</v>
      </c>
      <c r="M41" s="5">
        <v>18</v>
      </c>
      <c r="O41" s="5">
        <v>4560500</v>
      </c>
      <c r="Q41" s="5">
        <v>4023714561815</v>
      </c>
      <c r="S41" s="5">
        <v>4020362762905</v>
      </c>
      <c r="U41" s="5">
        <v>0</v>
      </c>
      <c r="W41" s="5">
        <v>0</v>
      </c>
      <c r="Y41" s="5">
        <v>0</v>
      </c>
      <c r="AA41" s="5">
        <v>0</v>
      </c>
      <c r="AC41" s="5">
        <v>4560500</v>
      </c>
      <c r="AE41" s="5">
        <v>893997</v>
      </c>
      <c r="AG41" s="5">
        <v>4023714561815</v>
      </c>
      <c r="AI41" s="5">
        <v>4076915331908</v>
      </c>
      <c r="AK41" s="15">
        <v>6.3305015242320168E-3</v>
      </c>
    </row>
    <row r="42" spans="1:37" ht="24">
      <c r="A42" s="4" t="s">
        <v>156</v>
      </c>
      <c r="C42" s="3" t="s">
        <v>67</v>
      </c>
      <c r="E42" s="3" t="s">
        <v>67</v>
      </c>
      <c r="G42" s="3" t="s">
        <v>157</v>
      </c>
      <c r="I42" s="3" t="s">
        <v>158</v>
      </c>
      <c r="K42" s="5">
        <v>23</v>
      </c>
      <c r="M42" s="5">
        <v>23</v>
      </c>
      <c r="O42" s="5">
        <v>2000000</v>
      </c>
      <c r="Q42" s="5">
        <v>2000075375000</v>
      </c>
      <c r="S42" s="5">
        <v>1860931886095</v>
      </c>
      <c r="U42" s="5">
        <v>0</v>
      </c>
      <c r="W42" s="5">
        <v>0</v>
      </c>
      <c r="Y42" s="5">
        <v>0</v>
      </c>
      <c r="AA42" s="5">
        <v>0</v>
      </c>
      <c r="AC42" s="5">
        <v>2000000</v>
      </c>
      <c r="AE42" s="5">
        <v>937659</v>
      </c>
      <c r="AG42" s="5">
        <v>2000075375000</v>
      </c>
      <c r="AI42" s="5">
        <v>1875245331427</v>
      </c>
      <c r="AK42" s="15">
        <v>2.911819957603055E-3</v>
      </c>
    </row>
    <row r="43" spans="1:37" ht="24">
      <c r="A43" s="4" t="s">
        <v>159</v>
      </c>
      <c r="C43" s="3" t="s">
        <v>67</v>
      </c>
      <c r="E43" s="3" t="s">
        <v>67</v>
      </c>
      <c r="G43" s="3" t="s">
        <v>160</v>
      </c>
      <c r="I43" s="3" t="s">
        <v>161</v>
      </c>
      <c r="K43" s="5">
        <v>18</v>
      </c>
      <c r="M43" s="5">
        <v>18</v>
      </c>
      <c r="O43" s="5">
        <v>2600000</v>
      </c>
      <c r="Q43" s="5">
        <v>2447940514730</v>
      </c>
      <c r="S43" s="5">
        <v>2396818519683</v>
      </c>
      <c r="U43" s="5">
        <v>0</v>
      </c>
      <c r="W43" s="5">
        <v>0</v>
      </c>
      <c r="Y43" s="5">
        <v>2600000</v>
      </c>
      <c r="AA43" s="5">
        <v>2432759875000</v>
      </c>
      <c r="AC43" s="5">
        <v>0</v>
      </c>
      <c r="AE43" s="5">
        <v>0</v>
      </c>
      <c r="AG43" s="5">
        <v>0</v>
      </c>
      <c r="AI43" s="5">
        <v>0</v>
      </c>
      <c r="AK43" s="15">
        <v>0</v>
      </c>
    </row>
    <row r="44" spans="1:37" ht="24">
      <c r="A44" s="4" t="s">
        <v>162</v>
      </c>
      <c r="C44" s="3" t="s">
        <v>67</v>
      </c>
      <c r="E44" s="3" t="s">
        <v>67</v>
      </c>
      <c r="G44" s="3" t="s">
        <v>163</v>
      </c>
      <c r="I44" s="3" t="s">
        <v>164</v>
      </c>
      <c r="K44" s="5">
        <v>18</v>
      </c>
      <c r="M44" s="5">
        <v>18</v>
      </c>
      <c r="O44" s="5">
        <v>1049399</v>
      </c>
      <c r="Q44" s="5">
        <v>952073168813</v>
      </c>
      <c r="S44" s="5">
        <v>953252852605</v>
      </c>
      <c r="U44" s="5">
        <v>0</v>
      </c>
      <c r="W44" s="5">
        <v>0</v>
      </c>
      <c r="Y44" s="5">
        <v>0</v>
      </c>
      <c r="AA44" s="5">
        <v>0</v>
      </c>
      <c r="AC44" s="5">
        <v>1049399</v>
      </c>
      <c r="AE44" s="5">
        <v>914642</v>
      </c>
      <c r="AG44" s="5">
        <v>952073168813</v>
      </c>
      <c r="AI44" s="5">
        <v>959787206962</v>
      </c>
      <c r="AK44" s="15">
        <v>1.4903263575424288E-3</v>
      </c>
    </row>
    <row r="45" spans="1:37" ht="24">
      <c r="A45" s="4" t="s">
        <v>165</v>
      </c>
      <c r="C45" s="3" t="s">
        <v>67</v>
      </c>
      <c r="E45" s="3" t="s">
        <v>67</v>
      </c>
      <c r="G45" s="3" t="s">
        <v>166</v>
      </c>
      <c r="I45" s="3" t="s">
        <v>167</v>
      </c>
      <c r="K45" s="5">
        <v>18</v>
      </c>
      <c r="M45" s="5">
        <v>18</v>
      </c>
      <c r="O45" s="5">
        <v>5999969</v>
      </c>
      <c r="Q45" s="5">
        <v>5513581306928</v>
      </c>
      <c r="S45" s="5">
        <v>5982943238734</v>
      </c>
      <c r="U45" s="5">
        <v>0</v>
      </c>
      <c r="W45" s="5">
        <v>0</v>
      </c>
      <c r="Y45" s="5">
        <v>5999969</v>
      </c>
      <c r="AA45" s="5">
        <v>5999743987400</v>
      </c>
      <c r="AC45" s="5">
        <v>0</v>
      </c>
      <c r="AE45" s="5">
        <v>0</v>
      </c>
      <c r="AG45" s="5">
        <v>0</v>
      </c>
      <c r="AI45" s="5">
        <v>0</v>
      </c>
      <c r="AK45" s="15">
        <v>0</v>
      </c>
    </row>
    <row r="46" spans="1:37" ht="24">
      <c r="A46" s="4" t="s">
        <v>168</v>
      </c>
      <c r="C46" s="3" t="s">
        <v>67</v>
      </c>
      <c r="E46" s="3" t="s">
        <v>67</v>
      </c>
      <c r="G46" s="3" t="s">
        <v>169</v>
      </c>
      <c r="I46" s="3" t="s">
        <v>170</v>
      </c>
      <c r="K46" s="5">
        <v>23</v>
      </c>
      <c r="M46" s="5">
        <v>23</v>
      </c>
      <c r="O46" s="5">
        <v>1490665</v>
      </c>
      <c r="Q46" s="5">
        <v>1490608114101</v>
      </c>
      <c r="S46" s="5">
        <v>1490607236731</v>
      </c>
      <c r="U46" s="5">
        <v>0</v>
      </c>
      <c r="W46" s="5">
        <v>0</v>
      </c>
      <c r="Y46" s="5">
        <v>0</v>
      </c>
      <c r="AA46" s="5">
        <v>0</v>
      </c>
      <c r="AC46" s="5">
        <v>1490665</v>
      </c>
      <c r="AE46" s="5">
        <v>1000000</v>
      </c>
      <c r="AG46" s="5">
        <v>1490608114101</v>
      </c>
      <c r="AI46" s="5">
        <v>1490607236731</v>
      </c>
      <c r="AK46" s="15">
        <v>2.3145664346531027E-3</v>
      </c>
    </row>
    <row r="47" spans="1:37" ht="24">
      <c r="A47" s="4" t="s">
        <v>171</v>
      </c>
      <c r="C47" s="3" t="s">
        <v>67</v>
      </c>
      <c r="E47" s="3" t="s">
        <v>67</v>
      </c>
      <c r="G47" s="3" t="s">
        <v>172</v>
      </c>
      <c r="I47" s="3" t="s">
        <v>173</v>
      </c>
      <c r="K47" s="5">
        <v>23</v>
      </c>
      <c r="M47" s="5">
        <v>23</v>
      </c>
      <c r="O47" s="5">
        <v>2999839</v>
      </c>
      <c r="Q47" s="5">
        <v>2487595704334</v>
      </c>
      <c r="S47" s="5">
        <v>2373479635587</v>
      </c>
      <c r="U47" s="5">
        <v>0</v>
      </c>
      <c r="W47" s="5">
        <v>0</v>
      </c>
      <c r="Y47" s="5">
        <v>0</v>
      </c>
      <c r="AA47" s="5">
        <v>0</v>
      </c>
      <c r="AC47" s="5">
        <v>2999839</v>
      </c>
      <c r="AE47" s="5">
        <v>797796</v>
      </c>
      <c r="AG47" s="5">
        <v>2487595704334</v>
      </c>
      <c r="AI47" s="5">
        <v>2393166816036</v>
      </c>
      <c r="AK47" s="15">
        <v>3.7160315933191558E-3</v>
      </c>
    </row>
    <row r="48" spans="1:37" ht="24">
      <c r="A48" s="4" t="s">
        <v>174</v>
      </c>
      <c r="C48" s="3" t="s">
        <v>67</v>
      </c>
      <c r="E48" s="3" t="s">
        <v>67</v>
      </c>
      <c r="G48" s="3" t="s">
        <v>175</v>
      </c>
      <c r="I48" s="3" t="s">
        <v>176</v>
      </c>
      <c r="K48" s="5">
        <v>18</v>
      </c>
      <c r="M48" s="5">
        <v>18</v>
      </c>
      <c r="O48" s="5">
        <v>2500000</v>
      </c>
      <c r="Q48" s="5">
        <v>2290325689261</v>
      </c>
      <c r="S48" s="5">
        <v>2299958373159</v>
      </c>
      <c r="U48" s="5">
        <v>0</v>
      </c>
      <c r="W48" s="5">
        <v>0</v>
      </c>
      <c r="Y48" s="5">
        <v>0</v>
      </c>
      <c r="AA48" s="5">
        <v>0</v>
      </c>
      <c r="AC48" s="5">
        <v>2500000</v>
      </c>
      <c r="AE48" s="5">
        <v>926869</v>
      </c>
      <c r="AG48" s="5">
        <v>2290325689261</v>
      </c>
      <c r="AI48" s="5">
        <v>2317082709565</v>
      </c>
      <c r="AK48" s="15">
        <v>3.5978906674542363E-3</v>
      </c>
    </row>
    <row r="49" spans="1:37" ht="24">
      <c r="A49" s="4" t="s">
        <v>177</v>
      </c>
      <c r="C49" s="3" t="s">
        <v>67</v>
      </c>
      <c r="E49" s="3" t="s">
        <v>67</v>
      </c>
      <c r="G49" s="3" t="s">
        <v>178</v>
      </c>
      <c r="I49" s="3" t="s">
        <v>179</v>
      </c>
      <c r="K49" s="5">
        <v>26</v>
      </c>
      <c r="M49" s="5">
        <v>26</v>
      </c>
      <c r="O49" s="5">
        <v>3500000</v>
      </c>
      <c r="Q49" s="5">
        <v>3500000000000</v>
      </c>
      <c r="S49" s="5">
        <v>3248658109620</v>
      </c>
      <c r="U49" s="5">
        <v>0</v>
      </c>
      <c r="W49" s="5">
        <v>0</v>
      </c>
      <c r="Y49" s="5">
        <v>0</v>
      </c>
      <c r="AA49" s="5">
        <v>0</v>
      </c>
      <c r="AC49" s="5">
        <v>3500000</v>
      </c>
      <c r="AE49" s="5">
        <v>934007</v>
      </c>
      <c r="AG49" s="5">
        <v>3500000000000</v>
      </c>
      <c r="AI49" s="5">
        <v>3268897825300</v>
      </c>
      <c r="AK49" s="15">
        <v>5.0758382210345475E-3</v>
      </c>
    </row>
    <row r="50" spans="1:37" ht="24">
      <c r="A50" s="4" t="s">
        <v>180</v>
      </c>
      <c r="C50" s="3" t="s">
        <v>67</v>
      </c>
      <c r="E50" s="3" t="s">
        <v>67</v>
      </c>
      <c r="G50" s="3" t="s">
        <v>128</v>
      </c>
      <c r="I50" s="3" t="s">
        <v>181</v>
      </c>
      <c r="K50" s="5">
        <v>18</v>
      </c>
      <c r="M50" s="5">
        <v>18</v>
      </c>
      <c r="O50" s="5">
        <v>2549000</v>
      </c>
      <c r="Q50" s="5">
        <v>2185470782175</v>
      </c>
      <c r="S50" s="5">
        <v>2182292762878</v>
      </c>
      <c r="U50" s="5">
        <v>0</v>
      </c>
      <c r="W50" s="5">
        <v>0</v>
      </c>
      <c r="Y50" s="5">
        <v>0</v>
      </c>
      <c r="AA50" s="5">
        <v>0</v>
      </c>
      <c r="AC50" s="5">
        <v>2549000</v>
      </c>
      <c r="AE50" s="5">
        <v>866420</v>
      </c>
      <c r="AG50" s="5">
        <v>2185470782175</v>
      </c>
      <c r="AI50" s="5">
        <v>2208419000447</v>
      </c>
      <c r="AK50" s="15">
        <v>3.4291611942624868E-3</v>
      </c>
    </row>
    <row r="51" spans="1:37" ht="24">
      <c r="A51" s="4" t="s">
        <v>182</v>
      </c>
      <c r="C51" s="3" t="s">
        <v>67</v>
      </c>
      <c r="E51" s="3" t="s">
        <v>67</v>
      </c>
      <c r="G51" s="3" t="s">
        <v>183</v>
      </c>
      <c r="I51" s="3" t="s">
        <v>184</v>
      </c>
      <c r="K51" s="5">
        <v>18.5</v>
      </c>
      <c r="M51" s="5">
        <v>18.5</v>
      </c>
      <c r="O51" s="5">
        <v>2750295</v>
      </c>
      <c r="Q51" s="5">
        <v>2599952476013</v>
      </c>
      <c r="S51" s="5">
        <v>2670270700595</v>
      </c>
      <c r="U51" s="5">
        <v>0</v>
      </c>
      <c r="W51" s="5">
        <v>0</v>
      </c>
      <c r="Y51" s="5">
        <v>0</v>
      </c>
      <c r="AA51" s="5">
        <v>0</v>
      </c>
      <c r="AC51" s="5">
        <v>2750295</v>
      </c>
      <c r="AE51" s="5">
        <v>982490</v>
      </c>
      <c r="AG51" s="5">
        <v>2599952476013</v>
      </c>
      <c r="AI51" s="5">
        <v>2702032626728</v>
      </c>
      <c r="AK51" s="15">
        <v>4.1956283781888074E-3</v>
      </c>
    </row>
    <row r="52" spans="1:37" ht="24">
      <c r="A52" s="4" t="s">
        <v>185</v>
      </c>
      <c r="C52" s="3" t="s">
        <v>67</v>
      </c>
      <c r="E52" s="3" t="s">
        <v>67</v>
      </c>
      <c r="G52" s="3" t="s">
        <v>183</v>
      </c>
      <c r="I52" s="3" t="s">
        <v>184</v>
      </c>
      <c r="K52" s="5">
        <v>18.5</v>
      </c>
      <c r="M52" s="5">
        <v>18.5</v>
      </c>
      <c r="O52" s="5">
        <v>9993800</v>
      </c>
      <c r="Q52" s="5">
        <v>9134925245593</v>
      </c>
      <c r="S52" s="5">
        <v>9703014159431</v>
      </c>
      <c r="U52" s="5">
        <v>0</v>
      </c>
      <c r="W52" s="5">
        <v>0</v>
      </c>
      <c r="Y52" s="5">
        <v>0</v>
      </c>
      <c r="AA52" s="5">
        <v>0</v>
      </c>
      <c r="AC52" s="5">
        <v>9993800</v>
      </c>
      <c r="AE52" s="5">
        <v>982490</v>
      </c>
      <c r="AG52" s="5">
        <v>9134925245593</v>
      </c>
      <c r="AI52" s="5">
        <v>9818428083168</v>
      </c>
      <c r="AK52" s="15">
        <v>1.5245735779597022E-2</v>
      </c>
    </row>
    <row r="53" spans="1:37" ht="24">
      <c r="A53" s="4" t="s">
        <v>186</v>
      </c>
      <c r="C53" s="3" t="s">
        <v>67</v>
      </c>
      <c r="E53" s="3" t="s">
        <v>67</v>
      </c>
      <c r="G53" s="3" t="s">
        <v>187</v>
      </c>
      <c r="I53" s="3" t="s">
        <v>188</v>
      </c>
      <c r="K53" s="5">
        <v>23</v>
      </c>
      <c r="M53" s="5">
        <v>23</v>
      </c>
      <c r="O53" s="5">
        <v>1995000</v>
      </c>
      <c r="Q53" s="5">
        <v>1995000000000</v>
      </c>
      <c r="S53" s="5">
        <v>1902156793567</v>
      </c>
      <c r="U53" s="5">
        <v>0</v>
      </c>
      <c r="W53" s="5">
        <v>0</v>
      </c>
      <c r="Y53" s="5">
        <v>0</v>
      </c>
      <c r="AA53" s="5">
        <v>0</v>
      </c>
      <c r="AC53" s="5">
        <v>1995000</v>
      </c>
      <c r="AE53" s="5">
        <v>956360</v>
      </c>
      <c r="AG53" s="5">
        <v>1995000000000</v>
      </c>
      <c r="AI53" s="5">
        <v>1907864267394</v>
      </c>
      <c r="AK53" s="15">
        <v>2.9624695804298506E-3</v>
      </c>
    </row>
    <row r="54" spans="1:37" ht="24">
      <c r="A54" s="4" t="s">
        <v>189</v>
      </c>
      <c r="C54" s="3" t="s">
        <v>67</v>
      </c>
      <c r="E54" s="3" t="s">
        <v>67</v>
      </c>
      <c r="G54" s="3" t="s">
        <v>190</v>
      </c>
      <c r="I54" s="3" t="s">
        <v>191</v>
      </c>
      <c r="K54" s="5">
        <v>23</v>
      </c>
      <c r="M54" s="5">
        <v>23</v>
      </c>
      <c r="O54" s="5">
        <v>1980000</v>
      </c>
      <c r="Q54" s="5">
        <v>1979350362312</v>
      </c>
      <c r="S54" s="5">
        <v>1689432891938</v>
      </c>
      <c r="U54" s="5">
        <v>0</v>
      </c>
      <c r="W54" s="5">
        <v>0</v>
      </c>
      <c r="Y54" s="5">
        <v>0</v>
      </c>
      <c r="AA54" s="5">
        <v>0</v>
      </c>
      <c r="AC54" s="5">
        <v>1980000</v>
      </c>
      <c r="AE54" s="5">
        <v>855893</v>
      </c>
      <c r="AG54" s="5">
        <v>1979350362312</v>
      </c>
      <c r="AI54" s="5">
        <v>1694602471609</v>
      </c>
      <c r="AK54" s="15">
        <v>2.6313236003524146E-3</v>
      </c>
    </row>
    <row r="55" spans="1:37" ht="24">
      <c r="A55" s="4" t="s">
        <v>192</v>
      </c>
      <c r="C55" s="3" t="s">
        <v>67</v>
      </c>
      <c r="E55" s="3" t="s">
        <v>67</v>
      </c>
      <c r="G55" s="3" t="s">
        <v>193</v>
      </c>
      <c r="I55" s="3" t="s">
        <v>194</v>
      </c>
      <c r="K55" s="5">
        <v>18</v>
      </c>
      <c r="M55" s="5">
        <v>18</v>
      </c>
      <c r="O55" s="5">
        <v>195100</v>
      </c>
      <c r="Q55" s="5">
        <v>180357803750</v>
      </c>
      <c r="S55" s="5">
        <v>169240350482</v>
      </c>
      <c r="U55" s="5">
        <v>0</v>
      </c>
      <c r="W55" s="5">
        <v>0</v>
      </c>
      <c r="Y55" s="5">
        <v>0</v>
      </c>
      <c r="AA55" s="5">
        <v>0</v>
      </c>
      <c r="AC55" s="5">
        <v>195100</v>
      </c>
      <c r="AE55" s="5">
        <v>904014</v>
      </c>
      <c r="AG55" s="5">
        <v>180357803750</v>
      </c>
      <c r="AI55" s="5">
        <v>176366296941</v>
      </c>
      <c r="AK55" s="15">
        <v>2.738558495119986E-4</v>
      </c>
    </row>
    <row r="56" spans="1:37" ht="24">
      <c r="A56" s="4" t="s">
        <v>195</v>
      </c>
      <c r="C56" s="3" t="s">
        <v>67</v>
      </c>
      <c r="E56" s="3" t="s">
        <v>67</v>
      </c>
      <c r="G56" s="3" t="s">
        <v>196</v>
      </c>
      <c r="I56" s="3" t="s">
        <v>197</v>
      </c>
      <c r="K56" s="5">
        <v>18</v>
      </c>
      <c r="M56" s="5">
        <v>18</v>
      </c>
      <c r="O56" s="5">
        <v>8308633</v>
      </c>
      <c r="Q56" s="5">
        <v>7725990223689</v>
      </c>
      <c r="S56" s="5">
        <v>7283065458077</v>
      </c>
      <c r="U56" s="5">
        <v>0</v>
      </c>
      <c r="W56" s="5">
        <v>0</v>
      </c>
      <c r="Y56" s="5">
        <v>0</v>
      </c>
      <c r="AA56" s="5">
        <v>0</v>
      </c>
      <c r="AC56" s="5">
        <v>8308633</v>
      </c>
      <c r="AE56" s="5">
        <v>897816</v>
      </c>
      <c r="AG56" s="5">
        <v>7725990223689</v>
      </c>
      <c r="AI56" s="5">
        <v>7459334585111</v>
      </c>
      <c r="AK56" s="15">
        <v>1.1582612126188592E-2</v>
      </c>
    </row>
    <row r="57" spans="1:37" ht="24">
      <c r="A57" s="4" t="s">
        <v>198</v>
      </c>
      <c r="C57" s="3" t="s">
        <v>67</v>
      </c>
      <c r="E57" s="3" t="s">
        <v>67</v>
      </c>
      <c r="G57" s="3" t="s">
        <v>196</v>
      </c>
      <c r="I57" s="3" t="s">
        <v>199</v>
      </c>
      <c r="K57" s="5">
        <v>18</v>
      </c>
      <c r="M57" s="5">
        <v>18</v>
      </c>
      <c r="O57" s="5">
        <v>16298000</v>
      </c>
      <c r="Q57" s="5">
        <v>14954004200794</v>
      </c>
      <c r="S57" s="5">
        <v>13713355494882</v>
      </c>
      <c r="U57" s="5">
        <v>0</v>
      </c>
      <c r="W57" s="5">
        <v>0</v>
      </c>
      <c r="Y57" s="5">
        <v>0</v>
      </c>
      <c r="AA57" s="5">
        <v>0</v>
      </c>
      <c r="AC57" s="5">
        <v>16298000</v>
      </c>
      <c r="AE57" s="5">
        <v>861811</v>
      </c>
      <c r="AG57" s="5">
        <v>14954004200794</v>
      </c>
      <c r="AI57" s="5">
        <v>14045251403417</v>
      </c>
      <c r="AK57" s="15">
        <v>2.1809009552313071E-2</v>
      </c>
    </row>
    <row r="58" spans="1:37" ht="24">
      <c r="A58" s="4" t="s">
        <v>200</v>
      </c>
      <c r="C58" s="3" t="s">
        <v>67</v>
      </c>
      <c r="E58" s="3" t="s">
        <v>67</v>
      </c>
      <c r="G58" s="3" t="s">
        <v>201</v>
      </c>
      <c r="I58" s="3" t="s">
        <v>202</v>
      </c>
      <c r="K58" s="5">
        <v>20.5</v>
      </c>
      <c r="M58" s="5">
        <v>20.5</v>
      </c>
      <c r="O58" s="5">
        <v>25237433</v>
      </c>
      <c r="Q58" s="5">
        <v>24095727802435</v>
      </c>
      <c r="S58" s="5">
        <v>22584255042502</v>
      </c>
      <c r="U58" s="5">
        <v>0</v>
      </c>
      <c r="W58" s="5">
        <v>0</v>
      </c>
      <c r="Y58" s="5">
        <v>0</v>
      </c>
      <c r="AA58" s="5">
        <v>0</v>
      </c>
      <c r="AC58" s="5">
        <v>25237433</v>
      </c>
      <c r="AE58" s="5">
        <v>934471</v>
      </c>
      <c r="AG58" s="5">
        <v>24095727802435</v>
      </c>
      <c r="AI58" s="5">
        <v>23582735386534</v>
      </c>
      <c r="AK58" s="15">
        <v>3.6618504471159989E-2</v>
      </c>
    </row>
    <row r="59" spans="1:37" ht="24">
      <c r="A59" s="4" t="s">
        <v>203</v>
      </c>
      <c r="C59" s="3" t="s">
        <v>67</v>
      </c>
      <c r="E59" s="3" t="s">
        <v>67</v>
      </c>
      <c r="G59" s="3" t="s">
        <v>201</v>
      </c>
      <c r="I59" s="3" t="s">
        <v>204</v>
      </c>
      <c r="K59" s="5">
        <v>20.5</v>
      </c>
      <c r="M59" s="5">
        <v>20.5</v>
      </c>
      <c r="O59" s="5">
        <v>11428529</v>
      </c>
      <c r="Q59" s="5">
        <v>10716916632682</v>
      </c>
      <c r="S59" s="5">
        <v>9534452270357</v>
      </c>
      <c r="U59" s="5">
        <v>0</v>
      </c>
      <c r="W59" s="5">
        <v>0</v>
      </c>
      <c r="Y59" s="5">
        <v>0</v>
      </c>
      <c r="AA59" s="5">
        <v>0</v>
      </c>
      <c r="AC59" s="5">
        <v>11428529</v>
      </c>
      <c r="AE59" s="5">
        <v>853466</v>
      </c>
      <c r="AG59" s="5">
        <v>10716916632682</v>
      </c>
      <c r="AI59" s="5">
        <v>9753482969402</v>
      </c>
      <c r="AK59" s="15">
        <v>1.5144891119304634E-2</v>
      </c>
    </row>
    <row r="60" spans="1:37" ht="24">
      <c r="A60" s="4" t="s">
        <v>205</v>
      </c>
      <c r="C60" s="3" t="s">
        <v>67</v>
      </c>
      <c r="E60" s="3" t="s">
        <v>67</v>
      </c>
      <c r="G60" s="3" t="s">
        <v>206</v>
      </c>
      <c r="I60" s="3" t="s">
        <v>207</v>
      </c>
      <c r="K60" s="5">
        <v>20.5</v>
      </c>
      <c r="M60" s="5">
        <v>20.5</v>
      </c>
      <c r="O60" s="5">
        <v>9288595</v>
      </c>
      <c r="Q60" s="5">
        <v>8714570714231</v>
      </c>
      <c r="S60" s="5">
        <v>7736635399010</v>
      </c>
      <c r="U60" s="5">
        <v>0</v>
      </c>
      <c r="W60" s="5">
        <v>0</v>
      </c>
      <c r="Y60" s="5">
        <v>0</v>
      </c>
      <c r="AA60" s="5">
        <v>0</v>
      </c>
      <c r="AC60" s="5">
        <v>9288595</v>
      </c>
      <c r="AE60" s="5">
        <v>853110</v>
      </c>
      <c r="AG60" s="5">
        <v>8714570714231</v>
      </c>
      <c r="AI60" s="5">
        <v>7923886217960</v>
      </c>
      <c r="AK60" s="15">
        <v>1.2303952791965613E-2</v>
      </c>
    </row>
    <row r="61" spans="1:37" ht="24">
      <c r="A61" s="4" t="s">
        <v>208</v>
      </c>
      <c r="C61" s="3" t="s">
        <v>67</v>
      </c>
      <c r="E61" s="3" t="s">
        <v>67</v>
      </c>
      <c r="G61" s="3" t="s">
        <v>209</v>
      </c>
      <c r="I61" s="3" t="s">
        <v>210</v>
      </c>
      <c r="K61" s="5">
        <v>20.5</v>
      </c>
      <c r="M61" s="5">
        <v>20.5</v>
      </c>
      <c r="O61" s="5">
        <v>150000</v>
      </c>
      <c r="Q61" s="5">
        <v>147657739139</v>
      </c>
      <c r="S61" s="5">
        <v>134792276596</v>
      </c>
      <c r="U61" s="5">
        <v>0</v>
      </c>
      <c r="W61" s="5">
        <v>0</v>
      </c>
      <c r="Y61" s="5">
        <v>150000</v>
      </c>
      <c r="AA61" s="5">
        <v>150000000000</v>
      </c>
      <c r="AC61" s="5">
        <v>0</v>
      </c>
      <c r="AE61" s="5">
        <v>0</v>
      </c>
      <c r="AG61" s="5">
        <v>0</v>
      </c>
      <c r="AI61" s="5">
        <v>0</v>
      </c>
      <c r="AK61" s="15">
        <v>0</v>
      </c>
    </row>
    <row r="62" spans="1:37" ht="24">
      <c r="A62" s="4" t="s">
        <v>211</v>
      </c>
      <c r="C62" s="3" t="s">
        <v>67</v>
      </c>
      <c r="E62" s="3" t="s">
        <v>67</v>
      </c>
      <c r="G62" s="3" t="s">
        <v>209</v>
      </c>
      <c r="I62" s="3" t="s">
        <v>212</v>
      </c>
      <c r="K62" s="5">
        <v>20.5</v>
      </c>
      <c r="M62" s="5">
        <v>20.5</v>
      </c>
      <c r="O62" s="5">
        <v>2610000</v>
      </c>
      <c r="Q62" s="5">
        <v>2406806125000</v>
      </c>
      <c r="S62" s="5">
        <v>2185894693298</v>
      </c>
      <c r="U62" s="5">
        <v>0</v>
      </c>
      <c r="W62" s="5">
        <v>0</v>
      </c>
      <c r="Y62" s="5">
        <v>0</v>
      </c>
      <c r="AA62" s="5">
        <v>0</v>
      </c>
      <c r="AC62" s="5">
        <v>2610000</v>
      </c>
      <c r="AE62" s="5">
        <v>856018</v>
      </c>
      <c r="AG62" s="5">
        <v>2406806125000</v>
      </c>
      <c r="AI62" s="5">
        <v>2234120404479</v>
      </c>
      <c r="AK62" s="15">
        <v>3.4690694984958578E-3</v>
      </c>
    </row>
    <row r="63" spans="1:37" ht="24">
      <c r="A63" s="4" t="s">
        <v>213</v>
      </c>
      <c r="C63" s="3" t="s">
        <v>67</v>
      </c>
      <c r="E63" s="3" t="s">
        <v>67</v>
      </c>
      <c r="G63" s="3" t="s">
        <v>214</v>
      </c>
      <c r="I63" s="3" t="s">
        <v>215</v>
      </c>
      <c r="K63" s="5">
        <v>23</v>
      </c>
      <c r="M63" s="5">
        <v>23</v>
      </c>
      <c r="O63" s="5">
        <v>2595000</v>
      </c>
      <c r="Q63" s="5">
        <v>2346175739966</v>
      </c>
      <c r="S63" s="5">
        <v>2236388136601</v>
      </c>
      <c r="U63" s="5">
        <v>0</v>
      </c>
      <c r="W63" s="5">
        <v>0</v>
      </c>
      <c r="Y63" s="5">
        <v>0</v>
      </c>
      <c r="AA63" s="5">
        <v>0</v>
      </c>
      <c r="AC63" s="5">
        <v>2595000</v>
      </c>
      <c r="AE63" s="5">
        <v>882699</v>
      </c>
      <c r="AG63" s="5">
        <v>2346175739966</v>
      </c>
      <c r="AI63" s="5">
        <v>2290515144098</v>
      </c>
      <c r="AK63" s="15">
        <v>3.5566374159168132E-3</v>
      </c>
    </row>
    <row r="64" spans="1:37" ht="24">
      <c r="A64" s="4" t="s">
        <v>216</v>
      </c>
      <c r="C64" s="3" t="s">
        <v>67</v>
      </c>
      <c r="E64" s="3" t="s">
        <v>67</v>
      </c>
      <c r="G64" s="3" t="s">
        <v>217</v>
      </c>
      <c r="I64" s="3" t="s">
        <v>218</v>
      </c>
      <c r="K64" s="5">
        <v>23</v>
      </c>
      <c r="M64" s="5">
        <v>23</v>
      </c>
      <c r="O64" s="5">
        <v>2100000</v>
      </c>
      <c r="Q64" s="5">
        <v>1968755913965</v>
      </c>
      <c r="S64" s="5">
        <v>1843510161213</v>
      </c>
      <c r="U64" s="5">
        <v>0</v>
      </c>
      <c r="W64" s="5">
        <v>0</v>
      </c>
      <c r="Y64" s="5">
        <v>0</v>
      </c>
      <c r="AA64" s="5">
        <v>0</v>
      </c>
      <c r="AC64" s="5">
        <v>2100000</v>
      </c>
      <c r="AE64" s="5">
        <v>877658</v>
      </c>
      <c r="AG64" s="5">
        <v>1968755913965</v>
      </c>
      <c r="AI64" s="5">
        <v>1843010380580</v>
      </c>
      <c r="AK64" s="15">
        <v>2.8617665743813398E-3</v>
      </c>
    </row>
    <row r="65" spans="1:37" ht="24">
      <c r="A65" s="4" t="s">
        <v>219</v>
      </c>
      <c r="C65" s="3" t="s">
        <v>67</v>
      </c>
      <c r="E65" s="3" t="s">
        <v>67</v>
      </c>
      <c r="G65" s="3" t="s">
        <v>217</v>
      </c>
      <c r="I65" s="3" t="s">
        <v>220</v>
      </c>
      <c r="K65" s="5">
        <v>23</v>
      </c>
      <c r="M65" s="5">
        <v>23</v>
      </c>
      <c r="O65" s="5">
        <v>1000000</v>
      </c>
      <c r="Q65" s="5">
        <v>930730000000</v>
      </c>
      <c r="S65" s="5">
        <v>855998828760</v>
      </c>
      <c r="U65" s="5">
        <v>0</v>
      </c>
      <c r="W65" s="5">
        <v>0</v>
      </c>
      <c r="Y65" s="5">
        <v>0</v>
      </c>
      <c r="AA65" s="5">
        <v>0</v>
      </c>
      <c r="AC65" s="5">
        <v>1000000</v>
      </c>
      <c r="AE65" s="5">
        <v>860290</v>
      </c>
      <c r="AG65" s="5">
        <v>930730000000</v>
      </c>
      <c r="AI65" s="5">
        <v>860256663762</v>
      </c>
      <c r="AK65" s="15">
        <v>1.3357785673286046E-3</v>
      </c>
    </row>
    <row r="66" spans="1:37" ht="24">
      <c r="A66" s="4" t="s">
        <v>221</v>
      </c>
      <c r="C66" s="3" t="s">
        <v>67</v>
      </c>
      <c r="E66" s="3" t="s">
        <v>67</v>
      </c>
      <c r="G66" s="3" t="s">
        <v>222</v>
      </c>
      <c r="I66" s="3" t="s">
        <v>223</v>
      </c>
      <c r="K66" s="5">
        <v>23</v>
      </c>
      <c r="M66" s="5">
        <v>23</v>
      </c>
      <c r="O66" s="5">
        <v>6000000</v>
      </c>
      <c r="Q66" s="5">
        <v>5577720000000</v>
      </c>
      <c r="S66" s="5">
        <v>4868451340200</v>
      </c>
      <c r="U66" s="5">
        <v>0</v>
      </c>
      <c r="W66" s="5">
        <v>0</v>
      </c>
      <c r="Y66" s="5">
        <v>0</v>
      </c>
      <c r="AA66" s="5">
        <v>0</v>
      </c>
      <c r="AC66" s="5">
        <v>6000000</v>
      </c>
      <c r="AE66" s="5">
        <v>831079</v>
      </c>
      <c r="AG66" s="5">
        <v>5577720000000</v>
      </c>
      <c r="AI66" s="5">
        <v>4986280774132</v>
      </c>
      <c r="AK66" s="15">
        <v>7.7425346054755253E-3</v>
      </c>
    </row>
    <row r="67" spans="1:37" ht="24">
      <c r="A67" s="4" t="s">
        <v>224</v>
      </c>
      <c r="C67" s="3" t="s">
        <v>67</v>
      </c>
      <c r="E67" s="3" t="s">
        <v>67</v>
      </c>
      <c r="G67" s="3" t="s">
        <v>225</v>
      </c>
      <c r="I67" s="3" t="s">
        <v>226</v>
      </c>
      <c r="K67" s="5">
        <v>18</v>
      </c>
      <c r="M67" s="5">
        <v>18</v>
      </c>
      <c r="O67" s="5">
        <v>125000</v>
      </c>
      <c r="Q67" s="5">
        <v>112094095949</v>
      </c>
      <c r="S67" s="5">
        <v>111952536671</v>
      </c>
      <c r="U67" s="5">
        <v>0</v>
      </c>
      <c r="W67" s="5">
        <v>0</v>
      </c>
      <c r="Y67" s="5">
        <v>125000</v>
      </c>
      <c r="AA67" s="5">
        <v>125000000000</v>
      </c>
      <c r="AC67" s="5">
        <v>0</v>
      </c>
      <c r="AE67" s="5">
        <v>0</v>
      </c>
      <c r="AG67" s="5">
        <v>0</v>
      </c>
      <c r="AI67" s="5">
        <v>0</v>
      </c>
      <c r="AK67" s="15">
        <v>0</v>
      </c>
    </row>
    <row r="68" spans="1:37" ht="24">
      <c r="A68" s="4" t="s">
        <v>227</v>
      </c>
      <c r="C68" s="3" t="s">
        <v>67</v>
      </c>
      <c r="E68" s="3" t="s">
        <v>67</v>
      </c>
      <c r="G68" s="3" t="s">
        <v>228</v>
      </c>
      <c r="I68" s="3" t="s">
        <v>229</v>
      </c>
      <c r="K68" s="5">
        <v>18</v>
      </c>
      <c r="M68" s="5">
        <v>18</v>
      </c>
      <c r="O68" s="5">
        <v>170000</v>
      </c>
      <c r="Q68" s="5">
        <v>151489970005</v>
      </c>
      <c r="S68" s="5">
        <v>151749549477</v>
      </c>
      <c r="U68" s="5">
        <v>0</v>
      </c>
      <c r="W68" s="5">
        <v>0</v>
      </c>
      <c r="Y68" s="5">
        <v>0</v>
      </c>
      <c r="AA68" s="5">
        <v>0</v>
      </c>
      <c r="AC68" s="5">
        <v>170000</v>
      </c>
      <c r="AE68" s="5">
        <v>980993</v>
      </c>
      <c r="AG68" s="5">
        <v>151489970005</v>
      </c>
      <c r="AI68" s="5">
        <v>166762347708</v>
      </c>
      <c r="AK68" s="15">
        <v>2.5894314951493979E-4</v>
      </c>
    </row>
    <row r="69" spans="1:37" ht="24">
      <c r="A69" s="4" t="s">
        <v>230</v>
      </c>
      <c r="C69" s="3" t="s">
        <v>67</v>
      </c>
      <c r="E69" s="3" t="s">
        <v>67</v>
      </c>
      <c r="G69" s="3" t="s">
        <v>231</v>
      </c>
      <c r="I69" s="3" t="s">
        <v>232</v>
      </c>
      <c r="K69" s="5">
        <v>23</v>
      </c>
      <c r="M69" s="5">
        <v>23</v>
      </c>
      <c r="O69" s="5">
        <v>2450000</v>
      </c>
      <c r="Q69" s="5">
        <v>2305694875000</v>
      </c>
      <c r="S69" s="5">
        <v>2349316860443</v>
      </c>
      <c r="U69" s="5">
        <v>0</v>
      </c>
      <c r="W69" s="5">
        <v>0</v>
      </c>
      <c r="Y69" s="5">
        <v>2450000</v>
      </c>
      <c r="AA69" s="5">
        <v>2350848625000</v>
      </c>
      <c r="AC69" s="5">
        <v>0</v>
      </c>
      <c r="AE69" s="5">
        <v>0</v>
      </c>
      <c r="AG69" s="5">
        <v>0</v>
      </c>
      <c r="AI69" s="5">
        <v>0</v>
      </c>
      <c r="AK69" s="15">
        <v>0</v>
      </c>
    </row>
    <row r="70" spans="1:37" ht="24">
      <c r="A70" s="4" t="s">
        <v>233</v>
      </c>
      <c r="C70" s="3" t="s">
        <v>67</v>
      </c>
      <c r="E70" s="3" t="s">
        <v>67</v>
      </c>
      <c r="G70" s="3" t="s">
        <v>234</v>
      </c>
      <c r="I70" s="3" t="s">
        <v>235</v>
      </c>
      <c r="K70" s="5">
        <v>23</v>
      </c>
      <c r="M70" s="5">
        <v>23</v>
      </c>
      <c r="O70" s="5">
        <v>1000000</v>
      </c>
      <c r="Q70" s="5">
        <v>1000000000000</v>
      </c>
      <c r="S70" s="5">
        <v>999961250000</v>
      </c>
      <c r="U70" s="5">
        <v>0</v>
      </c>
      <c r="W70" s="5">
        <v>0</v>
      </c>
      <c r="Y70" s="5">
        <v>0</v>
      </c>
      <c r="AA70" s="5">
        <v>0</v>
      </c>
      <c r="AC70" s="5">
        <v>1000000</v>
      </c>
      <c r="AE70" s="5">
        <v>1000000</v>
      </c>
      <c r="AG70" s="5">
        <v>1000000000000</v>
      </c>
      <c r="AI70" s="5">
        <v>999961250000</v>
      </c>
      <c r="AK70" s="15">
        <v>1.5527073048964663E-3</v>
      </c>
    </row>
    <row r="71" spans="1:37" ht="24">
      <c r="A71" s="4" t="s">
        <v>236</v>
      </c>
      <c r="C71" s="3" t="s">
        <v>67</v>
      </c>
      <c r="E71" s="3" t="s">
        <v>67</v>
      </c>
      <c r="G71" s="3" t="s">
        <v>237</v>
      </c>
      <c r="I71" s="3" t="s">
        <v>238</v>
      </c>
      <c r="K71" s="5">
        <v>23</v>
      </c>
      <c r="M71" s="5">
        <v>23</v>
      </c>
      <c r="O71" s="5">
        <v>450000</v>
      </c>
      <c r="Q71" s="5">
        <v>450000000000</v>
      </c>
      <c r="S71" s="5">
        <v>420366060183</v>
      </c>
      <c r="U71" s="5">
        <v>0</v>
      </c>
      <c r="W71" s="5">
        <v>0</v>
      </c>
      <c r="Y71" s="5">
        <v>0</v>
      </c>
      <c r="AA71" s="5">
        <v>0</v>
      </c>
      <c r="AC71" s="5">
        <v>450000</v>
      </c>
      <c r="AE71" s="5">
        <v>941712</v>
      </c>
      <c r="AG71" s="5">
        <v>450000000000</v>
      </c>
      <c r="AI71" s="5">
        <v>423753978897</v>
      </c>
      <c r="AK71" s="15">
        <v>6.5799139567889744E-4</v>
      </c>
    </row>
    <row r="72" spans="1:37" ht="24">
      <c r="A72" s="4" t="s">
        <v>239</v>
      </c>
      <c r="C72" s="3" t="s">
        <v>67</v>
      </c>
      <c r="E72" s="3" t="s">
        <v>67</v>
      </c>
      <c r="G72" s="3" t="s">
        <v>240</v>
      </c>
      <c r="I72" s="3" t="s">
        <v>241</v>
      </c>
      <c r="K72" s="5">
        <v>20.5</v>
      </c>
      <c r="M72" s="5">
        <v>20.5</v>
      </c>
      <c r="O72" s="5">
        <v>4000000</v>
      </c>
      <c r="Q72" s="5">
        <v>4000000000000</v>
      </c>
      <c r="S72" s="5">
        <v>3999845000000</v>
      </c>
      <c r="U72" s="5">
        <v>0</v>
      </c>
      <c r="W72" s="5">
        <v>0</v>
      </c>
      <c r="Y72" s="5">
        <v>0</v>
      </c>
      <c r="AA72" s="5">
        <v>0</v>
      </c>
      <c r="AC72" s="5">
        <v>4000000</v>
      </c>
      <c r="AE72" s="5">
        <v>950000</v>
      </c>
      <c r="AG72" s="5">
        <v>4000000000000</v>
      </c>
      <c r="AI72" s="5">
        <v>3799852750000</v>
      </c>
      <c r="AK72" s="15">
        <v>5.9002877586065714E-3</v>
      </c>
    </row>
    <row r="73" spans="1:37" ht="24">
      <c r="A73" s="4" t="s">
        <v>242</v>
      </c>
      <c r="C73" s="3" t="s">
        <v>67</v>
      </c>
      <c r="E73" s="3" t="s">
        <v>67</v>
      </c>
      <c r="G73" s="3" t="s">
        <v>243</v>
      </c>
      <c r="I73" s="3" t="s">
        <v>57</v>
      </c>
      <c r="K73" s="5">
        <v>20.5</v>
      </c>
      <c r="M73" s="5">
        <v>20.5</v>
      </c>
      <c r="O73" s="5">
        <v>0</v>
      </c>
      <c r="Q73" s="5">
        <v>0</v>
      </c>
      <c r="S73" s="5">
        <v>0</v>
      </c>
      <c r="U73" s="5">
        <v>18500000</v>
      </c>
      <c r="W73" s="5">
        <v>17527200625000</v>
      </c>
      <c r="Y73" s="5">
        <v>0</v>
      </c>
      <c r="AA73" s="5">
        <v>0</v>
      </c>
      <c r="AC73" s="5">
        <v>18500000</v>
      </c>
      <c r="AE73" s="5">
        <v>922229</v>
      </c>
      <c r="AG73" s="5">
        <v>17527200625000</v>
      </c>
      <c r="AI73" s="5">
        <v>17060575377085</v>
      </c>
      <c r="AK73" s="15">
        <v>2.649110654411525E-2</v>
      </c>
    </row>
    <row r="74" spans="1:37" ht="24">
      <c r="A74" s="4" t="s">
        <v>244</v>
      </c>
      <c r="C74" s="3" t="s">
        <v>67</v>
      </c>
      <c r="E74" s="3" t="s">
        <v>67</v>
      </c>
      <c r="G74" s="3" t="s">
        <v>72</v>
      </c>
      <c r="I74" s="3" t="s">
        <v>245</v>
      </c>
      <c r="K74" s="5">
        <v>20.5</v>
      </c>
      <c r="M74" s="5">
        <v>20.5</v>
      </c>
      <c r="O74" s="5">
        <v>0</v>
      </c>
      <c r="Q74" s="5">
        <v>0</v>
      </c>
      <c r="S74" s="5">
        <v>0</v>
      </c>
      <c r="U74" s="5">
        <v>25300000</v>
      </c>
      <c r="W74" s="5">
        <v>23929597093240</v>
      </c>
      <c r="Y74" s="5">
        <v>0</v>
      </c>
      <c r="AA74" s="5">
        <v>0</v>
      </c>
      <c r="AC74" s="5">
        <v>25300000</v>
      </c>
      <c r="AE74" s="5">
        <v>928195</v>
      </c>
      <c r="AG74" s="5">
        <v>23929597093240</v>
      </c>
      <c r="AI74" s="5">
        <v>23482423520826</v>
      </c>
      <c r="AK74" s="15">
        <v>3.6462743468768544E-2</v>
      </c>
    </row>
    <row r="75" spans="1:37" ht="24">
      <c r="A75" s="4" t="s">
        <v>246</v>
      </c>
      <c r="C75" s="3" t="s">
        <v>67</v>
      </c>
      <c r="E75" s="3" t="s">
        <v>67</v>
      </c>
      <c r="G75" s="3" t="s">
        <v>169</v>
      </c>
      <c r="I75" s="3" t="s">
        <v>247</v>
      </c>
      <c r="K75" s="5">
        <v>20.5</v>
      </c>
      <c r="M75" s="5">
        <v>20.5</v>
      </c>
      <c r="O75" s="5">
        <v>0</v>
      </c>
      <c r="Q75" s="5">
        <v>0</v>
      </c>
      <c r="S75" s="5">
        <v>0</v>
      </c>
      <c r="U75" s="5">
        <v>14085000</v>
      </c>
      <c r="W75" s="5">
        <v>12820376081192</v>
      </c>
      <c r="Y75" s="5">
        <v>0</v>
      </c>
      <c r="AA75" s="5">
        <v>0</v>
      </c>
      <c r="AC75" s="5">
        <v>14085000</v>
      </c>
      <c r="AE75" s="5">
        <v>846783</v>
      </c>
      <c r="AG75" s="5">
        <v>12820376081192</v>
      </c>
      <c r="AI75" s="5">
        <v>11926476386130</v>
      </c>
      <c r="AK75" s="15">
        <v>1.851904461939826E-2</v>
      </c>
    </row>
    <row r="76" spans="1:37" ht="24">
      <c r="A76" s="4" t="s">
        <v>248</v>
      </c>
      <c r="C76" s="3" t="s">
        <v>67</v>
      </c>
      <c r="E76" s="3" t="s">
        <v>67</v>
      </c>
      <c r="G76" s="3" t="s">
        <v>249</v>
      </c>
      <c r="I76" s="3" t="s">
        <v>250</v>
      </c>
      <c r="K76" s="5">
        <v>23</v>
      </c>
      <c r="M76" s="5">
        <v>23</v>
      </c>
      <c r="O76" s="5">
        <v>0</v>
      </c>
      <c r="Q76" s="5">
        <v>0</v>
      </c>
      <c r="S76" s="5">
        <v>0</v>
      </c>
      <c r="U76" s="5">
        <v>3000000</v>
      </c>
      <c r="W76" s="5">
        <v>2896380000000</v>
      </c>
      <c r="Y76" s="5">
        <v>0</v>
      </c>
      <c r="AA76" s="5">
        <v>0</v>
      </c>
      <c r="AC76" s="5">
        <v>3000000</v>
      </c>
      <c r="AE76" s="5">
        <v>932336</v>
      </c>
      <c r="AG76" s="5">
        <v>2896380000000</v>
      </c>
      <c r="AI76" s="5">
        <v>2796899615940</v>
      </c>
      <c r="AK76" s="15">
        <v>4.3429347534538554E-3</v>
      </c>
    </row>
    <row r="77" spans="1:37" ht="24.75" thickBot="1">
      <c r="A77" s="4" t="s">
        <v>251</v>
      </c>
      <c r="C77" s="3" t="s">
        <v>67</v>
      </c>
      <c r="E77" s="3" t="s">
        <v>67</v>
      </c>
      <c r="G77" s="3" t="s">
        <v>249</v>
      </c>
      <c r="I77" s="3" t="s">
        <v>252</v>
      </c>
      <c r="K77" s="5">
        <v>23</v>
      </c>
      <c r="M77" s="5">
        <v>23</v>
      </c>
      <c r="O77" s="5">
        <v>0</v>
      </c>
      <c r="Q77" s="5">
        <v>0</v>
      </c>
      <c r="S77" s="5">
        <v>0</v>
      </c>
      <c r="U77" s="5">
        <v>2194461</v>
      </c>
      <c r="W77" s="5">
        <v>2083311550350</v>
      </c>
      <c r="Y77" s="5">
        <v>0</v>
      </c>
      <c r="AA77" s="5">
        <v>0</v>
      </c>
      <c r="AC77" s="5">
        <v>2194461</v>
      </c>
      <c r="AE77" s="5">
        <v>868950</v>
      </c>
      <c r="AG77" s="5">
        <v>2083311550350</v>
      </c>
      <c r="AI77" s="5">
        <v>1906802994470</v>
      </c>
      <c r="AK77" s="15">
        <v>2.9608216703517513E-3</v>
      </c>
    </row>
    <row r="78" spans="1:37" ht="23.25" thickBot="1">
      <c r="A78" s="3" t="s">
        <v>43</v>
      </c>
      <c r="C78" s="3" t="s">
        <v>43</v>
      </c>
      <c r="E78" s="3" t="s">
        <v>43</v>
      </c>
      <c r="G78" s="3" t="s">
        <v>43</v>
      </c>
      <c r="I78" s="3" t="s">
        <v>43</v>
      </c>
      <c r="K78" s="3" t="s">
        <v>43</v>
      </c>
      <c r="M78" s="3" t="s">
        <v>43</v>
      </c>
      <c r="O78" s="3" t="s">
        <v>43</v>
      </c>
      <c r="Q78" s="6">
        <f>SUM(Q9:Q77)</f>
        <v>230989193972877</v>
      </c>
      <c r="S78" s="6">
        <f>SUM(S9:S77)</f>
        <v>236314023457850</v>
      </c>
      <c r="U78" s="3" t="s">
        <v>43</v>
      </c>
      <c r="W78" s="6">
        <f>SUM(W9:W77)</f>
        <v>59256865349782</v>
      </c>
      <c r="Y78" s="3" t="s">
        <v>43</v>
      </c>
      <c r="AA78" s="6">
        <f>SUM(AA9:AA77)</f>
        <v>18287437487400</v>
      </c>
      <c r="AC78" s="3" t="s">
        <v>43</v>
      </c>
      <c r="AE78" s="3" t="s">
        <v>43</v>
      </c>
      <c r="AG78" s="6">
        <f>SUM(AG9:AG77)</f>
        <v>275056862603328</v>
      </c>
      <c r="AI78" s="6">
        <f>SUM(AI9:AI77)</f>
        <v>278829546657222</v>
      </c>
      <c r="AK78" s="16">
        <f>SUM(AK9:AK77)</f>
        <v>0.43295745101686561</v>
      </c>
    </row>
  </sheetData>
  <mergeCells count="29">
    <mergeCell ref="A5:AI5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57"/>
  <sheetViews>
    <sheetView rightToLeft="1" workbookViewId="0">
      <selection activeCell="I19" sqref="I19"/>
    </sheetView>
  </sheetViews>
  <sheetFormatPr defaultRowHeight="22.5"/>
  <cols>
    <col min="1" max="1" width="39.42578125" style="3" bestFit="1" customWidth="1"/>
    <col min="2" max="2" width="1" style="3" customWidth="1"/>
    <col min="3" max="3" width="12.7109375" style="3" bestFit="1" customWidth="1"/>
    <col min="4" max="4" width="1" style="3" customWidth="1"/>
    <col min="5" max="5" width="12.28515625" style="3" bestFit="1" customWidth="1"/>
    <col min="6" max="6" width="1" style="3" customWidth="1"/>
    <col min="7" max="7" width="19.28515625" style="3" bestFit="1" customWidth="1"/>
    <col min="8" max="8" width="1" style="3" customWidth="1"/>
    <col min="9" max="9" width="13" style="3" bestFit="1" customWidth="1"/>
    <col min="10" max="10" width="1" style="3" customWidth="1"/>
    <col min="11" max="11" width="26.42578125" style="3" bestFit="1" customWidth="1"/>
    <col min="12" max="12" width="1" style="3" customWidth="1"/>
    <col min="13" max="13" width="24.7109375" style="3" bestFit="1" customWidth="1"/>
    <col min="14" max="14" width="1" style="3" customWidth="1"/>
    <col min="15" max="15" width="9.140625" style="3" customWidth="1"/>
    <col min="16" max="16384" width="9.140625" style="3"/>
  </cols>
  <sheetData>
    <row r="2" spans="1:13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</row>
    <row r="3" spans="1:13" ht="24">
      <c r="A3" s="8" t="s">
        <v>1</v>
      </c>
      <c r="B3" s="8" t="s">
        <v>1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1</v>
      </c>
    </row>
    <row r="4" spans="1:13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</row>
    <row r="5" spans="1:13">
      <c r="A5" s="14" t="s">
        <v>411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>
      <c r="A6" s="14" t="s">
        <v>412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4">
      <c r="A7" s="7" t="s">
        <v>3</v>
      </c>
      <c r="C7" s="7" t="s">
        <v>6</v>
      </c>
      <c r="D7" s="7" t="s">
        <v>6</v>
      </c>
      <c r="E7" s="7" t="s">
        <v>6</v>
      </c>
      <c r="F7" s="7" t="s">
        <v>6</v>
      </c>
      <c r="G7" s="7" t="s">
        <v>6</v>
      </c>
      <c r="H7" s="7" t="s">
        <v>6</v>
      </c>
      <c r="I7" s="7" t="s">
        <v>6</v>
      </c>
      <c r="J7" s="7" t="s">
        <v>6</v>
      </c>
      <c r="K7" s="7" t="s">
        <v>6</v>
      </c>
      <c r="L7" s="7" t="s">
        <v>6</v>
      </c>
      <c r="M7" s="7" t="s">
        <v>6</v>
      </c>
    </row>
    <row r="8" spans="1:13" ht="24">
      <c r="A8" s="7" t="s">
        <v>3</v>
      </c>
      <c r="C8" s="7" t="s">
        <v>7</v>
      </c>
      <c r="E8" s="7" t="s">
        <v>253</v>
      </c>
      <c r="G8" s="7" t="s">
        <v>254</v>
      </c>
      <c r="I8" s="7" t="s">
        <v>255</v>
      </c>
      <c r="K8" s="7" t="s">
        <v>256</v>
      </c>
      <c r="M8" s="7" t="s">
        <v>257</v>
      </c>
    </row>
    <row r="9" spans="1:13" ht="24">
      <c r="A9" s="4" t="s">
        <v>227</v>
      </c>
      <c r="C9" s="5">
        <v>170000</v>
      </c>
      <c r="E9" s="5">
        <v>983000</v>
      </c>
      <c r="G9" s="5">
        <v>980993</v>
      </c>
      <c r="I9" s="3" t="s">
        <v>258</v>
      </c>
      <c r="K9" s="5">
        <v>166768810000</v>
      </c>
      <c r="M9" s="3" t="s">
        <v>397</v>
      </c>
    </row>
    <row r="10" spans="1:13" ht="24">
      <c r="A10" s="4" t="s">
        <v>141</v>
      </c>
      <c r="C10" s="5">
        <v>7301000</v>
      </c>
      <c r="E10" s="5">
        <v>1000000</v>
      </c>
      <c r="G10" s="5">
        <v>987441</v>
      </c>
      <c r="I10" s="3" t="s">
        <v>259</v>
      </c>
      <c r="K10" s="5">
        <v>7209306741000</v>
      </c>
      <c r="M10" s="3" t="s">
        <v>397</v>
      </c>
    </row>
    <row r="11" spans="1:13" ht="24">
      <c r="A11" s="4" t="s">
        <v>83</v>
      </c>
      <c r="C11" s="5">
        <v>4330000</v>
      </c>
      <c r="E11" s="5">
        <v>999990</v>
      </c>
      <c r="G11" s="5">
        <v>991680</v>
      </c>
      <c r="I11" s="3" t="s">
        <v>260</v>
      </c>
      <c r="K11" s="5">
        <v>4293974400000</v>
      </c>
      <c r="M11" s="3" t="s">
        <v>397</v>
      </c>
    </row>
    <row r="12" spans="1:13" ht="24">
      <c r="A12" s="4" t="s">
        <v>182</v>
      </c>
      <c r="C12" s="5">
        <v>2750295</v>
      </c>
      <c r="E12" s="5">
        <v>930000</v>
      </c>
      <c r="G12" s="5">
        <v>982490</v>
      </c>
      <c r="I12" s="3" t="s">
        <v>261</v>
      </c>
      <c r="K12" s="5">
        <v>2702137334550</v>
      </c>
      <c r="M12" s="3" t="s">
        <v>397</v>
      </c>
    </row>
    <row r="13" spans="1:13" ht="24">
      <c r="A13" s="4" t="s">
        <v>185</v>
      </c>
      <c r="C13" s="5">
        <v>9993800</v>
      </c>
      <c r="E13" s="5">
        <v>987831</v>
      </c>
      <c r="G13" s="5">
        <v>982490</v>
      </c>
      <c r="I13" s="3" t="s">
        <v>262</v>
      </c>
      <c r="K13" s="5">
        <v>9818808562000</v>
      </c>
      <c r="M13" s="3" t="s">
        <v>397</v>
      </c>
    </row>
    <row r="14" spans="1:13" ht="24">
      <c r="A14" s="4" t="s">
        <v>77</v>
      </c>
      <c r="C14" s="5">
        <v>2155000</v>
      </c>
      <c r="E14" s="5">
        <v>923820</v>
      </c>
      <c r="G14" s="5">
        <v>963259</v>
      </c>
      <c r="I14" s="3" t="s">
        <v>263</v>
      </c>
      <c r="K14" s="5">
        <v>2075823145000</v>
      </c>
      <c r="M14" s="3" t="s">
        <v>397</v>
      </c>
    </row>
    <row r="15" spans="1:13" ht="24">
      <c r="A15" s="4" t="s">
        <v>144</v>
      </c>
      <c r="C15" s="5">
        <v>1890482</v>
      </c>
      <c r="E15" s="5">
        <v>944769</v>
      </c>
      <c r="G15" s="5">
        <v>924528</v>
      </c>
      <c r="I15" s="3" t="s">
        <v>264</v>
      </c>
      <c r="K15" s="5">
        <v>1747803542496</v>
      </c>
      <c r="M15" s="3" t="s">
        <v>397</v>
      </c>
    </row>
    <row r="16" spans="1:13" ht="24">
      <c r="A16" s="4" t="s">
        <v>89</v>
      </c>
      <c r="C16" s="5">
        <v>4635580</v>
      </c>
      <c r="E16" s="5">
        <v>989980</v>
      </c>
      <c r="G16" s="5">
        <v>977204</v>
      </c>
      <c r="I16" s="3" t="s">
        <v>265</v>
      </c>
      <c r="K16" s="5">
        <v>4529907318320</v>
      </c>
      <c r="M16" s="3" t="s">
        <v>397</v>
      </c>
    </row>
    <row r="17" spans="1:13" ht="24">
      <c r="A17" s="4" t="s">
        <v>153</v>
      </c>
      <c r="C17" s="5">
        <v>4560500</v>
      </c>
      <c r="E17" s="5">
        <v>950000</v>
      </c>
      <c r="G17" s="5">
        <v>893997</v>
      </c>
      <c r="I17" s="3" t="s">
        <v>266</v>
      </c>
      <c r="K17" s="5">
        <v>4077073318500</v>
      </c>
      <c r="M17" s="3" t="s">
        <v>397</v>
      </c>
    </row>
    <row r="18" spans="1:13" ht="24">
      <c r="A18" s="4" t="s">
        <v>174</v>
      </c>
      <c r="C18" s="5">
        <v>2500000</v>
      </c>
      <c r="E18" s="5">
        <v>1000051</v>
      </c>
      <c r="G18" s="5">
        <v>926869</v>
      </c>
      <c r="I18" s="3" t="s">
        <v>267</v>
      </c>
      <c r="K18" s="5">
        <v>2317172500000</v>
      </c>
      <c r="M18" s="3" t="s">
        <v>397</v>
      </c>
    </row>
    <row r="19" spans="1:13" ht="24">
      <c r="A19" s="4" t="s">
        <v>86</v>
      </c>
      <c r="C19" s="5">
        <v>6895000</v>
      </c>
      <c r="E19" s="5">
        <v>1000000</v>
      </c>
      <c r="G19" s="5">
        <v>906922</v>
      </c>
      <c r="I19" s="3" t="s">
        <v>268</v>
      </c>
      <c r="K19" s="5">
        <v>6253227190000</v>
      </c>
      <c r="M19" s="3" t="s">
        <v>397</v>
      </c>
    </row>
    <row r="20" spans="1:13" ht="24">
      <c r="A20" s="4" t="s">
        <v>162</v>
      </c>
      <c r="C20" s="5">
        <v>1049399</v>
      </c>
      <c r="E20" s="5">
        <v>1000000</v>
      </c>
      <c r="G20" s="5">
        <v>914642</v>
      </c>
      <c r="I20" s="3" t="s">
        <v>269</v>
      </c>
      <c r="K20" s="5">
        <v>959824400158</v>
      </c>
      <c r="M20" s="3" t="s">
        <v>397</v>
      </c>
    </row>
    <row r="21" spans="1:13" ht="24">
      <c r="A21" s="4" t="s">
        <v>99</v>
      </c>
      <c r="C21" s="5">
        <v>2958070</v>
      </c>
      <c r="E21" s="5">
        <v>893050</v>
      </c>
      <c r="G21" s="5">
        <v>842573</v>
      </c>
      <c r="I21" s="3" t="s">
        <v>270</v>
      </c>
      <c r="K21" s="5">
        <v>2492389914110</v>
      </c>
      <c r="M21" s="3" t="s">
        <v>397</v>
      </c>
    </row>
    <row r="22" spans="1:13" ht="24">
      <c r="A22" s="4" t="s">
        <v>192</v>
      </c>
      <c r="C22" s="5">
        <v>195100</v>
      </c>
      <c r="E22" s="5">
        <v>941380</v>
      </c>
      <c r="G22" s="5">
        <v>904014</v>
      </c>
      <c r="I22" s="3" t="s">
        <v>271</v>
      </c>
      <c r="K22" s="5">
        <v>176373131400</v>
      </c>
      <c r="M22" s="3" t="s">
        <v>397</v>
      </c>
    </row>
    <row r="23" spans="1:13" ht="24">
      <c r="A23" s="4" t="s">
        <v>102</v>
      </c>
      <c r="C23" s="5">
        <v>2394041</v>
      </c>
      <c r="E23" s="5">
        <v>856010</v>
      </c>
      <c r="G23" s="5">
        <v>805678</v>
      </c>
      <c r="I23" s="3" t="s">
        <v>272</v>
      </c>
      <c r="K23" s="5">
        <v>1928826164798</v>
      </c>
      <c r="M23" s="3" t="s">
        <v>397</v>
      </c>
    </row>
    <row r="24" spans="1:13" ht="24">
      <c r="A24" s="4" t="s">
        <v>180</v>
      </c>
      <c r="C24" s="5">
        <v>2549000</v>
      </c>
      <c r="E24" s="5">
        <v>947625</v>
      </c>
      <c r="G24" s="5">
        <v>866420</v>
      </c>
      <c r="I24" s="3" t="s">
        <v>273</v>
      </c>
      <c r="K24" s="5">
        <v>2208504580000</v>
      </c>
      <c r="M24" s="3" t="s">
        <v>397</v>
      </c>
    </row>
    <row r="25" spans="1:13" ht="24">
      <c r="A25" s="4" t="s">
        <v>195</v>
      </c>
      <c r="C25" s="5">
        <v>8308633</v>
      </c>
      <c r="E25" s="5">
        <v>982000</v>
      </c>
      <c r="G25" s="5">
        <v>897816</v>
      </c>
      <c r="I25" s="3" t="s">
        <v>273</v>
      </c>
      <c r="K25" s="5">
        <v>7459623645528</v>
      </c>
      <c r="M25" s="3" t="s">
        <v>397</v>
      </c>
    </row>
    <row r="26" spans="1:13" ht="24">
      <c r="A26" s="4" t="s">
        <v>198</v>
      </c>
      <c r="C26" s="5">
        <v>16298000</v>
      </c>
      <c r="E26" s="5">
        <v>938000</v>
      </c>
      <c r="G26" s="5">
        <v>861811</v>
      </c>
      <c r="I26" s="3" t="s">
        <v>274</v>
      </c>
      <c r="K26" s="5">
        <v>14045795678000</v>
      </c>
      <c r="M26" s="3" t="s">
        <v>397</v>
      </c>
    </row>
    <row r="27" spans="1:13" ht="24">
      <c r="A27" s="4" t="s">
        <v>127</v>
      </c>
      <c r="C27" s="5">
        <v>11254864</v>
      </c>
      <c r="E27" s="5">
        <v>776420</v>
      </c>
      <c r="G27" s="5">
        <v>748020</v>
      </c>
      <c r="I27" s="3" t="s">
        <v>275</v>
      </c>
      <c r="K27" s="5">
        <v>8418863369280</v>
      </c>
      <c r="M27" s="3" t="s">
        <v>397</v>
      </c>
    </row>
    <row r="28" spans="1:13" ht="24">
      <c r="A28" s="4" t="s">
        <v>139</v>
      </c>
      <c r="C28" s="5">
        <v>8230600</v>
      </c>
      <c r="E28" s="5">
        <v>788100</v>
      </c>
      <c r="G28" s="5">
        <v>766620</v>
      </c>
      <c r="I28" s="3" t="s">
        <v>276</v>
      </c>
      <c r="K28" s="5">
        <v>6309742572000</v>
      </c>
      <c r="M28" s="3" t="s">
        <v>397</v>
      </c>
    </row>
    <row r="29" spans="1:13" ht="24">
      <c r="A29" s="4" t="s">
        <v>200</v>
      </c>
      <c r="C29" s="5">
        <v>25237433</v>
      </c>
      <c r="E29" s="5">
        <v>997500</v>
      </c>
      <c r="G29" s="5">
        <v>934471</v>
      </c>
      <c r="I29" s="3" t="s">
        <v>277</v>
      </c>
      <c r="K29" s="5">
        <v>23583649252943</v>
      </c>
      <c r="M29" s="3" t="s">
        <v>397</v>
      </c>
    </row>
    <row r="30" spans="1:13" ht="24">
      <c r="A30" s="4" t="s">
        <v>203</v>
      </c>
      <c r="C30" s="5">
        <v>11428529</v>
      </c>
      <c r="E30" s="5">
        <v>941980</v>
      </c>
      <c r="G30" s="5">
        <v>853466</v>
      </c>
      <c r="I30" s="3" t="s">
        <v>278</v>
      </c>
      <c r="K30" s="5">
        <v>9753860931514</v>
      </c>
      <c r="M30" s="3" t="s">
        <v>397</v>
      </c>
    </row>
    <row r="31" spans="1:13" ht="24">
      <c r="A31" s="4" t="s">
        <v>171</v>
      </c>
      <c r="C31" s="5">
        <v>2999839</v>
      </c>
      <c r="E31" s="5">
        <v>839500</v>
      </c>
      <c r="G31" s="5">
        <v>797796</v>
      </c>
      <c r="I31" s="3" t="s">
        <v>279</v>
      </c>
      <c r="K31" s="5">
        <v>2393259554844</v>
      </c>
      <c r="M31" s="3" t="s">
        <v>397</v>
      </c>
    </row>
    <row r="32" spans="1:13" ht="24">
      <c r="A32" s="4" t="s">
        <v>205</v>
      </c>
      <c r="C32" s="5">
        <v>9288595</v>
      </c>
      <c r="E32" s="5">
        <v>933650</v>
      </c>
      <c r="G32" s="5">
        <v>853110</v>
      </c>
      <c r="I32" s="3" t="s">
        <v>280</v>
      </c>
      <c r="K32" s="5">
        <v>7924193280450</v>
      </c>
      <c r="M32" s="3" t="s">
        <v>397</v>
      </c>
    </row>
    <row r="33" spans="1:13" ht="24">
      <c r="A33" s="4" t="s">
        <v>147</v>
      </c>
      <c r="C33" s="5">
        <v>3856300</v>
      </c>
      <c r="E33" s="5">
        <v>997762</v>
      </c>
      <c r="G33" s="5">
        <v>897986</v>
      </c>
      <c r="I33" s="3" t="s">
        <v>281</v>
      </c>
      <c r="K33" s="5">
        <v>3462903411800</v>
      </c>
      <c r="M33" s="3" t="s">
        <v>397</v>
      </c>
    </row>
    <row r="34" spans="1:13" ht="24">
      <c r="A34" s="4" t="s">
        <v>211</v>
      </c>
      <c r="C34" s="5">
        <v>2610000</v>
      </c>
      <c r="E34" s="5">
        <v>925000</v>
      </c>
      <c r="G34" s="5">
        <v>856018</v>
      </c>
      <c r="I34" s="3" t="s">
        <v>282</v>
      </c>
      <c r="K34" s="5">
        <v>2234206980000</v>
      </c>
      <c r="M34" s="3" t="s">
        <v>397</v>
      </c>
    </row>
    <row r="35" spans="1:13" ht="24">
      <c r="A35" s="4" t="s">
        <v>168</v>
      </c>
      <c r="C35" s="5">
        <v>1490665</v>
      </c>
      <c r="E35" s="5">
        <v>989920</v>
      </c>
      <c r="G35" s="5">
        <v>1000000</v>
      </c>
      <c r="I35" s="3" t="s">
        <v>283</v>
      </c>
      <c r="K35" s="5">
        <v>1490665000000</v>
      </c>
      <c r="M35" s="3" t="s">
        <v>397</v>
      </c>
    </row>
    <row r="36" spans="1:13" ht="24">
      <c r="A36" s="4" t="s">
        <v>246</v>
      </c>
      <c r="C36" s="5">
        <v>14085000</v>
      </c>
      <c r="E36" s="5">
        <v>893480</v>
      </c>
      <c r="G36" s="5">
        <v>846783</v>
      </c>
      <c r="I36" s="3" t="s">
        <v>284</v>
      </c>
      <c r="K36" s="5">
        <v>11926938555000</v>
      </c>
      <c r="M36" s="3" t="s">
        <v>397</v>
      </c>
    </row>
    <row r="37" spans="1:13" ht="24">
      <c r="A37" s="4" t="s">
        <v>189</v>
      </c>
      <c r="C37" s="5">
        <v>1980000</v>
      </c>
      <c r="E37" s="5">
        <v>920000</v>
      </c>
      <c r="G37" s="5">
        <v>855893</v>
      </c>
      <c r="I37" s="3" t="s">
        <v>285</v>
      </c>
      <c r="K37" s="5">
        <v>1694668140000</v>
      </c>
      <c r="M37" s="3" t="s">
        <v>397</v>
      </c>
    </row>
    <row r="38" spans="1:13" ht="24">
      <c r="A38" s="4" t="s">
        <v>244</v>
      </c>
      <c r="C38" s="5">
        <v>25300000</v>
      </c>
      <c r="E38" s="5">
        <v>945820</v>
      </c>
      <c r="G38" s="5">
        <v>928195</v>
      </c>
      <c r="I38" s="3" t="s">
        <v>286</v>
      </c>
      <c r="K38" s="5">
        <v>23483333500000</v>
      </c>
      <c r="M38" s="3" t="s">
        <v>397</v>
      </c>
    </row>
    <row r="39" spans="1:13" ht="24">
      <c r="A39" s="4" t="s">
        <v>71</v>
      </c>
      <c r="C39" s="5">
        <v>1412900</v>
      </c>
      <c r="E39" s="5">
        <v>3680000</v>
      </c>
      <c r="G39" s="5">
        <v>3898131</v>
      </c>
      <c r="I39" s="3" t="s">
        <v>287</v>
      </c>
      <c r="K39" s="5">
        <v>5507669289900</v>
      </c>
      <c r="M39" s="3" t="s">
        <v>397</v>
      </c>
    </row>
    <row r="40" spans="1:13" ht="24">
      <c r="A40" s="4" t="s">
        <v>66</v>
      </c>
      <c r="C40" s="5">
        <v>43164</v>
      </c>
      <c r="E40" s="5">
        <v>3977909</v>
      </c>
      <c r="G40" s="5">
        <v>3977909</v>
      </c>
      <c r="I40" s="3" t="s">
        <v>41</v>
      </c>
      <c r="K40" s="5">
        <v>171702464076</v>
      </c>
      <c r="M40" s="3" t="s">
        <v>397</v>
      </c>
    </row>
    <row r="41" spans="1:13" ht="24">
      <c r="A41" s="4" t="s">
        <v>70</v>
      </c>
      <c r="C41" s="5">
        <v>388476</v>
      </c>
      <c r="E41" s="5">
        <v>3977909</v>
      </c>
      <c r="G41" s="5">
        <v>3977909</v>
      </c>
      <c r="I41" s="3" t="s">
        <v>41</v>
      </c>
      <c r="K41" s="5">
        <v>1545322176684</v>
      </c>
      <c r="M41" s="3" t="s">
        <v>397</v>
      </c>
    </row>
    <row r="42" spans="1:13" ht="24">
      <c r="A42" s="4" t="s">
        <v>186</v>
      </c>
      <c r="C42" s="5">
        <v>1995000</v>
      </c>
      <c r="E42" s="5">
        <v>1000000</v>
      </c>
      <c r="G42" s="5">
        <v>956360</v>
      </c>
      <c r="I42" s="3" t="s">
        <v>288</v>
      </c>
      <c r="K42" s="5">
        <v>1907938200000</v>
      </c>
      <c r="M42" s="3" t="s">
        <v>397</v>
      </c>
    </row>
    <row r="43" spans="1:13" ht="24">
      <c r="A43" s="4" t="s">
        <v>130</v>
      </c>
      <c r="C43" s="5">
        <v>32241088</v>
      </c>
      <c r="E43" s="5">
        <v>566800</v>
      </c>
      <c r="G43" s="5">
        <v>555030</v>
      </c>
      <c r="I43" s="3" t="s">
        <v>289</v>
      </c>
      <c r="K43" s="5">
        <v>17894771072640</v>
      </c>
      <c r="M43" s="3" t="s">
        <v>397</v>
      </c>
    </row>
    <row r="44" spans="1:13" ht="24">
      <c r="A44" s="4" t="s">
        <v>74</v>
      </c>
      <c r="C44" s="5">
        <v>845145</v>
      </c>
      <c r="E44" s="5">
        <v>4499868.9359999998</v>
      </c>
      <c r="G44" s="5">
        <v>4369721</v>
      </c>
      <c r="I44" s="3" t="s">
        <v>290</v>
      </c>
      <c r="K44" s="5">
        <v>3693047854545</v>
      </c>
      <c r="M44" s="3" t="s">
        <v>397</v>
      </c>
    </row>
    <row r="45" spans="1:13" ht="24">
      <c r="A45" s="4" t="s">
        <v>242</v>
      </c>
      <c r="C45" s="5">
        <v>18500000</v>
      </c>
      <c r="E45" s="5">
        <v>947400</v>
      </c>
      <c r="G45" s="5">
        <v>922229</v>
      </c>
      <c r="I45" s="3" t="s">
        <v>291</v>
      </c>
      <c r="K45" s="5">
        <v>17061236500000</v>
      </c>
      <c r="M45" s="3" t="s">
        <v>397</v>
      </c>
    </row>
    <row r="46" spans="1:13" ht="24">
      <c r="A46" s="4" t="s">
        <v>150</v>
      </c>
      <c r="C46" s="5">
        <v>8000000</v>
      </c>
      <c r="E46" s="5">
        <v>1000000</v>
      </c>
      <c r="G46" s="5">
        <v>937882</v>
      </c>
      <c r="I46" s="3" t="s">
        <v>292</v>
      </c>
      <c r="K46" s="5">
        <v>7503056000000</v>
      </c>
      <c r="M46" s="3" t="s">
        <v>397</v>
      </c>
    </row>
    <row r="47" spans="1:13" ht="24">
      <c r="A47" s="4" t="s">
        <v>177</v>
      </c>
      <c r="C47" s="5">
        <v>3500000</v>
      </c>
      <c r="E47" s="5">
        <v>1010000</v>
      </c>
      <c r="G47" s="5">
        <v>934007</v>
      </c>
      <c r="I47" s="3" t="s">
        <v>293</v>
      </c>
      <c r="K47" s="5">
        <v>3269024500000</v>
      </c>
      <c r="M47" s="3" t="s">
        <v>397</v>
      </c>
    </row>
    <row r="48" spans="1:13" ht="24">
      <c r="A48" s="4" t="s">
        <v>233</v>
      </c>
      <c r="C48" s="5">
        <v>1000000</v>
      </c>
      <c r="E48" s="5">
        <v>1000000</v>
      </c>
      <c r="G48" s="5">
        <v>1000000</v>
      </c>
      <c r="I48" s="3" t="s">
        <v>41</v>
      </c>
      <c r="K48" s="5">
        <v>1000000000000</v>
      </c>
      <c r="M48" s="3" t="s">
        <v>397</v>
      </c>
    </row>
    <row r="49" spans="1:13" ht="24">
      <c r="A49" s="4" t="s">
        <v>213</v>
      </c>
      <c r="C49" s="5">
        <v>2595000</v>
      </c>
      <c r="E49" s="5">
        <v>957600</v>
      </c>
      <c r="G49" s="5">
        <v>882699</v>
      </c>
      <c r="I49" s="3" t="s">
        <v>294</v>
      </c>
      <c r="K49" s="5">
        <v>2290603905000</v>
      </c>
      <c r="M49" s="3" t="s">
        <v>397</v>
      </c>
    </row>
    <row r="50" spans="1:13" ht="24">
      <c r="A50" s="4" t="s">
        <v>80</v>
      </c>
      <c r="C50" s="5">
        <v>3360000</v>
      </c>
      <c r="E50" s="5">
        <v>1000000</v>
      </c>
      <c r="G50" s="5">
        <v>1000000</v>
      </c>
      <c r="I50" s="3" t="s">
        <v>41</v>
      </c>
      <c r="K50" s="5">
        <v>3360000000000</v>
      </c>
      <c r="M50" s="3" t="s">
        <v>397</v>
      </c>
    </row>
    <row r="51" spans="1:13" ht="24">
      <c r="A51" s="4" t="s">
        <v>236</v>
      </c>
      <c r="C51" s="5">
        <v>450000</v>
      </c>
      <c r="E51" s="5">
        <v>1000000</v>
      </c>
      <c r="G51" s="5">
        <v>941712</v>
      </c>
      <c r="I51" s="3" t="s">
        <v>295</v>
      </c>
      <c r="K51" s="5">
        <v>423770400000</v>
      </c>
      <c r="M51" s="3" t="s">
        <v>397</v>
      </c>
    </row>
    <row r="52" spans="1:13" ht="24">
      <c r="A52" s="4" t="s">
        <v>216</v>
      </c>
      <c r="C52" s="5">
        <v>2100000</v>
      </c>
      <c r="E52" s="5">
        <v>950800</v>
      </c>
      <c r="G52" s="5">
        <v>877658</v>
      </c>
      <c r="I52" s="3" t="s">
        <v>296</v>
      </c>
      <c r="K52" s="5">
        <v>1843081800000</v>
      </c>
      <c r="M52" s="3" t="s">
        <v>397</v>
      </c>
    </row>
    <row r="53" spans="1:13" ht="24">
      <c r="A53" s="4" t="s">
        <v>219</v>
      </c>
      <c r="C53" s="5">
        <v>1000000</v>
      </c>
      <c r="E53" s="5">
        <v>931280</v>
      </c>
      <c r="G53" s="5">
        <v>860290</v>
      </c>
      <c r="I53" s="3" t="s">
        <v>297</v>
      </c>
      <c r="K53" s="5">
        <v>860290000000</v>
      </c>
      <c r="M53" s="3" t="s">
        <v>397</v>
      </c>
    </row>
    <row r="54" spans="1:13" ht="24">
      <c r="A54" s="4" t="s">
        <v>156</v>
      </c>
      <c r="C54" s="5">
        <v>2000000</v>
      </c>
      <c r="E54" s="5">
        <v>1000000</v>
      </c>
      <c r="G54" s="5">
        <v>937659</v>
      </c>
      <c r="I54" s="3" t="s">
        <v>298</v>
      </c>
      <c r="K54" s="5">
        <v>1875318000000</v>
      </c>
      <c r="M54" s="3" t="s">
        <v>397</v>
      </c>
    </row>
    <row r="55" spans="1:13" ht="24">
      <c r="A55" s="4" t="s">
        <v>221</v>
      </c>
      <c r="C55" s="5">
        <v>6000000</v>
      </c>
      <c r="E55" s="5">
        <v>901600</v>
      </c>
      <c r="G55" s="5">
        <v>831079</v>
      </c>
      <c r="I55" s="3" t="s">
        <v>294</v>
      </c>
      <c r="K55" s="5">
        <v>4986474000000</v>
      </c>
      <c r="M55" s="3" t="s">
        <v>397</v>
      </c>
    </row>
    <row r="56" spans="1:13" ht="24">
      <c r="A56" s="4" t="s">
        <v>239</v>
      </c>
      <c r="C56" s="5">
        <v>4000000</v>
      </c>
      <c r="E56" s="5">
        <v>1000000</v>
      </c>
      <c r="G56" s="5">
        <v>950000</v>
      </c>
      <c r="I56" s="3" t="s">
        <v>299</v>
      </c>
      <c r="K56" s="5">
        <v>3800000000000</v>
      </c>
      <c r="M56" s="3" t="s">
        <v>397</v>
      </c>
    </row>
    <row r="57" spans="1:13" ht="24">
      <c r="A57" s="4" t="s">
        <v>248</v>
      </c>
      <c r="C57" s="5">
        <v>3000000</v>
      </c>
      <c r="E57" s="5">
        <v>965460</v>
      </c>
      <c r="G57" s="5">
        <v>932336</v>
      </c>
      <c r="I57" s="3" t="s">
        <v>300</v>
      </c>
      <c r="K57" s="5">
        <v>2797008000000</v>
      </c>
      <c r="M57" s="3" t="s">
        <v>397</v>
      </c>
    </row>
  </sheetData>
  <mergeCells count="13">
    <mergeCell ref="K8"/>
    <mergeCell ref="M8"/>
    <mergeCell ref="C7:M7"/>
    <mergeCell ref="A2:M2"/>
    <mergeCell ref="A3:M3"/>
    <mergeCell ref="A4:M4"/>
    <mergeCell ref="A7:A8"/>
    <mergeCell ref="C8"/>
    <mergeCell ref="E8"/>
    <mergeCell ref="G8"/>
    <mergeCell ref="I8"/>
    <mergeCell ref="A5:M5"/>
    <mergeCell ref="A6: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01"/>
  <sheetViews>
    <sheetView rightToLeft="1" workbookViewId="0">
      <selection activeCell="K18" sqref="K18"/>
    </sheetView>
  </sheetViews>
  <sheetFormatPr defaultRowHeight="22.5"/>
  <cols>
    <col min="1" max="1" width="31.140625" style="3" bestFit="1" customWidth="1"/>
    <col min="2" max="2" width="1" style="3" customWidth="1"/>
    <col min="3" max="3" width="23" style="3" bestFit="1" customWidth="1"/>
    <col min="4" max="4" width="1" style="3" customWidth="1"/>
    <col min="5" max="5" width="23" style="3" bestFit="1" customWidth="1"/>
    <col min="6" max="6" width="1" style="3" customWidth="1"/>
    <col min="7" max="7" width="23.28515625" style="3" bestFit="1" customWidth="1"/>
    <col min="8" max="8" width="1" style="3" customWidth="1"/>
    <col min="9" max="9" width="23.28515625" style="3" bestFit="1" customWidth="1"/>
    <col min="10" max="10" width="1" style="3" customWidth="1"/>
    <col min="11" max="11" width="20.85546875" style="3" bestFit="1" customWidth="1"/>
    <col min="12" max="12" width="1" style="3" customWidth="1"/>
    <col min="13" max="13" width="18" style="3" bestFit="1" customWidth="1"/>
    <col min="14" max="16384" width="9.140625" style="3"/>
  </cols>
  <sheetData>
    <row r="2" spans="1:20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</row>
    <row r="3" spans="1:20" ht="24">
      <c r="A3" s="8" t="s">
        <v>1</v>
      </c>
      <c r="B3" s="8" t="s">
        <v>1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</row>
    <row r="4" spans="1:20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M4" s="19"/>
    </row>
    <row r="5" spans="1:20" ht="25.5">
      <c r="A5" s="10" t="s">
        <v>413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24.75" thickBot="1">
      <c r="A6" s="7" t="s">
        <v>302</v>
      </c>
      <c r="C6" s="7" t="s">
        <v>337</v>
      </c>
      <c r="E6" s="7" t="s">
        <v>5</v>
      </c>
      <c r="F6" s="7" t="s">
        <v>5</v>
      </c>
      <c r="G6" s="7" t="s">
        <v>5</v>
      </c>
      <c r="I6" s="7" t="s">
        <v>6</v>
      </c>
      <c r="J6" s="7" t="s">
        <v>6</v>
      </c>
      <c r="K6" s="7" t="s">
        <v>6</v>
      </c>
    </row>
    <row r="7" spans="1:20" ht="24.75" thickBot="1">
      <c r="A7" s="7" t="s">
        <v>302</v>
      </c>
      <c r="C7" s="7" t="s">
        <v>303</v>
      </c>
      <c r="E7" s="7" t="s">
        <v>304</v>
      </c>
      <c r="G7" s="7" t="s">
        <v>305</v>
      </c>
      <c r="I7" s="7" t="s">
        <v>303</v>
      </c>
      <c r="K7" s="7" t="s">
        <v>301</v>
      </c>
    </row>
    <row r="8" spans="1:20" ht="24">
      <c r="A8" s="4" t="s">
        <v>306</v>
      </c>
      <c r="C8" s="5">
        <v>2000752418840</v>
      </c>
      <c r="E8" s="5">
        <v>5003597210626</v>
      </c>
      <c r="F8" s="5"/>
      <c r="G8" s="5">
        <v>7004251510000</v>
      </c>
      <c r="I8" s="5">
        <v>98119466</v>
      </c>
      <c r="K8" s="15">
        <v>1.5235671543346349E-7</v>
      </c>
    </row>
    <row r="9" spans="1:20" ht="24">
      <c r="A9" s="4" t="s">
        <v>307</v>
      </c>
      <c r="C9" s="5">
        <v>11351591371619</v>
      </c>
      <c r="E9" s="5">
        <v>230130501181636</v>
      </c>
      <c r="F9" s="5"/>
      <c r="G9" s="5">
        <v>238651199386122</v>
      </c>
      <c r="I9" s="5">
        <v>2830893167133</v>
      </c>
      <c r="K9" s="15">
        <v>4.3957188340937228E-3</v>
      </c>
    </row>
    <row r="10" spans="1:20" ht="24">
      <c r="A10" s="4" t="s">
        <v>308</v>
      </c>
      <c r="C10" s="5">
        <v>226939707066</v>
      </c>
      <c r="E10" s="5">
        <v>10087876715563</v>
      </c>
      <c r="F10" s="5"/>
      <c r="G10" s="5">
        <v>10314810504000</v>
      </c>
      <c r="I10" s="5">
        <v>5918629</v>
      </c>
      <c r="K10" s="15">
        <v>9.1902546056380349E-9</v>
      </c>
    </row>
    <row r="11" spans="1:20" ht="24">
      <c r="A11" s="4" t="s">
        <v>309</v>
      </c>
      <c r="C11" s="5">
        <v>731092595836</v>
      </c>
      <c r="E11" s="5">
        <v>9760043418918</v>
      </c>
      <c r="F11" s="5"/>
      <c r="G11" s="5">
        <v>10491135964754</v>
      </c>
      <c r="I11" s="5">
        <v>50000</v>
      </c>
      <c r="K11" s="15">
        <v>7.7638373731805422E-11</v>
      </c>
    </row>
    <row r="12" spans="1:20" ht="24">
      <c r="A12" s="4" t="s">
        <v>308</v>
      </c>
      <c r="C12" s="5">
        <v>270000</v>
      </c>
      <c r="E12" s="5">
        <v>0</v>
      </c>
      <c r="F12" s="5"/>
      <c r="G12" s="5">
        <v>0</v>
      </c>
      <c r="I12" s="5">
        <v>270000</v>
      </c>
      <c r="K12" s="15">
        <v>4.1924721815174929E-10</v>
      </c>
    </row>
    <row r="13" spans="1:20" ht="24">
      <c r="A13" s="4" t="s">
        <v>310</v>
      </c>
      <c r="C13" s="5">
        <v>1368432620702</v>
      </c>
      <c r="E13" s="5">
        <v>29432344564963</v>
      </c>
      <c r="F13" s="5"/>
      <c r="G13" s="5">
        <v>29718085638400</v>
      </c>
      <c r="I13" s="5">
        <v>1082691547265</v>
      </c>
      <c r="K13" s="15">
        <v>1.6811682196565347E-3</v>
      </c>
    </row>
    <row r="14" spans="1:20" ht="24">
      <c r="A14" s="4" t="s">
        <v>311</v>
      </c>
      <c r="C14" s="5">
        <v>5000000000000</v>
      </c>
      <c r="E14" s="5">
        <v>0</v>
      </c>
      <c r="F14" s="5"/>
      <c r="G14" s="5">
        <v>0</v>
      </c>
      <c r="I14" s="5">
        <v>5000000000000</v>
      </c>
      <c r="K14" s="15">
        <v>7.763837373180542E-3</v>
      </c>
    </row>
    <row r="15" spans="1:20" ht="24">
      <c r="A15" s="4" t="s">
        <v>312</v>
      </c>
      <c r="C15" s="5">
        <v>86288668361</v>
      </c>
      <c r="E15" s="5">
        <v>85479484373</v>
      </c>
      <c r="F15" s="5"/>
      <c r="G15" s="5">
        <v>171761104000</v>
      </c>
      <c r="I15" s="5">
        <v>7048734</v>
      </c>
      <c r="K15" s="15">
        <v>1.0945044892561675E-8</v>
      </c>
    </row>
    <row r="16" spans="1:20" ht="24">
      <c r="A16" s="4" t="s">
        <v>310</v>
      </c>
      <c r="C16" s="5">
        <v>9500000000000</v>
      </c>
      <c r="E16" s="5">
        <v>0</v>
      </c>
      <c r="F16" s="5"/>
      <c r="G16" s="5">
        <v>0</v>
      </c>
      <c r="I16" s="5">
        <v>9500000000000</v>
      </c>
      <c r="K16" s="15">
        <v>1.475129100904303E-2</v>
      </c>
    </row>
    <row r="17" spans="1:11" ht="24">
      <c r="A17" s="4" t="s">
        <v>308</v>
      </c>
      <c r="C17" s="5">
        <v>11500000000000</v>
      </c>
      <c r="E17" s="5">
        <v>0</v>
      </c>
      <c r="F17" s="5"/>
      <c r="G17" s="5">
        <v>0</v>
      </c>
      <c r="I17" s="5">
        <v>11500000000000</v>
      </c>
      <c r="K17" s="15">
        <v>1.7856825958315246E-2</v>
      </c>
    </row>
    <row r="18" spans="1:11" ht="24">
      <c r="A18" s="4" t="s">
        <v>313</v>
      </c>
      <c r="C18" s="5">
        <v>100422766914</v>
      </c>
      <c r="E18" s="5">
        <v>31101342865279</v>
      </c>
      <c r="F18" s="5"/>
      <c r="G18" s="5">
        <v>31201735034000</v>
      </c>
      <c r="I18" s="5">
        <v>30598193</v>
      </c>
      <c r="K18" s="15">
        <v>4.7511878873038251E-8</v>
      </c>
    </row>
    <row r="19" spans="1:11" ht="24">
      <c r="A19" s="4" t="s">
        <v>308</v>
      </c>
      <c r="C19" s="5">
        <v>5000000000000</v>
      </c>
      <c r="E19" s="5">
        <v>0</v>
      </c>
      <c r="F19" s="5"/>
      <c r="G19" s="5">
        <v>0</v>
      </c>
      <c r="I19" s="5">
        <v>5000000000000</v>
      </c>
      <c r="K19" s="15">
        <v>7.763837373180542E-3</v>
      </c>
    </row>
    <row r="20" spans="1:11" ht="24">
      <c r="A20" s="4" t="s">
        <v>310</v>
      </c>
      <c r="C20" s="5">
        <v>5000000000000</v>
      </c>
      <c r="E20" s="5">
        <v>0</v>
      </c>
      <c r="F20" s="5"/>
      <c r="G20" s="5">
        <v>5000000000000</v>
      </c>
      <c r="I20" s="5">
        <v>0</v>
      </c>
      <c r="K20" s="15">
        <v>0</v>
      </c>
    </row>
    <row r="21" spans="1:11" ht="24">
      <c r="A21" s="4" t="s">
        <v>310</v>
      </c>
      <c r="C21" s="5">
        <v>7000000000000</v>
      </c>
      <c r="E21" s="5">
        <v>0</v>
      </c>
      <c r="F21" s="5"/>
      <c r="G21" s="5">
        <v>0</v>
      </c>
      <c r="I21" s="5">
        <v>7000000000000</v>
      </c>
      <c r="K21" s="15">
        <v>1.0869372322452759E-2</v>
      </c>
    </row>
    <row r="22" spans="1:11" ht="24">
      <c r="A22" s="4" t="s">
        <v>314</v>
      </c>
      <c r="C22" s="5">
        <v>558680083</v>
      </c>
      <c r="E22" s="5">
        <v>68083772282375</v>
      </c>
      <c r="F22" s="5"/>
      <c r="G22" s="5">
        <v>67973674059179</v>
      </c>
      <c r="I22" s="5">
        <v>110656903279</v>
      </c>
      <c r="K22" s="15">
        <v>1.7182444025558495E-4</v>
      </c>
    </row>
    <row r="23" spans="1:11" ht="24">
      <c r="A23" s="4" t="s">
        <v>310</v>
      </c>
      <c r="C23" s="5">
        <v>3000000000000</v>
      </c>
      <c r="E23" s="5">
        <v>0</v>
      </c>
      <c r="F23" s="5"/>
      <c r="G23" s="5">
        <v>3000000000000</v>
      </c>
      <c r="I23" s="5">
        <v>0</v>
      </c>
      <c r="K23" s="15">
        <v>0</v>
      </c>
    </row>
    <row r="24" spans="1:11" ht="24">
      <c r="A24" s="4" t="s">
        <v>310</v>
      </c>
      <c r="C24" s="5">
        <v>3000000000000</v>
      </c>
      <c r="E24" s="5">
        <v>0</v>
      </c>
      <c r="F24" s="5"/>
      <c r="G24" s="5">
        <v>0</v>
      </c>
      <c r="I24" s="5">
        <v>3000000000000</v>
      </c>
      <c r="K24" s="15">
        <v>4.6583024239083256E-3</v>
      </c>
    </row>
    <row r="25" spans="1:11" ht="24">
      <c r="A25" s="4" t="s">
        <v>308</v>
      </c>
      <c r="C25" s="5">
        <v>10000000000000</v>
      </c>
      <c r="E25" s="5">
        <v>0</v>
      </c>
      <c r="F25" s="5"/>
      <c r="G25" s="5">
        <v>0</v>
      </c>
      <c r="I25" s="5">
        <v>10000000000000</v>
      </c>
      <c r="K25" s="15">
        <v>1.5527674746361084E-2</v>
      </c>
    </row>
    <row r="26" spans="1:11" ht="24">
      <c r="A26" s="4" t="s">
        <v>315</v>
      </c>
      <c r="C26" s="5">
        <v>14000000000000</v>
      </c>
      <c r="E26" s="5">
        <v>0</v>
      </c>
      <c r="F26" s="5"/>
      <c r="G26" s="5">
        <v>0</v>
      </c>
      <c r="I26" s="5">
        <v>14000000000000</v>
      </c>
      <c r="K26" s="15">
        <v>2.1738744644905519E-2</v>
      </c>
    </row>
    <row r="27" spans="1:11" ht="24">
      <c r="A27" s="4" t="s">
        <v>315</v>
      </c>
      <c r="C27" s="5">
        <v>6000000000000</v>
      </c>
      <c r="E27" s="5">
        <v>0</v>
      </c>
      <c r="F27" s="5"/>
      <c r="G27" s="5">
        <v>0</v>
      </c>
      <c r="I27" s="5">
        <v>6000000000000</v>
      </c>
      <c r="K27" s="15">
        <v>9.3166048478166511E-3</v>
      </c>
    </row>
    <row r="28" spans="1:11" ht="24">
      <c r="A28" s="4" t="s">
        <v>315</v>
      </c>
      <c r="C28" s="5">
        <v>2000000000000</v>
      </c>
      <c r="E28" s="5">
        <v>0</v>
      </c>
      <c r="F28" s="5"/>
      <c r="G28" s="5">
        <v>0</v>
      </c>
      <c r="I28" s="5">
        <v>2000000000000</v>
      </c>
      <c r="K28" s="15">
        <v>3.1055349492722169E-3</v>
      </c>
    </row>
    <row r="29" spans="1:11" ht="24">
      <c r="A29" s="4" t="s">
        <v>310</v>
      </c>
      <c r="C29" s="5">
        <v>10000000000000</v>
      </c>
      <c r="E29" s="5">
        <v>0</v>
      </c>
      <c r="F29" s="5"/>
      <c r="G29" s="5">
        <v>10000000000000</v>
      </c>
      <c r="I29" s="5">
        <v>0</v>
      </c>
      <c r="K29" s="15">
        <v>0</v>
      </c>
    </row>
    <row r="30" spans="1:11" ht="24">
      <c r="A30" s="4" t="s">
        <v>312</v>
      </c>
      <c r="C30" s="5">
        <v>2000000000000</v>
      </c>
      <c r="E30" s="5">
        <v>0</v>
      </c>
      <c r="F30" s="5"/>
      <c r="G30" s="5">
        <v>0</v>
      </c>
      <c r="I30" s="5">
        <v>2000000000000</v>
      </c>
      <c r="K30" s="15">
        <v>3.1055349492722169E-3</v>
      </c>
    </row>
    <row r="31" spans="1:11" ht="24">
      <c r="A31" s="4" t="s">
        <v>310</v>
      </c>
      <c r="C31" s="5">
        <v>1000000000000</v>
      </c>
      <c r="E31" s="5">
        <v>0</v>
      </c>
      <c r="F31" s="5"/>
      <c r="G31" s="5">
        <v>0</v>
      </c>
      <c r="I31" s="5">
        <v>1000000000000</v>
      </c>
      <c r="K31" s="15">
        <v>1.5527674746361084E-3</v>
      </c>
    </row>
    <row r="32" spans="1:11" ht="24">
      <c r="A32" s="4" t="s">
        <v>312</v>
      </c>
      <c r="C32" s="5">
        <v>2000000000000</v>
      </c>
      <c r="E32" s="5">
        <v>0</v>
      </c>
      <c r="F32" s="5"/>
      <c r="G32" s="5">
        <v>0</v>
      </c>
      <c r="I32" s="5">
        <v>2000000000000</v>
      </c>
      <c r="K32" s="15">
        <v>3.1055349492722169E-3</v>
      </c>
    </row>
    <row r="33" spans="1:11" ht="24">
      <c r="A33" s="4" t="s">
        <v>308</v>
      </c>
      <c r="C33" s="5">
        <v>5000000000000</v>
      </c>
      <c r="E33" s="5">
        <v>0</v>
      </c>
      <c r="F33" s="5"/>
      <c r="G33" s="5">
        <v>0</v>
      </c>
      <c r="I33" s="5">
        <v>5000000000000</v>
      </c>
      <c r="K33" s="15">
        <v>7.763837373180542E-3</v>
      </c>
    </row>
    <row r="34" spans="1:11" ht="24">
      <c r="A34" s="4" t="s">
        <v>308</v>
      </c>
      <c r="C34" s="5">
        <v>2500000000000</v>
      </c>
      <c r="E34" s="5">
        <v>0</v>
      </c>
      <c r="F34" s="5"/>
      <c r="G34" s="5">
        <v>0</v>
      </c>
      <c r="I34" s="5">
        <v>2500000000000</v>
      </c>
      <c r="K34" s="15">
        <v>3.881918686590271E-3</v>
      </c>
    </row>
    <row r="35" spans="1:11" ht="24">
      <c r="A35" s="4" t="s">
        <v>314</v>
      </c>
      <c r="C35" s="5">
        <v>4000000000000</v>
      </c>
      <c r="E35" s="5">
        <v>0</v>
      </c>
      <c r="F35" s="5"/>
      <c r="G35" s="5">
        <v>4000000000000</v>
      </c>
      <c r="I35" s="5">
        <v>0</v>
      </c>
      <c r="K35" s="15">
        <v>0</v>
      </c>
    </row>
    <row r="36" spans="1:11" ht="24">
      <c r="A36" s="4" t="s">
        <v>316</v>
      </c>
      <c r="C36" s="5">
        <v>3000000000000</v>
      </c>
      <c r="E36" s="5">
        <v>0</v>
      </c>
      <c r="F36" s="5"/>
      <c r="G36" s="5">
        <v>3000000000000</v>
      </c>
      <c r="I36" s="5">
        <v>0</v>
      </c>
      <c r="K36" s="15">
        <v>0</v>
      </c>
    </row>
    <row r="37" spans="1:11" ht="24">
      <c r="A37" s="4" t="s">
        <v>317</v>
      </c>
      <c r="C37" s="5">
        <v>5000000000000</v>
      </c>
      <c r="E37" s="5">
        <v>0</v>
      </c>
      <c r="F37" s="5"/>
      <c r="G37" s="5">
        <v>2000000000000</v>
      </c>
      <c r="I37" s="5">
        <v>3000000000000</v>
      </c>
      <c r="K37" s="15">
        <v>4.6583024239083256E-3</v>
      </c>
    </row>
    <row r="38" spans="1:11" ht="24">
      <c r="A38" s="4" t="s">
        <v>314</v>
      </c>
      <c r="C38" s="5">
        <v>3000000000000</v>
      </c>
      <c r="E38" s="5">
        <v>0</v>
      </c>
      <c r="F38" s="5"/>
      <c r="G38" s="5">
        <v>0</v>
      </c>
      <c r="I38" s="5">
        <v>3000000000000</v>
      </c>
      <c r="K38" s="15">
        <v>4.6583024239083256E-3</v>
      </c>
    </row>
    <row r="39" spans="1:11" ht="24">
      <c r="A39" s="4" t="s">
        <v>318</v>
      </c>
      <c r="C39" s="5">
        <v>4000000000000</v>
      </c>
      <c r="E39" s="5">
        <v>0</v>
      </c>
      <c r="F39" s="5"/>
      <c r="G39" s="5">
        <v>0</v>
      </c>
      <c r="I39" s="5">
        <v>4000000000000</v>
      </c>
      <c r="K39" s="15">
        <v>6.2110698985444338E-3</v>
      </c>
    </row>
    <row r="40" spans="1:11" ht="24">
      <c r="A40" s="4" t="s">
        <v>317</v>
      </c>
      <c r="C40" s="5">
        <v>5000000000000</v>
      </c>
      <c r="E40" s="5">
        <v>0</v>
      </c>
      <c r="F40" s="5"/>
      <c r="G40" s="5">
        <v>5000000000000</v>
      </c>
      <c r="I40" s="5">
        <v>0</v>
      </c>
      <c r="K40" s="15">
        <v>0</v>
      </c>
    </row>
    <row r="41" spans="1:11" ht="24">
      <c r="A41" s="4" t="s">
        <v>319</v>
      </c>
      <c r="C41" s="5">
        <v>4000000000000</v>
      </c>
      <c r="E41" s="5">
        <v>0</v>
      </c>
      <c r="F41" s="5"/>
      <c r="G41" s="5">
        <v>4000000000000</v>
      </c>
      <c r="I41" s="5">
        <v>0</v>
      </c>
      <c r="K41" s="15">
        <v>0</v>
      </c>
    </row>
    <row r="42" spans="1:11" ht="24">
      <c r="A42" s="4" t="s">
        <v>316</v>
      </c>
      <c r="C42" s="5">
        <v>3000000000000</v>
      </c>
      <c r="E42" s="5">
        <v>0</v>
      </c>
      <c r="F42" s="5"/>
      <c r="G42" s="5">
        <v>3000000000000</v>
      </c>
      <c r="I42" s="5">
        <v>0</v>
      </c>
      <c r="K42" s="15">
        <v>0</v>
      </c>
    </row>
    <row r="43" spans="1:11" ht="24">
      <c r="A43" s="4" t="s">
        <v>310</v>
      </c>
      <c r="C43" s="5">
        <v>2000000000000</v>
      </c>
      <c r="E43" s="5">
        <v>0</v>
      </c>
      <c r="F43" s="5"/>
      <c r="G43" s="5">
        <v>0</v>
      </c>
      <c r="I43" s="5">
        <v>2000000000000</v>
      </c>
      <c r="K43" s="15">
        <v>3.1055349492722169E-3</v>
      </c>
    </row>
    <row r="44" spans="1:11" ht="24">
      <c r="A44" s="4" t="s">
        <v>320</v>
      </c>
      <c r="C44" s="5">
        <v>1000000000000</v>
      </c>
      <c r="E44" s="5">
        <v>0</v>
      </c>
      <c r="F44" s="5"/>
      <c r="G44" s="5">
        <v>1000000000000</v>
      </c>
      <c r="I44" s="5">
        <v>0</v>
      </c>
      <c r="K44" s="15">
        <v>0</v>
      </c>
    </row>
    <row r="45" spans="1:11" ht="24">
      <c r="A45" s="4" t="s">
        <v>321</v>
      </c>
      <c r="C45" s="5">
        <v>975137629</v>
      </c>
      <c r="E45" s="5">
        <v>491803379581</v>
      </c>
      <c r="F45" s="5"/>
      <c r="G45" s="5">
        <v>492691704000</v>
      </c>
      <c r="I45" s="5">
        <v>86813210</v>
      </c>
      <c r="K45" s="15">
        <v>1.3480072885675414E-7</v>
      </c>
    </row>
    <row r="46" spans="1:11" ht="24">
      <c r="A46" s="4" t="s">
        <v>322</v>
      </c>
      <c r="C46" s="5">
        <v>78109</v>
      </c>
      <c r="E46" s="5">
        <v>2000001000000</v>
      </c>
      <c r="F46" s="5"/>
      <c r="G46" s="5">
        <v>2000000000000</v>
      </c>
      <c r="I46" s="5">
        <v>1078109</v>
      </c>
      <c r="K46" s="15">
        <v>1.6740525893124603E-9</v>
      </c>
    </row>
    <row r="47" spans="1:11" ht="24">
      <c r="A47" s="4" t="s">
        <v>312</v>
      </c>
      <c r="C47" s="5">
        <v>169047691</v>
      </c>
      <c r="E47" s="5">
        <v>24000076532</v>
      </c>
      <c r="F47" s="5"/>
      <c r="G47" s="5">
        <v>24160600000</v>
      </c>
      <c r="I47" s="5">
        <v>8524223</v>
      </c>
      <c r="K47" s="15">
        <v>1.3236136220945033E-8</v>
      </c>
    </row>
    <row r="48" spans="1:11" ht="24">
      <c r="A48" s="4" t="s">
        <v>323</v>
      </c>
      <c r="C48" s="5">
        <v>2000000000000</v>
      </c>
      <c r="E48" s="5">
        <v>0</v>
      </c>
      <c r="F48" s="5"/>
      <c r="G48" s="5">
        <v>0</v>
      </c>
      <c r="I48" s="5">
        <v>2000000000000</v>
      </c>
      <c r="K48" s="15">
        <v>3.1055349492722169E-3</v>
      </c>
    </row>
    <row r="49" spans="1:11" ht="24">
      <c r="A49" s="4" t="s">
        <v>324</v>
      </c>
      <c r="C49" s="5">
        <v>5000000000000</v>
      </c>
      <c r="E49" s="5">
        <v>0</v>
      </c>
      <c r="F49" s="5"/>
      <c r="G49" s="5">
        <v>0</v>
      </c>
      <c r="I49" s="5">
        <v>5000000000000</v>
      </c>
      <c r="K49" s="15">
        <v>7.763837373180542E-3</v>
      </c>
    </row>
    <row r="50" spans="1:11" ht="24">
      <c r="A50" s="4" t="s">
        <v>325</v>
      </c>
      <c r="C50" s="5">
        <v>2000000000000</v>
      </c>
      <c r="E50" s="5">
        <v>0</v>
      </c>
      <c r="F50" s="5"/>
      <c r="G50" s="5">
        <v>0</v>
      </c>
      <c r="I50" s="5">
        <v>2000000000000</v>
      </c>
      <c r="K50" s="15">
        <v>3.1055349492722169E-3</v>
      </c>
    </row>
    <row r="51" spans="1:11" ht="24">
      <c r="A51" s="4" t="s">
        <v>326</v>
      </c>
      <c r="C51" s="5">
        <v>5000000000000</v>
      </c>
      <c r="E51" s="5">
        <v>0</v>
      </c>
      <c r="F51" s="5"/>
      <c r="G51" s="5">
        <v>0</v>
      </c>
      <c r="I51" s="5">
        <v>5000000000000</v>
      </c>
      <c r="K51" s="15">
        <v>7.763837373180542E-3</v>
      </c>
    </row>
    <row r="52" spans="1:11" ht="24">
      <c r="A52" s="4" t="s">
        <v>326</v>
      </c>
      <c r="C52" s="5">
        <v>5000000000000</v>
      </c>
      <c r="E52" s="5">
        <v>0</v>
      </c>
      <c r="F52" s="5"/>
      <c r="G52" s="5">
        <v>0</v>
      </c>
      <c r="I52" s="5">
        <v>5000000000000</v>
      </c>
      <c r="K52" s="15">
        <v>7.763837373180542E-3</v>
      </c>
    </row>
    <row r="53" spans="1:11" ht="24">
      <c r="A53" s="4" t="s">
        <v>327</v>
      </c>
      <c r="C53" s="5">
        <v>5000000000000</v>
      </c>
      <c r="E53" s="5">
        <v>0</v>
      </c>
      <c r="F53" s="5"/>
      <c r="G53" s="5">
        <v>0</v>
      </c>
      <c r="I53" s="5">
        <v>5000000000000</v>
      </c>
      <c r="K53" s="15">
        <v>7.763837373180542E-3</v>
      </c>
    </row>
    <row r="54" spans="1:11" ht="24">
      <c r="A54" s="4" t="s">
        <v>328</v>
      </c>
      <c r="C54" s="5">
        <v>5000000000000</v>
      </c>
      <c r="E54" s="5">
        <v>0</v>
      </c>
      <c r="F54" s="5"/>
      <c r="G54" s="5">
        <v>0</v>
      </c>
      <c r="I54" s="5">
        <v>5000000000000</v>
      </c>
      <c r="K54" s="15">
        <v>7.763837373180542E-3</v>
      </c>
    </row>
    <row r="55" spans="1:11" ht="24">
      <c r="A55" s="4" t="s">
        <v>329</v>
      </c>
      <c r="C55" s="5">
        <v>9000000000000</v>
      </c>
      <c r="E55" s="5">
        <v>0</v>
      </c>
      <c r="F55" s="5"/>
      <c r="G55" s="5">
        <v>0</v>
      </c>
      <c r="I55" s="5">
        <v>9000000000000</v>
      </c>
      <c r="K55" s="15">
        <v>1.3974907271724976E-2</v>
      </c>
    </row>
    <row r="56" spans="1:11" ht="24">
      <c r="A56" s="4" t="s">
        <v>330</v>
      </c>
      <c r="C56" s="5">
        <v>2000000000000</v>
      </c>
      <c r="E56" s="5">
        <v>0</v>
      </c>
      <c r="F56" s="5"/>
      <c r="G56" s="5">
        <v>0</v>
      </c>
      <c r="I56" s="5">
        <v>2000000000000</v>
      </c>
      <c r="K56" s="15">
        <v>3.1055349492722169E-3</v>
      </c>
    </row>
    <row r="57" spans="1:11" ht="24">
      <c r="A57" s="4" t="s">
        <v>311</v>
      </c>
      <c r="C57" s="5">
        <v>5000000000000</v>
      </c>
      <c r="E57" s="5">
        <v>0</v>
      </c>
      <c r="F57" s="5"/>
      <c r="G57" s="5">
        <v>0</v>
      </c>
      <c r="I57" s="5">
        <v>5000000000000</v>
      </c>
      <c r="K57" s="15">
        <v>7.763837373180542E-3</v>
      </c>
    </row>
    <row r="58" spans="1:11" ht="24">
      <c r="A58" s="4" t="s">
        <v>313</v>
      </c>
      <c r="C58" s="5">
        <v>1500000000000</v>
      </c>
      <c r="E58" s="5">
        <v>0</v>
      </c>
      <c r="F58" s="5"/>
      <c r="G58" s="5">
        <v>1500000000000</v>
      </c>
      <c r="I58" s="5">
        <v>0</v>
      </c>
      <c r="K58" s="15">
        <v>0</v>
      </c>
    </row>
    <row r="59" spans="1:11" ht="24">
      <c r="A59" s="4" t="s">
        <v>331</v>
      </c>
      <c r="C59" s="5">
        <v>2000000000000</v>
      </c>
      <c r="E59" s="5">
        <v>0</v>
      </c>
      <c r="F59" s="5"/>
      <c r="G59" s="5">
        <v>0</v>
      </c>
      <c r="I59" s="5">
        <v>2000000000000</v>
      </c>
      <c r="K59" s="15">
        <v>3.1055349492722169E-3</v>
      </c>
    </row>
    <row r="60" spans="1:11" ht="24">
      <c r="A60" s="4" t="s">
        <v>332</v>
      </c>
      <c r="C60" s="5">
        <v>1500000000000</v>
      </c>
      <c r="E60" s="5">
        <v>0</v>
      </c>
      <c r="F60" s="5"/>
      <c r="G60" s="5">
        <v>1500000000000</v>
      </c>
      <c r="I60" s="5">
        <v>0</v>
      </c>
      <c r="K60" s="15">
        <v>0</v>
      </c>
    </row>
    <row r="61" spans="1:11" ht="24">
      <c r="A61" s="4" t="s">
        <v>321</v>
      </c>
      <c r="C61" s="5">
        <v>5000000000000</v>
      </c>
      <c r="E61" s="5">
        <v>0</v>
      </c>
      <c r="F61" s="5"/>
      <c r="G61" s="5">
        <v>0</v>
      </c>
      <c r="I61" s="5">
        <v>5000000000000</v>
      </c>
      <c r="K61" s="15">
        <v>7.763837373180542E-3</v>
      </c>
    </row>
    <row r="62" spans="1:11" ht="24">
      <c r="A62" s="4" t="s">
        <v>333</v>
      </c>
      <c r="C62" s="5">
        <v>3000000000000</v>
      </c>
      <c r="E62" s="5">
        <v>0</v>
      </c>
      <c r="F62" s="5"/>
      <c r="G62" s="5">
        <v>3000000000000</v>
      </c>
      <c r="I62" s="5">
        <v>0</v>
      </c>
      <c r="K62" s="15">
        <v>0</v>
      </c>
    </row>
    <row r="63" spans="1:11" ht="24">
      <c r="A63" s="4" t="s">
        <v>325</v>
      </c>
      <c r="C63" s="5">
        <v>3000000000000</v>
      </c>
      <c r="E63" s="5">
        <v>0</v>
      </c>
      <c r="F63" s="5"/>
      <c r="G63" s="5">
        <v>0</v>
      </c>
      <c r="I63" s="5">
        <v>3000000000000</v>
      </c>
      <c r="K63" s="15">
        <v>4.6583024239083256E-3</v>
      </c>
    </row>
    <row r="64" spans="1:11" ht="24">
      <c r="A64" s="4" t="s">
        <v>323</v>
      </c>
      <c r="C64" s="5">
        <v>3000000000000</v>
      </c>
      <c r="E64" s="5">
        <v>0</v>
      </c>
      <c r="F64" s="5"/>
      <c r="G64" s="5">
        <v>0</v>
      </c>
      <c r="I64" s="5">
        <v>3000000000000</v>
      </c>
      <c r="K64" s="15">
        <v>4.6583024239083256E-3</v>
      </c>
    </row>
    <row r="65" spans="1:11" ht="24">
      <c r="A65" s="4" t="s">
        <v>321</v>
      </c>
      <c r="C65" s="5">
        <v>10000000000000</v>
      </c>
      <c r="E65" s="5">
        <v>0</v>
      </c>
      <c r="F65" s="5"/>
      <c r="G65" s="5">
        <v>0</v>
      </c>
      <c r="I65" s="5">
        <v>10000000000000</v>
      </c>
      <c r="K65" s="15">
        <v>1.5527674746361084E-2</v>
      </c>
    </row>
    <row r="66" spans="1:11" ht="24">
      <c r="A66" s="4" t="s">
        <v>309</v>
      </c>
      <c r="C66" s="5">
        <v>4000000000000</v>
      </c>
      <c r="E66" s="5">
        <v>0</v>
      </c>
      <c r="F66" s="5"/>
      <c r="G66" s="5">
        <v>0</v>
      </c>
      <c r="I66" s="5">
        <v>4000000000000</v>
      </c>
      <c r="K66" s="15">
        <v>6.2110698985444338E-3</v>
      </c>
    </row>
    <row r="67" spans="1:11" ht="24">
      <c r="A67" s="4" t="s">
        <v>314</v>
      </c>
      <c r="C67" s="5">
        <v>6000000000000</v>
      </c>
      <c r="E67" s="5">
        <v>0</v>
      </c>
      <c r="F67" s="5"/>
      <c r="G67" s="5">
        <v>6000000000000</v>
      </c>
      <c r="I67" s="5">
        <v>0</v>
      </c>
      <c r="K67" s="15">
        <v>0</v>
      </c>
    </row>
    <row r="68" spans="1:11" ht="24">
      <c r="A68" s="4" t="s">
        <v>328</v>
      </c>
      <c r="C68" s="5">
        <v>5000000000000</v>
      </c>
      <c r="E68" s="5">
        <v>0</v>
      </c>
      <c r="F68" s="5"/>
      <c r="G68" s="5">
        <v>0</v>
      </c>
      <c r="I68" s="5">
        <v>5000000000000</v>
      </c>
      <c r="K68" s="15">
        <v>7.763837373180542E-3</v>
      </c>
    </row>
    <row r="69" spans="1:11" ht="24">
      <c r="A69" s="4" t="s">
        <v>310</v>
      </c>
      <c r="C69" s="5">
        <v>6000000000000</v>
      </c>
      <c r="E69" s="5">
        <v>0</v>
      </c>
      <c r="F69" s="5"/>
      <c r="G69" s="5">
        <v>0</v>
      </c>
      <c r="I69" s="5">
        <v>6000000000000</v>
      </c>
      <c r="K69" s="15">
        <v>9.3166048478166511E-3</v>
      </c>
    </row>
    <row r="70" spans="1:11" ht="24">
      <c r="A70" s="4" t="s">
        <v>334</v>
      </c>
      <c r="C70" s="5">
        <v>5000000000000</v>
      </c>
      <c r="E70" s="5">
        <v>0</v>
      </c>
      <c r="F70" s="5"/>
      <c r="G70" s="5">
        <v>0</v>
      </c>
      <c r="I70" s="5">
        <v>5000000000000</v>
      </c>
      <c r="K70" s="15">
        <v>7.763837373180542E-3</v>
      </c>
    </row>
    <row r="71" spans="1:11" ht="24">
      <c r="A71" s="4" t="s">
        <v>313</v>
      </c>
      <c r="C71" s="5">
        <v>10000000000000</v>
      </c>
      <c r="E71" s="5">
        <v>0</v>
      </c>
      <c r="F71" s="5"/>
      <c r="G71" s="5">
        <v>10000000000000</v>
      </c>
      <c r="I71" s="5">
        <v>0</v>
      </c>
      <c r="K71" s="15">
        <v>0</v>
      </c>
    </row>
    <row r="72" spans="1:11" ht="24">
      <c r="A72" s="4" t="s">
        <v>310</v>
      </c>
      <c r="C72" s="5">
        <v>10000000000000</v>
      </c>
      <c r="E72" s="5">
        <v>0</v>
      </c>
      <c r="F72" s="5"/>
      <c r="G72" s="5">
        <v>0</v>
      </c>
      <c r="I72" s="5">
        <v>10000000000000</v>
      </c>
      <c r="K72" s="15">
        <v>1.5527674746361084E-2</v>
      </c>
    </row>
    <row r="73" spans="1:11" ht="24">
      <c r="A73" s="4" t="s">
        <v>313</v>
      </c>
      <c r="C73" s="5">
        <v>4000000000000</v>
      </c>
      <c r="E73" s="5">
        <v>0</v>
      </c>
      <c r="F73" s="5"/>
      <c r="G73" s="5">
        <v>0</v>
      </c>
      <c r="I73" s="5">
        <v>4000000000000</v>
      </c>
      <c r="K73" s="15">
        <v>6.2110698985444338E-3</v>
      </c>
    </row>
    <row r="74" spans="1:11" ht="24">
      <c r="A74" s="4" t="s">
        <v>313</v>
      </c>
      <c r="C74" s="5">
        <v>7000000000000</v>
      </c>
      <c r="E74" s="5">
        <v>0</v>
      </c>
      <c r="F74" s="5"/>
      <c r="G74" s="5">
        <v>7000000000000</v>
      </c>
      <c r="I74" s="5">
        <v>0</v>
      </c>
      <c r="K74" s="15">
        <v>0</v>
      </c>
    </row>
    <row r="75" spans="1:11" ht="24">
      <c r="A75" s="4" t="s">
        <v>313</v>
      </c>
      <c r="C75" s="5">
        <v>5000000000000</v>
      </c>
      <c r="E75" s="5">
        <v>0</v>
      </c>
      <c r="F75" s="5"/>
      <c r="G75" s="5">
        <v>0</v>
      </c>
      <c r="I75" s="5">
        <v>5000000000000</v>
      </c>
      <c r="K75" s="15">
        <v>7.763837373180542E-3</v>
      </c>
    </row>
    <row r="76" spans="1:11" ht="24">
      <c r="A76" s="4" t="s">
        <v>317</v>
      </c>
      <c r="C76" s="5">
        <v>5000000000000</v>
      </c>
      <c r="E76" s="5">
        <v>0</v>
      </c>
      <c r="F76" s="5"/>
      <c r="G76" s="5">
        <v>5000000000000</v>
      </c>
      <c r="I76" s="5">
        <v>0</v>
      </c>
      <c r="K76" s="15">
        <v>0</v>
      </c>
    </row>
    <row r="77" spans="1:11" ht="24">
      <c r="A77" s="4" t="s">
        <v>308</v>
      </c>
      <c r="C77" s="5">
        <v>7000000000000</v>
      </c>
      <c r="E77" s="5">
        <v>0</v>
      </c>
      <c r="F77" s="5"/>
      <c r="G77" s="5">
        <v>7000000000000</v>
      </c>
      <c r="I77" s="5">
        <v>0</v>
      </c>
      <c r="K77" s="15">
        <v>0</v>
      </c>
    </row>
    <row r="78" spans="1:11" ht="24">
      <c r="A78" s="4" t="s">
        <v>316</v>
      </c>
      <c r="C78" s="5">
        <v>6000000000000</v>
      </c>
      <c r="E78" s="5">
        <v>0</v>
      </c>
      <c r="F78" s="5"/>
      <c r="G78" s="5">
        <v>0</v>
      </c>
      <c r="I78" s="5">
        <v>6000000000000</v>
      </c>
      <c r="K78" s="15">
        <v>9.3166048478166511E-3</v>
      </c>
    </row>
    <row r="79" spans="1:11" ht="24">
      <c r="A79" s="4" t="s">
        <v>313</v>
      </c>
      <c r="C79" s="5">
        <v>3000000000000</v>
      </c>
      <c r="E79" s="5">
        <v>0</v>
      </c>
      <c r="F79" s="5"/>
      <c r="G79" s="5">
        <v>0</v>
      </c>
      <c r="I79" s="5">
        <v>3000000000000</v>
      </c>
      <c r="K79" s="15">
        <v>4.6583024239083256E-3</v>
      </c>
    </row>
    <row r="80" spans="1:11" ht="24">
      <c r="A80" s="4" t="s">
        <v>336</v>
      </c>
      <c r="C80" s="5">
        <v>5000000000000</v>
      </c>
      <c r="E80" s="5">
        <v>0</v>
      </c>
      <c r="F80" s="5"/>
      <c r="G80" s="5">
        <v>0</v>
      </c>
      <c r="I80" s="5">
        <v>5000000000000</v>
      </c>
      <c r="K80" s="15">
        <v>7.763837373180542E-3</v>
      </c>
    </row>
    <row r="81" spans="1:11" ht="24">
      <c r="A81" s="4" t="s">
        <v>313</v>
      </c>
      <c r="C81" s="5">
        <v>3000000000000</v>
      </c>
      <c r="E81" s="5">
        <v>0</v>
      </c>
      <c r="F81" s="5"/>
      <c r="G81" s="5">
        <v>0</v>
      </c>
      <c r="I81" s="5">
        <v>3000000000000</v>
      </c>
      <c r="K81" s="15">
        <v>4.6583024239083256E-3</v>
      </c>
    </row>
    <row r="82" spans="1:11" ht="24">
      <c r="A82" s="4" t="s">
        <v>310</v>
      </c>
      <c r="C82" s="5">
        <v>3000000000000</v>
      </c>
      <c r="E82" s="5">
        <v>0</v>
      </c>
      <c r="F82" s="5"/>
      <c r="G82" s="5">
        <v>0</v>
      </c>
      <c r="I82" s="5">
        <v>3000000000000</v>
      </c>
      <c r="K82" s="15">
        <v>4.6583024239083256E-3</v>
      </c>
    </row>
    <row r="83" spans="1:11" ht="24">
      <c r="A83" s="4" t="s">
        <v>314</v>
      </c>
      <c r="C83" s="5">
        <v>0</v>
      </c>
      <c r="E83" s="5">
        <v>6000000000000</v>
      </c>
      <c r="F83" s="5"/>
      <c r="G83" s="5">
        <v>0</v>
      </c>
      <c r="I83" s="5">
        <v>6000000000000</v>
      </c>
      <c r="K83" s="15">
        <v>9.3166048478166511E-3</v>
      </c>
    </row>
    <row r="84" spans="1:11" ht="24">
      <c r="A84" s="4" t="s">
        <v>338</v>
      </c>
      <c r="C84" s="5">
        <v>0</v>
      </c>
      <c r="E84" s="5">
        <v>4000000000000</v>
      </c>
      <c r="F84" s="5"/>
      <c r="G84" s="5">
        <v>0</v>
      </c>
      <c r="I84" s="5">
        <v>4000000000000</v>
      </c>
      <c r="K84" s="15">
        <v>6.2110698985444338E-3</v>
      </c>
    </row>
    <row r="85" spans="1:11" ht="24">
      <c r="A85" s="4" t="s">
        <v>339</v>
      </c>
      <c r="C85" s="5">
        <v>0</v>
      </c>
      <c r="E85" s="5">
        <v>3000000000000</v>
      </c>
      <c r="F85" s="5"/>
      <c r="G85" s="5">
        <v>0</v>
      </c>
      <c r="I85" s="5">
        <v>3000000000000</v>
      </c>
      <c r="K85" s="15">
        <v>4.6583024239083256E-3</v>
      </c>
    </row>
    <row r="86" spans="1:11" ht="24">
      <c r="A86" s="4" t="s">
        <v>314</v>
      </c>
      <c r="C86" s="5">
        <v>0</v>
      </c>
      <c r="E86" s="5">
        <v>5000000000000</v>
      </c>
      <c r="F86" s="5"/>
      <c r="G86" s="5">
        <v>0</v>
      </c>
      <c r="I86" s="5">
        <v>5000000000000</v>
      </c>
      <c r="K86" s="15">
        <v>7.763837373180542E-3</v>
      </c>
    </row>
    <row r="87" spans="1:11" ht="24">
      <c r="A87" s="4" t="s">
        <v>310</v>
      </c>
      <c r="C87" s="5">
        <v>0</v>
      </c>
      <c r="E87" s="5">
        <v>5000000000000</v>
      </c>
      <c r="F87" s="5"/>
      <c r="G87" s="5">
        <v>0</v>
      </c>
      <c r="I87" s="5">
        <v>5000000000000</v>
      </c>
      <c r="K87" s="15">
        <v>7.763837373180542E-3</v>
      </c>
    </row>
    <row r="88" spans="1:11" ht="24">
      <c r="A88" s="4" t="s">
        <v>340</v>
      </c>
      <c r="C88" s="5">
        <v>0</v>
      </c>
      <c r="E88" s="5">
        <v>4000000000000</v>
      </c>
      <c r="F88" s="5"/>
      <c r="G88" s="5">
        <v>0</v>
      </c>
      <c r="I88" s="5">
        <v>4000000000000</v>
      </c>
      <c r="K88" s="15">
        <v>6.2110698985444338E-3</v>
      </c>
    </row>
    <row r="89" spans="1:11" ht="24">
      <c r="A89" s="4" t="s">
        <v>327</v>
      </c>
      <c r="C89" s="5">
        <v>0</v>
      </c>
      <c r="E89" s="5">
        <v>1500000000000</v>
      </c>
      <c r="F89" s="5"/>
      <c r="G89" s="5">
        <v>0</v>
      </c>
      <c r="I89" s="5">
        <v>1500000000000</v>
      </c>
      <c r="K89" s="15">
        <v>2.3291512119541628E-3</v>
      </c>
    </row>
    <row r="90" spans="1:11" ht="24">
      <c r="A90" s="4" t="s">
        <v>324</v>
      </c>
      <c r="C90" s="5">
        <v>0</v>
      </c>
      <c r="E90" s="5">
        <v>2500000000000</v>
      </c>
      <c r="F90" s="5"/>
      <c r="G90" s="5">
        <v>0</v>
      </c>
      <c r="I90" s="5">
        <v>2500000000000</v>
      </c>
      <c r="K90" s="15">
        <v>3.881918686590271E-3</v>
      </c>
    </row>
    <row r="91" spans="1:11" ht="24">
      <c r="A91" s="4" t="s">
        <v>317</v>
      </c>
      <c r="C91" s="5">
        <v>0</v>
      </c>
      <c r="E91" s="5">
        <v>5000000000000</v>
      </c>
      <c r="F91" s="5"/>
      <c r="G91" s="5">
        <v>0</v>
      </c>
      <c r="I91" s="5">
        <v>5000000000000</v>
      </c>
      <c r="K91" s="15">
        <v>7.763837373180542E-3</v>
      </c>
    </row>
    <row r="92" spans="1:11" ht="24">
      <c r="A92" s="4" t="s">
        <v>313</v>
      </c>
      <c r="C92" s="5">
        <v>0</v>
      </c>
      <c r="E92" s="5">
        <v>4000000000000</v>
      </c>
      <c r="F92" s="5"/>
      <c r="G92" s="5">
        <v>0</v>
      </c>
      <c r="I92" s="5">
        <v>4000000000000</v>
      </c>
      <c r="K92" s="15">
        <v>6.2110698985444338E-3</v>
      </c>
    </row>
    <row r="93" spans="1:11" ht="24">
      <c r="A93" s="4" t="s">
        <v>333</v>
      </c>
      <c r="C93" s="5">
        <v>0</v>
      </c>
      <c r="E93" s="5">
        <v>3000000000000</v>
      </c>
      <c r="F93" s="5"/>
      <c r="G93" s="5">
        <v>0</v>
      </c>
      <c r="I93" s="5">
        <v>3000000000000</v>
      </c>
      <c r="K93" s="15">
        <v>4.6583024239083256E-3</v>
      </c>
    </row>
    <row r="94" spans="1:11" ht="24">
      <c r="A94" s="4" t="s">
        <v>340</v>
      </c>
      <c r="C94" s="5">
        <v>0</v>
      </c>
      <c r="E94" s="5">
        <v>4500000000000</v>
      </c>
      <c r="F94" s="5"/>
      <c r="G94" s="5">
        <v>0</v>
      </c>
      <c r="I94" s="5">
        <v>4500000000000</v>
      </c>
      <c r="K94" s="15">
        <v>6.9874536358624879E-3</v>
      </c>
    </row>
    <row r="95" spans="1:11" ht="24">
      <c r="A95" s="4" t="s">
        <v>317</v>
      </c>
      <c r="C95" s="5">
        <v>0</v>
      </c>
      <c r="E95" s="5">
        <v>4500000000000</v>
      </c>
      <c r="F95" s="5"/>
      <c r="G95" s="5">
        <v>0</v>
      </c>
      <c r="I95" s="5">
        <v>4500000000000</v>
      </c>
      <c r="K95" s="15">
        <v>6.9874536358624879E-3</v>
      </c>
    </row>
    <row r="96" spans="1:11" ht="24">
      <c r="A96" s="4" t="s">
        <v>342</v>
      </c>
      <c r="C96" s="5">
        <v>0</v>
      </c>
      <c r="E96" s="5">
        <v>5000000000000</v>
      </c>
      <c r="F96" s="5"/>
      <c r="G96" s="5">
        <v>0</v>
      </c>
      <c r="I96" s="5">
        <v>5000000000000</v>
      </c>
      <c r="K96" s="15">
        <v>7.763837373180542E-3</v>
      </c>
    </row>
    <row r="97" spans="1:11" ht="24">
      <c r="A97" s="4" t="s">
        <v>310</v>
      </c>
      <c r="C97" s="5">
        <v>0</v>
      </c>
      <c r="E97" s="5">
        <v>5000000000000</v>
      </c>
      <c r="F97" s="5"/>
      <c r="G97" s="5">
        <v>0</v>
      </c>
      <c r="I97" s="5">
        <v>5000000000000</v>
      </c>
      <c r="K97" s="15">
        <v>7.763837373180542E-3</v>
      </c>
    </row>
    <row r="98" spans="1:11" ht="24">
      <c r="A98" s="4" t="s">
        <v>322</v>
      </c>
      <c r="C98" s="5">
        <v>0</v>
      </c>
      <c r="E98" s="5">
        <v>2000000000000</v>
      </c>
      <c r="F98" s="5"/>
      <c r="G98" s="5">
        <v>0</v>
      </c>
      <c r="I98" s="5">
        <v>2000000000000</v>
      </c>
      <c r="K98" s="15">
        <v>3.1055349492722169E-3</v>
      </c>
    </row>
    <row r="99" spans="1:11" ht="24.75" thickBot="1">
      <c r="A99" s="4" t="s">
        <v>319</v>
      </c>
      <c r="C99" s="5">
        <v>0</v>
      </c>
      <c r="E99" s="5">
        <v>3000000000000</v>
      </c>
      <c r="F99" s="5"/>
      <c r="G99" s="5">
        <v>0</v>
      </c>
      <c r="I99" s="5">
        <v>3000000000000</v>
      </c>
      <c r="K99" s="15">
        <v>4.6583024239083256E-3</v>
      </c>
    </row>
    <row r="100" spans="1:11" ht="23.25" thickBot="1">
      <c r="A100" s="3" t="s">
        <v>43</v>
      </c>
      <c r="C100" s="6">
        <f>SUM(C8:C99)</f>
        <v>321367223362850</v>
      </c>
      <c r="E100" s="6">
        <f>SUM(E8:E99)</f>
        <v>453200762179846</v>
      </c>
      <c r="G100" s="6">
        <f>SUM(G8:G99)</f>
        <v>479043505504455</v>
      </c>
      <c r="I100" s="6">
        <f>SUM(I8:I99)</f>
        <v>295524480038241</v>
      </c>
      <c r="K100" s="16">
        <f>SUM(K8:K99)</f>
        <v>0.45888080056212827</v>
      </c>
    </row>
    <row r="101" spans="1:11">
      <c r="I101" s="5"/>
    </row>
  </sheetData>
  <mergeCells count="13">
    <mergeCell ref="A5:T5"/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4"/>
  <sheetViews>
    <sheetView rightToLeft="1" workbookViewId="0">
      <selection activeCell="I15" sqref="I15"/>
    </sheetView>
  </sheetViews>
  <sheetFormatPr defaultRowHeight="22.5"/>
  <cols>
    <col min="1" max="1" width="53.5703125" style="3" bestFit="1" customWidth="1"/>
    <col min="2" max="2" width="1" style="3" customWidth="1"/>
    <col min="3" max="3" width="21.28515625" style="3" customWidth="1"/>
    <col min="4" max="4" width="1" style="3" customWidth="1"/>
    <col min="5" max="5" width="22" style="3" bestFit="1" customWidth="1"/>
    <col min="6" max="6" width="1" style="3" customWidth="1"/>
    <col min="7" max="7" width="20.42578125" style="3" bestFit="1" customWidth="1"/>
    <col min="8" max="8" width="1" style="3" customWidth="1"/>
    <col min="9" max="9" width="30.7109375" style="3" bestFit="1" customWidth="1"/>
    <col min="10" max="10" width="1" style="3" customWidth="1"/>
    <col min="11" max="11" width="9.140625" style="3" customWidth="1"/>
    <col min="12" max="16384" width="9.140625" style="3"/>
  </cols>
  <sheetData>
    <row r="2" spans="1:11" ht="24">
      <c r="A2" s="8" t="s">
        <v>0</v>
      </c>
      <c r="B2" s="8" t="s">
        <v>0</v>
      </c>
      <c r="C2" s="8"/>
      <c r="D2" s="8"/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</row>
    <row r="3" spans="1:11" ht="24">
      <c r="A3" s="8" t="s">
        <v>343</v>
      </c>
      <c r="B3" s="8" t="s">
        <v>343</v>
      </c>
      <c r="C3" s="8"/>
      <c r="D3" s="8"/>
      <c r="E3" s="8" t="s">
        <v>343</v>
      </c>
      <c r="F3" s="8" t="s">
        <v>343</v>
      </c>
      <c r="G3" s="8" t="s">
        <v>343</v>
      </c>
      <c r="H3" s="8" t="s">
        <v>343</v>
      </c>
      <c r="I3" s="8" t="s">
        <v>343</v>
      </c>
    </row>
    <row r="4" spans="1:11" ht="24">
      <c r="A4" s="8" t="s">
        <v>2</v>
      </c>
      <c r="B4" s="8" t="s">
        <v>2</v>
      </c>
      <c r="C4" s="8"/>
      <c r="D4" s="8"/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</row>
    <row r="5" spans="1:11" ht="25.5">
      <c r="A5" s="10" t="s">
        <v>398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24.75" thickBot="1">
      <c r="A6" s="7" t="s">
        <v>347</v>
      </c>
      <c r="C6" s="12" t="s">
        <v>399</v>
      </c>
      <c r="E6" s="7" t="s">
        <v>303</v>
      </c>
      <c r="G6" s="7" t="s">
        <v>387</v>
      </c>
      <c r="I6" s="7" t="s">
        <v>13</v>
      </c>
    </row>
    <row r="7" spans="1:11">
      <c r="A7" s="11" t="s">
        <v>403</v>
      </c>
      <c r="C7" s="13" t="s">
        <v>400</v>
      </c>
      <c r="E7" s="5">
        <v>313434287129</v>
      </c>
      <c r="G7" s="15">
        <v>2.288276041394614E-2</v>
      </c>
      <c r="I7" s="15">
        <v>4.8669056648966623E-4</v>
      </c>
    </row>
    <row r="8" spans="1:11">
      <c r="A8" s="11" t="s">
        <v>404</v>
      </c>
      <c r="C8" s="13" t="s">
        <v>401</v>
      </c>
      <c r="E8" s="5">
        <v>351729786739</v>
      </c>
      <c r="G8" s="15">
        <v>2.5678583265794308E-2</v>
      </c>
      <c r="I8" s="15">
        <v>5.4615457270901398E-4</v>
      </c>
    </row>
    <row r="9" spans="1:11">
      <c r="A9" s="11" t="s">
        <v>405</v>
      </c>
      <c r="C9" s="13" t="s">
        <v>402</v>
      </c>
      <c r="E9" s="5">
        <v>5061412663413</v>
      </c>
      <c r="G9" s="15">
        <v>0.36951634868627209</v>
      </c>
      <c r="I9" s="15">
        <v>7.8591969594590232E-3</v>
      </c>
    </row>
    <row r="10" spans="1:11">
      <c r="A10" s="11" t="s">
        <v>406</v>
      </c>
      <c r="C10" s="13" t="s">
        <v>414</v>
      </c>
      <c r="E10" s="5">
        <v>7970099455651</v>
      </c>
      <c r="G10" s="15">
        <v>0.58186957779741311</v>
      </c>
      <c r="I10" s="15">
        <v>1.2375711204349826E-2</v>
      </c>
    </row>
    <row r="11" spans="1:11" ht="24">
      <c r="A11" s="4" t="s">
        <v>394</v>
      </c>
      <c r="C11" s="13" t="s">
        <v>415</v>
      </c>
      <c r="E11" s="5">
        <v>722261582</v>
      </c>
      <c r="G11" s="15">
        <v>5.2729836574329744E-5</v>
      </c>
      <c r="I11" s="15">
        <v>1.1215042927088206E-6</v>
      </c>
    </row>
    <row r="12" spans="1:11">
      <c r="A12" s="3" t="s">
        <v>43</v>
      </c>
      <c r="E12" s="6">
        <f>SUM(E7:E11)</f>
        <v>13697398454514</v>
      </c>
      <c r="G12" s="30">
        <f>SUM(G7:G11)</f>
        <v>1</v>
      </c>
      <c r="I12" s="16">
        <f>SUM(I7:I11)</f>
        <v>2.1268874807300237E-2</v>
      </c>
    </row>
    <row r="13" spans="1:11" ht="23.25" thickTop="1"/>
    <row r="14" spans="1:11">
      <c r="I14" s="5"/>
    </row>
  </sheetData>
  <mergeCells count="8">
    <mergeCell ref="A6"/>
    <mergeCell ref="E6"/>
    <mergeCell ref="G6"/>
    <mergeCell ref="I6"/>
    <mergeCell ref="A2:I2"/>
    <mergeCell ref="A3:I3"/>
    <mergeCell ref="A4:I4"/>
    <mergeCell ref="A5:K5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1"/>
  <sheetViews>
    <sheetView rightToLeft="1" workbookViewId="0">
      <selection activeCell="I21" sqref="I21"/>
    </sheetView>
  </sheetViews>
  <sheetFormatPr defaultRowHeight="22.5"/>
  <cols>
    <col min="1" max="1" width="51.42578125" style="3" bestFit="1" customWidth="1"/>
    <col min="2" max="2" width="1" style="3" customWidth="1"/>
    <col min="3" max="3" width="18.28515625" style="3" bestFit="1" customWidth="1"/>
    <col min="4" max="4" width="1" style="3" customWidth="1"/>
    <col min="5" max="5" width="19.7109375" style="3" bestFit="1" customWidth="1"/>
    <col min="6" max="6" width="1" style="3" customWidth="1"/>
    <col min="7" max="7" width="18.7109375" style="3" bestFit="1" customWidth="1"/>
    <col min="8" max="8" width="1" style="3" customWidth="1"/>
    <col min="9" max="9" width="18.5703125" style="3" bestFit="1" customWidth="1"/>
    <col min="10" max="10" width="1" style="3" customWidth="1"/>
    <col min="11" max="11" width="20.42578125" style="3" bestFit="1" customWidth="1"/>
    <col min="12" max="12" width="1" style="3" customWidth="1"/>
    <col min="13" max="13" width="18.28515625" style="3" bestFit="1" customWidth="1"/>
    <col min="14" max="14" width="1" style="3" customWidth="1"/>
    <col min="15" max="15" width="20.42578125" style="3" bestFit="1" customWidth="1"/>
    <col min="16" max="16" width="1" style="3" customWidth="1"/>
    <col min="17" max="17" width="18.5703125" style="3" bestFit="1" customWidth="1"/>
    <col min="18" max="18" width="1" style="3" customWidth="1"/>
    <col min="19" max="19" width="20.42578125" style="3" bestFit="1" customWidth="1"/>
    <col min="20" max="20" width="1" style="3" customWidth="1"/>
    <col min="21" max="21" width="20.42578125" style="3" bestFit="1" customWidth="1"/>
    <col min="22" max="22" width="1" style="3" customWidth="1"/>
    <col min="23" max="23" width="9.140625" style="3" customWidth="1"/>
    <col min="24" max="16384" width="9.140625" style="3"/>
  </cols>
  <sheetData>
    <row r="2" spans="1:21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8" t="s">
        <v>0</v>
      </c>
      <c r="T2" s="8" t="s">
        <v>0</v>
      </c>
      <c r="U2" s="8" t="s">
        <v>0</v>
      </c>
    </row>
    <row r="3" spans="1:21" ht="24">
      <c r="A3" s="8" t="s">
        <v>343</v>
      </c>
      <c r="B3" s="8" t="s">
        <v>343</v>
      </c>
      <c r="C3" s="8" t="s">
        <v>343</v>
      </c>
      <c r="D3" s="8" t="s">
        <v>343</v>
      </c>
      <c r="E3" s="8" t="s">
        <v>343</v>
      </c>
      <c r="F3" s="8" t="s">
        <v>343</v>
      </c>
      <c r="G3" s="8" t="s">
        <v>343</v>
      </c>
      <c r="H3" s="8" t="s">
        <v>343</v>
      </c>
      <c r="I3" s="8" t="s">
        <v>343</v>
      </c>
      <c r="J3" s="8" t="s">
        <v>343</v>
      </c>
      <c r="K3" s="8" t="s">
        <v>343</v>
      </c>
      <c r="L3" s="8" t="s">
        <v>343</v>
      </c>
      <c r="M3" s="8" t="s">
        <v>343</v>
      </c>
      <c r="N3" s="8" t="s">
        <v>343</v>
      </c>
      <c r="O3" s="8" t="s">
        <v>343</v>
      </c>
      <c r="P3" s="8" t="s">
        <v>343</v>
      </c>
      <c r="Q3" s="8" t="s">
        <v>343</v>
      </c>
      <c r="R3" s="8" t="s">
        <v>343</v>
      </c>
      <c r="S3" s="8" t="s">
        <v>343</v>
      </c>
      <c r="T3" s="8" t="s">
        <v>343</v>
      </c>
      <c r="U3" s="8" t="s">
        <v>343</v>
      </c>
    </row>
    <row r="4" spans="1:21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</row>
    <row r="5" spans="1:21" ht="25.5">
      <c r="A5" s="10" t="s">
        <v>416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1" ht="24">
      <c r="A6" s="7" t="s">
        <v>3</v>
      </c>
      <c r="C6" s="7" t="s">
        <v>345</v>
      </c>
      <c r="D6" s="7" t="s">
        <v>345</v>
      </c>
      <c r="E6" s="7" t="s">
        <v>345</v>
      </c>
      <c r="F6" s="7" t="s">
        <v>345</v>
      </c>
      <c r="G6" s="7" t="s">
        <v>345</v>
      </c>
      <c r="H6" s="7" t="s">
        <v>345</v>
      </c>
      <c r="I6" s="7" t="s">
        <v>345</v>
      </c>
      <c r="J6" s="7" t="s">
        <v>345</v>
      </c>
      <c r="K6" s="7" t="s">
        <v>345</v>
      </c>
      <c r="M6" s="7" t="s">
        <v>346</v>
      </c>
      <c r="N6" s="7" t="s">
        <v>346</v>
      </c>
      <c r="O6" s="7" t="s">
        <v>346</v>
      </c>
      <c r="P6" s="7" t="s">
        <v>346</v>
      </c>
      <c r="Q6" s="7" t="s">
        <v>346</v>
      </c>
      <c r="R6" s="7" t="s">
        <v>346</v>
      </c>
      <c r="S6" s="7" t="s">
        <v>346</v>
      </c>
      <c r="T6" s="7" t="s">
        <v>346</v>
      </c>
      <c r="U6" s="7" t="s">
        <v>346</v>
      </c>
    </row>
    <row r="7" spans="1:21" ht="24.75" thickBot="1">
      <c r="A7" s="7" t="s">
        <v>3</v>
      </c>
      <c r="C7" s="7" t="s">
        <v>384</v>
      </c>
      <c r="E7" s="7" t="s">
        <v>385</v>
      </c>
      <c r="G7" s="7" t="s">
        <v>386</v>
      </c>
      <c r="I7" s="7" t="s">
        <v>303</v>
      </c>
      <c r="K7" s="7" t="s">
        <v>387</v>
      </c>
      <c r="M7" s="7" t="s">
        <v>384</v>
      </c>
      <c r="O7" s="7" t="s">
        <v>385</v>
      </c>
      <c r="Q7" s="7" t="s">
        <v>386</v>
      </c>
      <c r="S7" s="7" t="s">
        <v>303</v>
      </c>
      <c r="U7" s="7" t="s">
        <v>387</v>
      </c>
    </row>
    <row r="8" spans="1:21" ht="24">
      <c r="A8" s="4" t="s">
        <v>15</v>
      </c>
      <c r="C8" s="5">
        <v>0</v>
      </c>
      <c r="E8" s="5">
        <v>8721514641</v>
      </c>
      <c r="G8" s="5">
        <v>-6504</v>
      </c>
      <c r="I8" s="5">
        <v>8721508137</v>
      </c>
      <c r="K8" s="15">
        <v>2.7825635213324613E-2</v>
      </c>
      <c r="M8" s="5">
        <v>0</v>
      </c>
      <c r="O8" s="5">
        <v>195534354417</v>
      </c>
      <c r="Q8" s="5">
        <v>-6504</v>
      </c>
      <c r="S8" s="5">
        <v>195534347913</v>
      </c>
      <c r="U8" s="15">
        <v>0.18700253987231116</v>
      </c>
    </row>
    <row r="9" spans="1:21" ht="24">
      <c r="A9" s="4" t="s">
        <v>40</v>
      </c>
      <c r="C9" s="5">
        <v>0</v>
      </c>
      <c r="E9" s="5">
        <v>0</v>
      </c>
      <c r="G9" s="5">
        <v>129837562</v>
      </c>
      <c r="I9" s="5">
        <v>129837562</v>
      </c>
      <c r="K9" s="15">
        <v>4.142417321004923E-4</v>
      </c>
      <c r="M9" s="5">
        <v>0</v>
      </c>
      <c r="O9" s="5">
        <v>0</v>
      </c>
      <c r="Q9" s="5">
        <v>364723538</v>
      </c>
      <c r="S9" s="5">
        <v>364723538</v>
      </c>
      <c r="U9" s="15">
        <v>3.4880944798282607E-4</v>
      </c>
    </row>
    <row r="10" spans="1:21" ht="24">
      <c r="A10" s="4" t="s">
        <v>377</v>
      </c>
      <c r="C10" s="5">
        <v>0</v>
      </c>
      <c r="E10" s="5">
        <v>0</v>
      </c>
      <c r="G10" s="5">
        <v>0</v>
      </c>
      <c r="I10" s="5">
        <v>0</v>
      </c>
      <c r="K10" s="15">
        <v>0</v>
      </c>
      <c r="M10" s="5">
        <v>0</v>
      </c>
      <c r="O10" s="5">
        <v>0</v>
      </c>
      <c r="Q10" s="5">
        <v>0</v>
      </c>
      <c r="S10" s="5">
        <v>0</v>
      </c>
      <c r="U10" s="15">
        <v>0</v>
      </c>
    </row>
    <row r="11" spans="1:21" ht="24">
      <c r="A11" s="4" t="s">
        <v>37</v>
      </c>
      <c r="C11" s="5">
        <v>484216670602</v>
      </c>
      <c r="E11" s="5">
        <v>-414379041049</v>
      </c>
      <c r="G11" s="5">
        <v>0</v>
      </c>
      <c r="I11" s="5">
        <v>69837629553</v>
      </c>
      <c r="K11" s="15">
        <v>0.22281426257701334</v>
      </c>
      <c r="M11" s="5">
        <v>484216670602</v>
      </c>
      <c r="O11" s="5">
        <v>-282762747273</v>
      </c>
      <c r="Q11" s="5">
        <v>0</v>
      </c>
      <c r="S11" s="5">
        <v>201453923329</v>
      </c>
      <c r="U11" s="15">
        <v>0.19266382470320043</v>
      </c>
    </row>
    <row r="12" spans="1:21" ht="24">
      <c r="A12" s="4" t="s">
        <v>33</v>
      </c>
      <c r="C12" s="5">
        <v>0</v>
      </c>
      <c r="E12" s="5">
        <v>53910311549</v>
      </c>
      <c r="G12" s="5">
        <v>0</v>
      </c>
      <c r="I12" s="5">
        <v>53910311549</v>
      </c>
      <c r="K12" s="15">
        <v>0.17199876900133826</v>
      </c>
      <c r="M12" s="5">
        <v>0</v>
      </c>
      <c r="O12" s="5">
        <v>160416048999</v>
      </c>
      <c r="Q12" s="5">
        <v>0</v>
      </c>
      <c r="S12" s="5">
        <v>160416048999</v>
      </c>
      <c r="U12" s="15">
        <v>0.15341656808266421</v>
      </c>
    </row>
    <row r="13" spans="1:21" ht="24">
      <c r="A13" s="4" t="s">
        <v>35</v>
      </c>
      <c r="C13" s="5">
        <v>0</v>
      </c>
      <c r="E13" s="5">
        <v>34195287478</v>
      </c>
      <c r="G13" s="5">
        <v>0</v>
      </c>
      <c r="I13" s="5">
        <v>34195287478</v>
      </c>
      <c r="K13" s="15">
        <v>0.10909874535814987</v>
      </c>
      <c r="M13" s="5">
        <v>0</v>
      </c>
      <c r="O13" s="5">
        <v>100513420769</v>
      </c>
      <c r="Q13" s="5">
        <v>0</v>
      </c>
      <c r="S13" s="5">
        <v>100513420769</v>
      </c>
      <c r="U13" s="15">
        <v>9.6127688949158019E-2</v>
      </c>
    </row>
    <row r="14" spans="1:21" ht="24">
      <c r="A14" s="4" t="s">
        <v>34</v>
      </c>
      <c r="C14" s="5">
        <v>0</v>
      </c>
      <c r="E14" s="5">
        <v>95626437588</v>
      </c>
      <c r="G14" s="5">
        <v>0</v>
      </c>
      <c r="I14" s="5">
        <v>95626437588</v>
      </c>
      <c r="K14" s="15">
        <v>0.30509245961544429</v>
      </c>
      <c r="M14" s="5">
        <v>0</v>
      </c>
      <c r="O14" s="5">
        <v>282049694704</v>
      </c>
      <c r="Q14" s="5">
        <v>0</v>
      </c>
      <c r="S14" s="5">
        <v>282049694704</v>
      </c>
      <c r="U14" s="15">
        <v>0.26974293694592005</v>
      </c>
    </row>
    <row r="15" spans="1:21" ht="24">
      <c r="A15" s="4" t="s">
        <v>18</v>
      </c>
      <c r="C15" s="5">
        <v>0</v>
      </c>
      <c r="E15" s="5">
        <v>19923072850</v>
      </c>
      <c r="G15" s="5">
        <v>0</v>
      </c>
      <c r="I15" s="5">
        <v>19923072850</v>
      </c>
      <c r="K15" s="15">
        <v>6.3563795245541441E-2</v>
      </c>
      <c r="M15" s="5">
        <v>0</v>
      </c>
      <c r="O15" s="5">
        <v>30412552722</v>
      </c>
      <c r="Q15" s="5">
        <v>0</v>
      </c>
      <c r="S15" s="5">
        <v>30412552722</v>
      </c>
      <c r="U15" s="15">
        <v>2.9085552813181516E-2</v>
      </c>
    </row>
    <row r="16" spans="1:21" ht="24">
      <c r="A16" s="4" t="s">
        <v>16</v>
      </c>
      <c r="C16" s="5">
        <v>0</v>
      </c>
      <c r="E16" s="5">
        <v>16950914880</v>
      </c>
      <c r="G16" s="5">
        <v>0</v>
      </c>
      <c r="I16" s="5">
        <v>16950914880</v>
      </c>
      <c r="K16" s="15">
        <v>5.4081239915604769E-2</v>
      </c>
      <c r="M16" s="5">
        <v>0</v>
      </c>
      <c r="O16" s="5">
        <v>50146456520</v>
      </c>
      <c r="Q16" s="5">
        <v>0</v>
      </c>
      <c r="S16" s="5">
        <v>50146456520</v>
      </c>
      <c r="U16" s="15">
        <v>4.795840134956135E-2</v>
      </c>
    </row>
    <row r="17" spans="1:21" ht="24">
      <c r="A17" s="4" t="s">
        <v>39</v>
      </c>
      <c r="C17" s="5">
        <v>0</v>
      </c>
      <c r="E17" s="5">
        <v>4136261976</v>
      </c>
      <c r="G17" s="5">
        <v>0</v>
      </c>
      <c r="I17" s="5">
        <v>4136261976</v>
      </c>
      <c r="K17" s="15">
        <v>1.3196584247012009E-2</v>
      </c>
      <c r="M17" s="5">
        <v>0</v>
      </c>
      <c r="O17" s="5">
        <v>12124281136</v>
      </c>
      <c r="Q17" s="5">
        <v>0</v>
      </c>
      <c r="S17" s="5">
        <v>12124281136</v>
      </c>
      <c r="U17" s="15">
        <v>1.1595258790883828E-2</v>
      </c>
    </row>
    <row r="18" spans="1:21" ht="24">
      <c r="A18" s="4" t="s">
        <v>17</v>
      </c>
      <c r="C18" s="5">
        <v>0</v>
      </c>
      <c r="E18" s="5">
        <v>1511553691</v>
      </c>
      <c r="G18" s="5">
        <v>0</v>
      </c>
      <c r="I18" s="5">
        <v>1511553691</v>
      </c>
      <c r="K18" s="15">
        <v>4.8225537315829473E-3</v>
      </c>
      <c r="M18" s="5">
        <v>0</v>
      </c>
      <c r="O18" s="5">
        <v>2828210680</v>
      </c>
      <c r="Q18" s="5">
        <v>0</v>
      </c>
      <c r="S18" s="5">
        <v>2828210680</v>
      </c>
      <c r="U18" s="15">
        <v>2.7048065268272681E-3</v>
      </c>
    </row>
    <row r="19" spans="1:21" ht="24">
      <c r="A19" s="4" t="s">
        <v>38</v>
      </c>
      <c r="C19" s="5">
        <v>0</v>
      </c>
      <c r="E19" s="5">
        <v>0</v>
      </c>
      <c r="G19" s="5">
        <v>0</v>
      </c>
      <c r="I19" s="5">
        <v>0</v>
      </c>
      <c r="K19" s="15">
        <v>0</v>
      </c>
      <c r="M19" s="5">
        <v>0</v>
      </c>
      <c r="O19" s="5">
        <v>3607598998</v>
      </c>
      <c r="Q19" s="5">
        <v>0</v>
      </c>
      <c r="S19" s="5">
        <v>3607598998</v>
      </c>
      <c r="U19" s="15">
        <v>3.4501875638083346E-3</v>
      </c>
    </row>
    <row r="20" spans="1:21" ht="24">
      <c r="A20" s="4" t="s">
        <v>36</v>
      </c>
      <c r="C20" s="5">
        <v>0</v>
      </c>
      <c r="E20" s="5">
        <v>8491471865</v>
      </c>
      <c r="G20" s="5">
        <v>0</v>
      </c>
      <c r="I20" s="5">
        <v>8491471865</v>
      </c>
      <c r="K20" s="15">
        <v>2.7091713362887987E-2</v>
      </c>
      <c r="M20" s="5">
        <v>0</v>
      </c>
      <c r="O20" s="5">
        <v>6172762946</v>
      </c>
      <c r="Q20" s="5">
        <v>0</v>
      </c>
      <c r="S20" s="5">
        <v>6172762946</v>
      </c>
      <c r="U20" s="15">
        <v>5.903424954501026E-3</v>
      </c>
    </row>
    <row r="21" spans="1:21">
      <c r="A21" s="3" t="s">
        <v>43</v>
      </c>
      <c r="C21" s="6">
        <f>SUM(C8:C20)</f>
        <v>484216670602</v>
      </c>
      <c r="E21" s="6">
        <f>SUM(E8:E20)</f>
        <v>-170912214531</v>
      </c>
      <c r="G21" s="6">
        <f>SUM(G8:G20)</f>
        <v>129831058</v>
      </c>
      <c r="I21" s="6">
        <f>SUM(I8:I20)</f>
        <v>313434287129</v>
      </c>
      <c r="K21" s="30">
        <f>SUM(K8:K20)</f>
        <v>0.99999999999999989</v>
      </c>
      <c r="M21" s="6">
        <f>SUM(M8:M20)</f>
        <v>484216670602</v>
      </c>
      <c r="O21" s="6">
        <f>SUM(O8:O20)</f>
        <v>561042634618</v>
      </c>
      <c r="Q21" s="6">
        <f>SUM(Q8:Q20)</f>
        <v>364717034</v>
      </c>
      <c r="S21" s="6">
        <f>SUM(S8:S20)</f>
        <v>1045624022254</v>
      </c>
      <c r="U21" s="30">
        <f>SUM(U8:U20)</f>
        <v>0.99999999999999989</v>
      </c>
    </row>
  </sheetData>
  <mergeCells count="17">
    <mergeCell ref="A5:S5"/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4F868-7B58-48A1-BB01-9E20124ACFBC}">
  <dimension ref="A2:U29"/>
  <sheetViews>
    <sheetView rightToLeft="1" workbookViewId="0">
      <selection activeCell="I29" sqref="I29"/>
    </sheetView>
  </sheetViews>
  <sheetFormatPr defaultRowHeight="22.5"/>
  <cols>
    <col min="1" max="1" width="51.42578125" style="23" bestFit="1" customWidth="1"/>
    <col min="2" max="2" width="1" style="23" customWidth="1"/>
    <col min="3" max="3" width="18.28515625" style="23" bestFit="1" customWidth="1"/>
    <col min="4" max="4" width="1" style="23" customWidth="1"/>
    <col min="5" max="5" width="19.7109375" style="23" bestFit="1" customWidth="1"/>
    <col min="6" max="6" width="1" style="23" customWidth="1"/>
    <col min="7" max="7" width="18.7109375" style="23" bestFit="1" customWidth="1"/>
    <col min="8" max="8" width="1" style="23" customWidth="1"/>
    <col min="9" max="9" width="18.5703125" style="23" bestFit="1" customWidth="1"/>
    <col min="10" max="10" width="1" style="23" customWidth="1"/>
    <col min="11" max="11" width="20.42578125" style="23" bestFit="1" customWidth="1"/>
    <col min="12" max="12" width="1" style="23" customWidth="1"/>
    <col min="13" max="13" width="18.28515625" style="23" bestFit="1" customWidth="1"/>
    <col min="14" max="14" width="1" style="23" customWidth="1"/>
    <col min="15" max="15" width="20.42578125" style="23" bestFit="1" customWidth="1"/>
    <col min="16" max="16" width="1" style="23" customWidth="1"/>
    <col min="17" max="17" width="18.5703125" style="23" bestFit="1" customWidth="1"/>
    <col min="18" max="18" width="1" style="23" customWidth="1"/>
    <col min="19" max="19" width="20.42578125" style="23" bestFit="1" customWidth="1"/>
    <col min="20" max="20" width="1" style="23" customWidth="1"/>
    <col min="21" max="21" width="20.42578125" style="23" bestFit="1" customWidth="1"/>
    <col min="22" max="22" width="1" style="23" customWidth="1"/>
    <col min="23" max="23" width="9.140625" style="23" customWidth="1"/>
    <col min="24" max="16384" width="9.140625" style="23"/>
  </cols>
  <sheetData>
    <row r="2" spans="1:21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</row>
    <row r="3" spans="1:21" ht="24">
      <c r="A3" s="20" t="s">
        <v>343</v>
      </c>
      <c r="B3" s="20" t="s">
        <v>343</v>
      </c>
      <c r="C3" s="20" t="s">
        <v>343</v>
      </c>
      <c r="D3" s="20" t="s">
        <v>343</v>
      </c>
      <c r="E3" s="20" t="s">
        <v>343</v>
      </c>
      <c r="F3" s="20" t="s">
        <v>343</v>
      </c>
      <c r="G3" s="20" t="s">
        <v>343</v>
      </c>
      <c r="H3" s="20" t="s">
        <v>343</v>
      </c>
      <c r="I3" s="20" t="s">
        <v>343</v>
      </c>
      <c r="J3" s="20" t="s">
        <v>343</v>
      </c>
      <c r="K3" s="20" t="s">
        <v>343</v>
      </c>
      <c r="L3" s="20" t="s">
        <v>343</v>
      </c>
      <c r="M3" s="20" t="s">
        <v>343</v>
      </c>
      <c r="N3" s="20" t="s">
        <v>343</v>
      </c>
      <c r="O3" s="20" t="s">
        <v>343</v>
      </c>
      <c r="P3" s="20" t="s">
        <v>343</v>
      </c>
      <c r="Q3" s="20" t="s">
        <v>343</v>
      </c>
      <c r="R3" s="20" t="s">
        <v>343</v>
      </c>
      <c r="S3" s="20" t="s">
        <v>343</v>
      </c>
      <c r="T3" s="20" t="s">
        <v>343</v>
      </c>
      <c r="U3" s="20" t="s">
        <v>343</v>
      </c>
    </row>
    <row r="4" spans="1:21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</row>
    <row r="6" spans="1:21" ht="24.75" thickBot="1">
      <c r="A6" s="21" t="s">
        <v>3</v>
      </c>
      <c r="C6" s="21" t="s">
        <v>345</v>
      </c>
      <c r="D6" s="21" t="s">
        <v>345</v>
      </c>
      <c r="E6" s="21" t="s">
        <v>345</v>
      </c>
      <c r="F6" s="21" t="s">
        <v>345</v>
      </c>
      <c r="G6" s="21" t="s">
        <v>345</v>
      </c>
      <c r="H6" s="21" t="s">
        <v>345</v>
      </c>
      <c r="I6" s="21" t="s">
        <v>345</v>
      </c>
      <c r="J6" s="21" t="s">
        <v>345</v>
      </c>
      <c r="K6" s="21" t="s">
        <v>345</v>
      </c>
      <c r="M6" s="21" t="s">
        <v>346</v>
      </c>
      <c r="N6" s="21" t="s">
        <v>346</v>
      </c>
      <c r="O6" s="21" t="s">
        <v>346</v>
      </c>
      <c r="P6" s="21" t="s">
        <v>346</v>
      </c>
      <c r="Q6" s="21" t="s">
        <v>346</v>
      </c>
      <c r="R6" s="21" t="s">
        <v>346</v>
      </c>
      <c r="S6" s="21" t="s">
        <v>346</v>
      </c>
      <c r="T6" s="21" t="s">
        <v>346</v>
      </c>
      <c r="U6" s="21" t="s">
        <v>346</v>
      </c>
    </row>
    <row r="7" spans="1:21" ht="24.75" thickBot="1">
      <c r="A7" s="21" t="s">
        <v>3</v>
      </c>
      <c r="C7" s="22" t="s">
        <v>384</v>
      </c>
      <c r="E7" s="22" t="s">
        <v>385</v>
      </c>
      <c r="G7" s="22" t="s">
        <v>386</v>
      </c>
      <c r="I7" s="22" t="s">
        <v>303</v>
      </c>
      <c r="K7" s="22" t="s">
        <v>387</v>
      </c>
      <c r="M7" s="22" t="s">
        <v>384</v>
      </c>
      <c r="O7" s="22" t="s">
        <v>385</v>
      </c>
      <c r="Q7" s="22" t="s">
        <v>386</v>
      </c>
      <c r="S7" s="22" t="s">
        <v>303</v>
      </c>
      <c r="U7" s="22" t="s">
        <v>387</v>
      </c>
    </row>
    <row r="8" spans="1:21" ht="24">
      <c r="A8" s="4" t="s">
        <v>425</v>
      </c>
      <c r="C8" s="25">
        <v>0</v>
      </c>
      <c r="E8" s="25">
        <v>-12614802168</v>
      </c>
      <c r="G8" s="25">
        <v>13333751120</v>
      </c>
      <c r="I8" s="25">
        <v>718948952</v>
      </c>
      <c r="K8" s="15">
        <v>2.0440377218705502E-3</v>
      </c>
      <c r="M8" s="25">
        <v>0</v>
      </c>
      <c r="O8" s="25">
        <v>-5987057532</v>
      </c>
      <c r="Q8" s="5">
        <v>13333751120</v>
      </c>
      <c r="S8" s="25">
        <v>7346693588</v>
      </c>
      <c r="U8" s="15">
        <v>3.4673231200220483E-3</v>
      </c>
    </row>
    <row r="9" spans="1:21" ht="24">
      <c r="A9" s="24" t="s">
        <v>28</v>
      </c>
      <c r="C9" s="25">
        <v>0</v>
      </c>
      <c r="E9" s="25">
        <v>1892382368</v>
      </c>
      <c r="G9" s="5">
        <v>10871741047</v>
      </c>
      <c r="I9" s="25">
        <v>12764123415</v>
      </c>
      <c r="K9" s="15">
        <v>3.6289571984620052E-2</v>
      </c>
      <c r="M9" s="25">
        <v>0</v>
      </c>
      <c r="O9" s="25">
        <v>17605547584</v>
      </c>
      <c r="Q9" s="25">
        <v>10871741047</v>
      </c>
      <c r="S9" s="25">
        <v>28477288631</v>
      </c>
      <c r="U9" s="15">
        <v>1.3440054370456932E-2</v>
      </c>
    </row>
    <row r="10" spans="1:21" ht="24">
      <c r="A10" s="24" t="s">
        <v>21</v>
      </c>
      <c r="C10" s="25">
        <v>0</v>
      </c>
      <c r="E10" s="25">
        <v>-14589051948</v>
      </c>
      <c r="G10" s="5">
        <v>13022551493</v>
      </c>
      <c r="I10" s="25">
        <v>-1566500455</v>
      </c>
      <c r="K10" s="15">
        <v>-4.4537042754426047E-3</v>
      </c>
      <c r="M10" s="25">
        <v>0</v>
      </c>
      <c r="O10" s="25">
        <v>12415887854</v>
      </c>
      <c r="Q10" s="5">
        <v>18983363682</v>
      </c>
      <c r="S10" s="25">
        <v>31399251536</v>
      </c>
      <c r="U10" s="15">
        <v>1.4819095079722599E-2</v>
      </c>
    </row>
    <row r="11" spans="1:21" ht="24">
      <c r="A11" s="24" t="s">
        <v>24</v>
      </c>
      <c r="C11" s="25">
        <v>0</v>
      </c>
      <c r="E11" s="25">
        <v>-83384119364</v>
      </c>
      <c r="G11" s="5">
        <v>136095438757</v>
      </c>
      <c r="I11" s="25">
        <v>52711319393</v>
      </c>
      <c r="K11" s="15">
        <v>0.14986310906933303</v>
      </c>
      <c r="M11" s="25">
        <v>0</v>
      </c>
      <c r="O11" s="25">
        <v>8025666258</v>
      </c>
      <c r="Q11" s="25">
        <v>136095438757</v>
      </c>
      <c r="S11" s="25">
        <v>144121105015</v>
      </c>
      <c r="U11" s="15">
        <v>6.8018957578122291E-2</v>
      </c>
    </row>
    <row r="12" spans="1:21" ht="24">
      <c r="A12" s="24" t="s">
        <v>376</v>
      </c>
      <c r="C12" s="25">
        <v>0</v>
      </c>
      <c r="E12" s="25">
        <v>0</v>
      </c>
      <c r="G12" s="25">
        <v>0</v>
      </c>
      <c r="I12" s="25">
        <v>0</v>
      </c>
      <c r="K12" s="15">
        <v>0</v>
      </c>
      <c r="M12" s="25">
        <v>0</v>
      </c>
      <c r="O12" s="25">
        <v>0</v>
      </c>
      <c r="Q12" s="5">
        <v>-56596125</v>
      </c>
      <c r="S12" s="25">
        <v>-56596125</v>
      </c>
      <c r="U12" s="15">
        <v>-2.6710934703563664E-5</v>
      </c>
    </row>
    <row r="13" spans="1:21" ht="24">
      <c r="A13" s="24" t="s">
        <v>32</v>
      </c>
      <c r="C13" s="25">
        <v>0</v>
      </c>
      <c r="E13" s="25">
        <v>119046931688</v>
      </c>
      <c r="G13" s="25">
        <v>0</v>
      </c>
      <c r="I13" s="25">
        <v>119046931688</v>
      </c>
      <c r="K13" s="15">
        <v>0.33846133076110047</v>
      </c>
      <c r="M13" s="25">
        <v>0</v>
      </c>
      <c r="O13" s="25">
        <v>1291063630015</v>
      </c>
      <c r="Q13" s="5">
        <v>129326814763</v>
      </c>
      <c r="S13" s="25">
        <v>1420390444778</v>
      </c>
      <c r="U13" s="15">
        <v>0.67036314631135807</v>
      </c>
    </row>
    <row r="14" spans="1:21" ht="24">
      <c r="A14" s="24" t="s">
        <v>378</v>
      </c>
      <c r="C14" s="25">
        <v>0</v>
      </c>
      <c r="E14" s="25">
        <v>0</v>
      </c>
      <c r="G14" s="25">
        <v>0</v>
      </c>
      <c r="I14" s="25">
        <v>0</v>
      </c>
      <c r="K14" s="15">
        <v>0</v>
      </c>
      <c r="M14" s="25">
        <v>0</v>
      </c>
      <c r="O14" s="25">
        <v>0</v>
      </c>
      <c r="Q14" s="5">
        <v>22623902</v>
      </c>
      <c r="S14" s="25">
        <v>22623902</v>
      </c>
      <c r="U14" s="15">
        <v>1.0677507851674003E-5</v>
      </c>
    </row>
    <row r="15" spans="1:21" ht="24">
      <c r="A15" s="24" t="s">
        <v>429</v>
      </c>
      <c r="C15" s="25">
        <v>0</v>
      </c>
      <c r="E15" s="25">
        <v>-35241932589</v>
      </c>
      <c r="G15" s="25">
        <v>0</v>
      </c>
      <c r="I15" s="25">
        <v>-35241932589</v>
      </c>
      <c r="K15" s="15">
        <v>-0.10019604229638693</v>
      </c>
      <c r="M15" s="25">
        <v>0</v>
      </c>
      <c r="O15" s="25">
        <v>250659916</v>
      </c>
      <c r="Q15" s="5">
        <v>-1086054843</v>
      </c>
      <c r="S15" s="25">
        <v>-835394927</v>
      </c>
      <c r="U15" s="15">
        <v>-3.94270444253654E-4</v>
      </c>
    </row>
    <row r="16" spans="1:21" ht="24">
      <c r="A16" s="24" t="s">
        <v>27</v>
      </c>
      <c r="C16" s="25">
        <v>0</v>
      </c>
      <c r="E16" s="25">
        <v>6369603531</v>
      </c>
      <c r="G16" s="25">
        <v>0</v>
      </c>
      <c r="I16" s="25">
        <v>6369603531</v>
      </c>
      <c r="K16" s="15">
        <v>1.8109366255427622E-2</v>
      </c>
      <c r="M16" s="25">
        <v>0</v>
      </c>
      <c r="O16" s="25">
        <v>69894873890</v>
      </c>
      <c r="Q16" s="25">
        <v>0</v>
      </c>
      <c r="S16" s="25">
        <v>69894873890</v>
      </c>
      <c r="U16" s="15">
        <v>3.2987371707685058E-2</v>
      </c>
    </row>
    <row r="17" spans="1:21" ht="24">
      <c r="A17" s="24" t="s">
        <v>20</v>
      </c>
      <c r="C17" s="25">
        <v>0</v>
      </c>
      <c r="E17" s="25">
        <v>14406423796</v>
      </c>
      <c r="G17" s="25">
        <v>0</v>
      </c>
      <c r="I17" s="25">
        <v>14406423796</v>
      </c>
      <c r="K17" s="15">
        <v>4.0958782392491094E-2</v>
      </c>
      <c r="M17" s="25">
        <v>0</v>
      </c>
      <c r="O17" s="25">
        <v>20274497949</v>
      </c>
      <c r="Q17" s="25">
        <v>0</v>
      </c>
      <c r="S17" s="25">
        <v>20274497949</v>
      </c>
      <c r="U17" s="15">
        <v>9.5686902745245259E-3</v>
      </c>
    </row>
    <row r="18" spans="1:21" ht="24">
      <c r="A18" s="24" t="s">
        <v>30</v>
      </c>
      <c r="C18" s="25">
        <v>0</v>
      </c>
      <c r="E18" s="25">
        <v>16432817021</v>
      </c>
      <c r="G18" s="25">
        <v>0</v>
      </c>
      <c r="I18" s="25">
        <v>16432817021</v>
      </c>
      <c r="K18" s="15">
        <v>4.6720003936413609E-2</v>
      </c>
      <c r="M18" s="25">
        <v>0</v>
      </c>
      <c r="O18" s="25">
        <v>69430986587</v>
      </c>
      <c r="Q18" s="25">
        <v>0</v>
      </c>
      <c r="S18" s="25">
        <v>69430986587</v>
      </c>
      <c r="U18" s="15">
        <v>3.2768436869650731E-2</v>
      </c>
    </row>
    <row r="19" spans="1:21" ht="24">
      <c r="A19" s="24" t="s">
        <v>31</v>
      </c>
      <c r="C19" s="25">
        <v>0</v>
      </c>
      <c r="E19" s="25">
        <v>2343361393</v>
      </c>
      <c r="G19" s="25">
        <v>0</v>
      </c>
      <c r="I19" s="25">
        <v>2343361393</v>
      </c>
      <c r="K19" s="15">
        <v>6.6623910778954984E-3</v>
      </c>
      <c r="M19" s="25">
        <v>0</v>
      </c>
      <c r="O19" s="25">
        <v>17694376114</v>
      </c>
      <c r="Q19" s="25">
        <v>0</v>
      </c>
      <c r="S19" s="25">
        <v>17694376114</v>
      </c>
      <c r="U19" s="15">
        <v>8.3509838350479034E-3</v>
      </c>
    </row>
    <row r="20" spans="1:21" ht="24">
      <c r="A20" s="4" t="s">
        <v>426</v>
      </c>
      <c r="C20" s="25">
        <v>0</v>
      </c>
      <c r="E20" s="25">
        <v>652590477</v>
      </c>
      <c r="G20" s="25">
        <v>0</v>
      </c>
      <c r="I20" s="25">
        <v>652590477</v>
      </c>
      <c r="K20" s="15">
        <v>1.8553744994143835E-3</v>
      </c>
      <c r="M20" s="25">
        <v>0</v>
      </c>
      <c r="O20" s="25">
        <v>2207665700</v>
      </c>
      <c r="Q20" s="25">
        <v>0</v>
      </c>
      <c r="S20" s="25">
        <v>2207665700</v>
      </c>
      <c r="U20" s="15">
        <v>1.0419231768958948E-3</v>
      </c>
    </row>
    <row r="21" spans="1:21" ht="24">
      <c r="A21" s="4" t="s">
        <v>427</v>
      </c>
      <c r="C21" s="25">
        <v>0</v>
      </c>
      <c r="E21" s="25">
        <v>33701251534</v>
      </c>
      <c r="G21" s="25">
        <v>0</v>
      </c>
      <c r="I21" s="25">
        <v>33701251534</v>
      </c>
      <c r="K21" s="15">
        <v>9.5815744940043732E-2</v>
      </c>
      <c r="M21" s="25">
        <v>0</v>
      </c>
      <c r="O21" s="25">
        <v>58672691635</v>
      </c>
      <c r="Q21" s="25">
        <v>0</v>
      </c>
      <c r="S21" s="25">
        <v>58672691635</v>
      </c>
      <c r="U21" s="15">
        <v>2.7690984765208058E-2</v>
      </c>
    </row>
    <row r="22" spans="1:21" ht="24">
      <c r="A22" s="24" t="s">
        <v>26</v>
      </c>
      <c r="C22" s="25">
        <v>0</v>
      </c>
      <c r="E22" s="25">
        <v>2570170004</v>
      </c>
      <c r="G22" s="25">
        <v>0</v>
      </c>
      <c r="I22" s="25">
        <v>2570170004</v>
      </c>
      <c r="K22" s="15">
        <v>7.3072287332525141E-3</v>
      </c>
      <c r="M22" s="25">
        <v>0</v>
      </c>
      <c r="O22" s="25">
        <v>4763001272</v>
      </c>
      <c r="Q22" s="25">
        <v>0</v>
      </c>
      <c r="S22" s="25">
        <v>4763001272</v>
      </c>
      <c r="U22" s="15">
        <v>2.2479315672121135E-3</v>
      </c>
    </row>
    <row r="23" spans="1:21" ht="24">
      <c r="A23" s="24" t="s">
        <v>19</v>
      </c>
      <c r="C23" s="25">
        <v>0</v>
      </c>
      <c r="E23" s="25">
        <v>58461596037</v>
      </c>
      <c r="G23" s="25">
        <v>0</v>
      </c>
      <c r="I23" s="25">
        <v>58461596037</v>
      </c>
      <c r="K23" s="15">
        <v>0.16621167225845801</v>
      </c>
      <c r="M23" s="25">
        <v>0</v>
      </c>
      <c r="O23" s="25">
        <v>152970328639</v>
      </c>
      <c r="Q23" s="25">
        <v>0</v>
      </c>
      <c r="S23" s="25">
        <v>152970328639</v>
      </c>
      <c r="U23" s="15">
        <v>7.2195410195645085E-2</v>
      </c>
    </row>
    <row r="24" spans="1:21" ht="24">
      <c r="A24" s="24" t="s">
        <v>42</v>
      </c>
      <c r="C24" s="25">
        <v>0</v>
      </c>
      <c r="E24" s="25">
        <v>86428163999</v>
      </c>
      <c r="G24" s="25">
        <v>0</v>
      </c>
      <c r="I24" s="25">
        <v>86428163999</v>
      </c>
      <c r="K24" s="15">
        <v>0.24572318654130296</v>
      </c>
      <c r="M24" s="25">
        <v>0</v>
      </c>
      <c r="O24" s="25">
        <v>86428163999</v>
      </c>
      <c r="Q24" s="25">
        <v>0</v>
      </c>
      <c r="S24" s="25">
        <v>86428163999</v>
      </c>
      <c r="U24" s="15">
        <v>4.0790372929704652E-2</v>
      </c>
    </row>
    <row r="25" spans="1:21" ht="24">
      <c r="A25" s="24" t="s">
        <v>29</v>
      </c>
      <c r="C25" s="25">
        <v>3636637500</v>
      </c>
      <c r="E25" s="25">
        <v>-1123028294</v>
      </c>
      <c r="G25" s="25">
        <v>0</v>
      </c>
      <c r="I25" s="25">
        <v>2513609206</v>
      </c>
      <c r="K25" s="15">
        <v>7.1464212039147428E-3</v>
      </c>
      <c r="M25" s="25">
        <v>8485487500</v>
      </c>
      <c r="O25" s="25">
        <v>10431538818</v>
      </c>
      <c r="Q25" s="25">
        <v>0</v>
      </c>
      <c r="S25" s="25">
        <v>18917026318</v>
      </c>
      <c r="U25" s="15">
        <v>8.9280220998468243E-3</v>
      </c>
    </row>
    <row r="26" spans="1:21" ht="24">
      <c r="A26" s="24" t="s">
        <v>22</v>
      </c>
      <c r="C26" s="25">
        <v>0</v>
      </c>
      <c r="E26" s="25">
        <v>-20729194253</v>
      </c>
      <c r="G26" s="25">
        <v>0</v>
      </c>
      <c r="I26" s="25">
        <v>-20729194253</v>
      </c>
      <c r="K26" s="15">
        <v>-5.8934997928913067E-2</v>
      </c>
      <c r="M26" s="25">
        <v>0</v>
      </c>
      <c r="O26" s="25">
        <v>-14244440031</v>
      </c>
      <c r="Q26" s="25">
        <v>0</v>
      </c>
      <c r="S26" s="25">
        <v>-14244440031</v>
      </c>
      <c r="U26" s="15">
        <v>-6.7227625134559897E-3</v>
      </c>
    </row>
    <row r="27" spans="1:21" ht="24">
      <c r="A27" s="24" t="s">
        <v>23</v>
      </c>
      <c r="C27" s="25">
        <v>0</v>
      </c>
      <c r="E27" s="25">
        <v>-43294544</v>
      </c>
      <c r="G27" s="25">
        <v>0</v>
      </c>
      <c r="I27" s="25">
        <v>-43294544</v>
      </c>
      <c r="K27" s="15">
        <v>-1.2309035410790098E-4</v>
      </c>
      <c r="M27" s="25">
        <v>0</v>
      </c>
      <c r="O27" s="25">
        <v>-41755656</v>
      </c>
      <c r="Q27" s="25">
        <v>0</v>
      </c>
      <c r="S27" s="25">
        <v>-41755656</v>
      </c>
      <c r="U27" s="15">
        <v>-1.9706872174030755E-5</v>
      </c>
    </row>
    <row r="28" spans="1:21" ht="24.75" thickBot="1">
      <c r="A28" s="24" t="s">
        <v>25</v>
      </c>
      <c r="C28" s="25">
        <v>0</v>
      </c>
      <c r="E28" s="25">
        <v>189798134</v>
      </c>
      <c r="G28" s="25">
        <v>0</v>
      </c>
      <c r="I28" s="25">
        <v>189798134</v>
      </c>
      <c r="K28" s="15">
        <v>5.3961347931228559E-4</v>
      </c>
      <c r="M28" s="25">
        <v>0</v>
      </c>
      <c r="O28" s="25">
        <v>1004475880</v>
      </c>
      <c r="Q28" s="25">
        <v>0</v>
      </c>
      <c r="S28" s="25">
        <v>1004475880</v>
      </c>
      <c r="U28" s="15">
        <v>4.7406937563277784E-4</v>
      </c>
    </row>
    <row r="29" spans="1:21" ht="23.25" thickBot="1">
      <c r="A29" s="23" t="s">
        <v>43</v>
      </c>
      <c r="C29" s="26">
        <f>SUM(C8:C28)</f>
        <v>3636637500</v>
      </c>
      <c r="E29" s="26">
        <f>SUM(E8:E28)</f>
        <v>174769666822</v>
      </c>
      <c r="G29" s="26">
        <f>SUM(G8:G28)</f>
        <v>173323482417</v>
      </c>
      <c r="I29" s="26">
        <f>SUM(I8:I28)</f>
        <v>351729786739</v>
      </c>
      <c r="K29" s="31">
        <f>SUM(K8:K28)</f>
        <v>1.0000000000000002</v>
      </c>
      <c r="M29" s="26">
        <f>SUM(M8:M28)</f>
        <v>8485487500</v>
      </c>
      <c r="O29" s="26">
        <f>SUM(O8:O28)</f>
        <v>1802860738891</v>
      </c>
      <c r="Q29" s="26">
        <f>SUM(Q8:Q28)</f>
        <v>307491082303</v>
      </c>
      <c r="S29" s="26">
        <f>SUM(S8:S28)</f>
        <v>2118837308694</v>
      </c>
      <c r="U29" s="31">
        <f>SUM(U8:U28)</f>
        <v>1.0000000000000002</v>
      </c>
    </row>
  </sheetData>
  <mergeCells count="6">
    <mergeCell ref="A2:U2"/>
    <mergeCell ref="A3:U3"/>
    <mergeCell ref="A4:U4"/>
    <mergeCell ref="A6:A7"/>
    <mergeCell ref="C6:K6"/>
    <mergeCell ref="M6:U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سهام</vt:lpstr>
      <vt:lpstr>تبعی</vt:lpstr>
      <vt:lpstr> واحدهای صندوق</vt:lpstr>
      <vt:lpstr>اوراق</vt:lpstr>
      <vt:lpstr>تعدیل قیمت</vt:lpstr>
      <vt:lpstr>سپرده</vt:lpstr>
      <vt:lpstr>درآمدها</vt:lpstr>
      <vt:lpstr>سرمایه‌گذاری در سهام</vt:lpstr>
      <vt:lpstr>سرمایه گذاری در صندوق</vt:lpstr>
      <vt:lpstr>سرمایه‌گذاری در اوراق بهادار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سود اوراق بهادار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Gadari, Yasin</dc:creator>
  <cp:lastModifiedBy>Gadari, Yasin</cp:lastModifiedBy>
  <dcterms:created xsi:type="dcterms:W3CDTF">2025-01-21T13:28:54Z</dcterms:created>
  <dcterms:modified xsi:type="dcterms:W3CDTF">2025-01-22T18:24:19Z</dcterms:modified>
</cp:coreProperties>
</file>