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"/>
    </mc:Choice>
  </mc:AlternateContent>
  <xr:revisionPtr revIDLastSave="0" documentId="13_ncr:1_{A4C0098C-8D01-4F08-A37B-00DAACF0B737}" xr6:coauthVersionLast="47" xr6:coauthVersionMax="47" xr10:uidLastSave="{00000000-0000-0000-0000-000000000000}"/>
  <bookViews>
    <workbookView xWindow="28680" yWindow="-120" windowWidth="29040" windowHeight="15720" tabRatio="891" activeTab="6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درآمد سرمایه‌گذاری در سهام" sheetId="11" r:id="rId8"/>
    <sheet name="درآمد سرمایه گذاری در صندوق" sheetId="18" r:id="rId9"/>
    <sheet name="درآمد سرمایه‌گذاری در اوراق بها" sheetId="12" r:id="rId10"/>
    <sheet name="مبالغ تخصیصی اوراق  حامی1" sheetId="19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 " sheetId="17" r:id="rId15"/>
    <sheet name="سود سپرده بانکی" sheetId="7" r:id="rId16"/>
    <sheet name="درآمد ناشی از فروش" sheetId="10" r:id="rId17"/>
    <sheet name="درآمد ناشی از تغییر قیمت اوراق" sheetId="9" r:id="rId18"/>
  </sheets>
  <definedNames>
    <definedName name="_xlnm._FilterDatabase" localSheetId="17" hidden="1">'درآمد ناشی از تغییر قیمت اوراق'!$A$7:$Q$99</definedName>
    <definedName name="_xlnm.Print_Area" localSheetId="10">'مبالغ تخصیصی اوراق  حامی1'!$A$1:$I$22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11" i="19"/>
  <c r="I12" i="15" l="1"/>
  <c r="E12" i="15"/>
  <c r="G12" i="15"/>
  <c r="I162" i="13"/>
  <c r="E162" i="13"/>
  <c r="G162" i="13"/>
  <c r="C162" i="13"/>
  <c r="Q99" i="12"/>
  <c r="Q100" i="12"/>
  <c r="Q101" i="12"/>
  <c r="I98" i="12"/>
  <c r="I99" i="12"/>
  <c r="I100" i="12"/>
  <c r="I10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Q8" i="12"/>
  <c r="I8" i="12"/>
  <c r="C102" i="12"/>
  <c r="Q102" i="12"/>
  <c r="O102" i="12"/>
  <c r="M102" i="12"/>
  <c r="K102" i="12"/>
  <c r="G102" i="12"/>
  <c r="E102" i="12"/>
  <c r="U32" i="18"/>
  <c r="K32" i="18"/>
  <c r="S32" i="18"/>
  <c r="I32" i="18"/>
  <c r="I8" i="11"/>
  <c r="E32" i="18"/>
  <c r="U23" i="11"/>
  <c r="K23" i="11"/>
  <c r="S23" i="11"/>
  <c r="Q23" i="11"/>
  <c r="O23" i="11"/>
  <c r="M23" i="11"/>
  <c r="I23" i="11"/>
  <c r="G23" i="11"/>
  <c r="E23" i="11"/>
  <c r="C23" i="11"/>
  <c r="Q32" i="18"/>
  <c r="O32" i="18"/>
  <c r="M32" i="18"/>
  <c r="G32" i="18"/>
  <c r="C32" i="18"/>
  <c r="Q56" i="10"/>
  <c r="O56" i="10"/>
  <c r="M56" i="10"/>
  <c r="I56" i="10"/>
  <c r="G56" i="10"/>
  <c r="E56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8" i="9"/>
  <c r="M71" i="17"/>
  <c r="I71" i="17"/>
  <c r="K71" i="17"/>
  <c r="S71" i="17"/>
  <c r="Q71" i="17"/>
  <c r="O71" i="17"/>
  <c r="K88" i="6"/>
  <c r="I88" i="6"/>
  <c r="AK71" i="3"/>
  <c r="Y22" i="1"/>
  <c r="Y29" i="16"/>
  <c r="W29" i="16"/>
  <c r="U29" i="16"/>
  <c r="O29" i="16"/>
  <c r="K29" i="16"/>
  <c r="G29" i="16"/>
  <c r="E29" i="16"/>
  <c r="E12" i="14"/>
  <c r="C12" i="14"/>
  <c r="O99" i="9"/>
  <c r="M99" i="9"/>
  <c r="G99" i="9"/>
  <c r="E99" i="9"/>
  <c r="S10" i="8"/>
  <c r="Q10" i="8"/>
  <c r="O10" i="8"/>
  <c r="M10" i="8"/>
  <c r="K10" i="8"/>
  <c r="I10" i="8"/>
  <c r="M162" i="7"/>
  <c r="K162" i="7"/>
  <c r="I162" i="7"/>
  <c r="G162" i="7"/>
  <c r="E162" i="7"/>
  <c r="C162" i="7"/>
  <c r="G88" i="6"/>
  <c r="E88" i="6"/>
  <c r="C88" i="6"/>
  <c r="AI71" i="3"/>
  <c r="AG71" i="3"/>
  <c r="AA71" i="3"/>
  <c r="W71" i="3"/>
  <c r="S71" i="3"/>
  <c r="Q71" i="3"/>
  <c r="W22" i="1"/>
  <c r="U22" i="1"/>
  <c r="O22" i="1"/>
  <c r="K22" i="1"/>
  <c r="G22" i="1"/>
  <c r="E22" i="1"/>
  <c r="I102" i="12" l="1"/>
  <c r="I99" i="9"/>
  <c r="Q99" i="9"/>
</calcChain>
</file>

<file path=xl/sharedStrings.xml><?xml version="1.0" encoding="utf-8"?>
<sst xmlns="http://schemas.openxmlformats.org/spreadsheetml/2006/main" count="2732" uniqueCount="480">
  <si>
    <t>صندوق سرمایه‌گذاری ثابت حامی یکم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</si>
  <si>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</si>
  <si>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</si>
  <si>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</si>
  <si>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</si>
  <si>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</si>
  <si>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</si>
  <si>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</si>
  <si>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</si>
  <si>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</si>
  <si>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</si>
  <si>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</si>
  <si>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</si>
  <si>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</si>
  <si>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</si>
  <si>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</si>
  <si>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سایپا</t>
  </si>
  <si>
    <t>سرمایه گذاری تامین اجتماعی</t>
  </si>
  <si>
    <t>سرمایه گذاری صدرتامین</t>
  </si>
  <si>
    <t>صبا فولاد خلیج فارس</t>
  </si>
  <si>
    <t>صندوق س آوای سهام کیان-سهام</t>
  </si>
  <si>
    <t>صندوق س شاخصی آرام مفید</t>
  </si>
  <si>
    <t>صندوق س مانا ثروت پویا-سهام</t>
  </si>
  <si>
    <t>صندوق س. اهرمی مفید-س -واحد عادی</t>
  </si>
  <si>
    <t>صندوق س. سهامی ثروت هومان-س</t>
  </si>
  <si>
    <t>صندوق س.بخشی بازده صنعت بیمه-ب</t>
  </si>
  <si>
    <t>صندوق س.بخشی شایسته فردا-ب</t>
  </si>
  <si>
    <t>0.00%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</si>
  <si>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</si>
  <si>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</si>
  <si>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</si>
  <si>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</si>
  <si>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</si>
  <si>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</si>
  <si>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</si>
  <si>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</si>
  <si>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صنعتی پاکشو</t>
  </si>
  <si>
    <t>گسترش سوخت سبززاگرس(سهامی عام)</t>
  </si>
  <si>
    <t>گسترش نفت و گاز پارسیان</t>
  </si>
  <si>
    <t>مبین انرژی خلیج فارس</t>
  </si>
  <si>
    <t>کشتیرانی جمهوری اسلامی ایران</t>
  </si>
  <si>
    <t>توسعه معادن وص.معدنی خاورمیانه</t>
  </si>
  <si>
    <t>ح.توسعه م وص.معدنی خاورمیانه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</si>
  <si>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</si>
  <si>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</si>
  <si>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</si>
  <si>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</si>
  <si>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</si>
  <si>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</si>
  <si>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</si>
  <si>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</si>
  <si>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پاکشو-4810-04/07/09</t>
  </si>
  <si>
    <t>1404/07/09</t>
  </si>
  <si>
    <t>اختیارف ت پارسان42119-04/05/28</t>
  </si>
  <si>
    <t>1404/05/28</t>
  </si>
  <si>
    <t>اختیارف ت خساپا-3898-04/11/01</t>
  </si>
  <si>
    <t>1404/11/01</t>
  </si>
  <si>
    <t>اختیارف ت خساپا-4349-05/04/31</t>
  </si>
  <si>
    <t>1405/04/31</t>
  </si>
  <si>
    <t>اختیارف ت شستا-1350-04/05/22</t>
  </si>
  <si>
    <t>1404/05/22</t>
  </si>
  <si>
    <t>اختیارف ت میدکو-6167-05/02/15</t>
  </si>
  <si>
    <t>1405/02/15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</si>
  <si>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</si>
  <si>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</si>
  <si>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</si>
  <si>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</si>
  <si>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</si>
  <si>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</si>
  <si>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</si>
  <si>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</si>
  <si>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استاندارد غدیر ایرانیان</t>
  </si>
  <si>
    <t>بله</t>
  </si>
  <si>
    <t>1403/12/26</t>
  </si>
  <si>
    <t>1404/12/26</t>
  </si>
  <si>
    <t>سلف شیر فرادما کاله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</si>
  <si>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</si>
  <si>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</si>
  <si>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</si>
  <si>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</si>
  <si>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</si>
  <si>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</si>
  <si>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</si>
  <si>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</si>
  <si>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</si>
  <si>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سلف موازی هیدروکربن آفتاب054</t>
  </si>
  <si>
    <t>1403/12/21</t>
  </si>
  <si>
    <t>1405/12/20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</si>
  <si>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</si>
  <si>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</si>
  <si>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</si>
  <si>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</si>
  <si>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</si>
  <si>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</si>
  <si>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</si>
  <si>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</si>
  <si>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</si>
  <si>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</si>
  <si>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</si>
  <si>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</si>
  <si>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</si>
  <si>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</si>
  <si>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</si>
  <si>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</si>
  <si>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</si>
  <si>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</si>
  <si>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</si>
  <si>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</si>
  <si>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</si>
  <si>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</si>
  <si>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</si>
  <si>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</si>
  <si>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</si>
  <si>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</si>
  <si>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</si>
  <si>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</si>
  <si>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</si>
  <si>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</si>
  <si>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</si>
  <si>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</si>
  <si>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</si>
  <si>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</si>
  <si>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</si>
  <si>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</si>
  <si>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</si>
  <si>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</si>
  <si>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</si>
  <si>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</si>
  <si>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</si>
  <si>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</si>
  <si>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</si>
  <si>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</si>
  <si>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</si>
  <si>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</si>
  <si>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</si>
  <si>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</si>
  <si>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</si>
  <si>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</si>
  <si>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</si>
  <si>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</si>
  <si>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</si>
  <si>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</si>
  <si>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</si>
  <si>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</si>
  <si>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</si>
  <si>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</si>
  <si>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</si>
  <si>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</si>
  <si>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</si>
  <si>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مپنا62-3ماهه23%</t>
  </si>
  <si>
    <t>1403/12/11</t>
  </si>
  <si>
    <t>1406/12/11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</si>
  <si>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</si>
  <si>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</si>
  <si>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</si>
  <si>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</si>
  <si>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</si>
  <si>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</si>
  <si>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0.28%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</si>
  <si>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</si>
  <si>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</si>
  <si>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</si>
  <si>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</si>
  <si>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</si>
  <si>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</si>
  <si>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</si>
  <si>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</si>
  <si>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</si>
  <si>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</si>
  <si>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</si>
  <si>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</si>
  <si>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</si>
  <si>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</si>
  <si>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</si>
  <si>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</si>
  <si>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</si>
  <si>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مرابحه اورند پیشرو-مفید051118</t>
  </si>
  <si>
    <t>1402/11/18</t>
  </si>
  <si>
    <t>1405/11/18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</si>
  <si>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</si>
  <si>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</si>
  <si>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</si>
  <si>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</si>
  <si>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</si>
  <si>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</si>
  <si>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</si>
  <si>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</si>
  <si>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</si>
  <si>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دولت132-ش.خ041110</t>
  </si>
  <si>
    <t>1402/05/10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</si>
  <si>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</si>
  <si>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</si>
  <si>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</si>
  <si>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</si>
  <si>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</si>
  <si>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</si>
  <si>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</si>
  <si>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</si>
  <si>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</si>
  <si>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دولت148-ش.خ040519</t>
  </si>
  <si>
    <t>1404/05/18</t>
  </si>
  <si>
    <t>مرابحه عام دولت152-ش.خ040522</t>
  </si>
  <si>
    <t>1402/12/22</t>
  </si>
  <si>
    <t>مرابحه عام دولت162-ش.خ050329</t>
  </si>
  <si>
    <t>1403/03/29</t>
  </si>
  <si>
    <t>1405/03/29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</si>
  <si>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</si>
  <si>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</si>
  <si>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</si>
  <si>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</si>
  <si>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</si>
  <si>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</si>
  <si>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</si>
  <si>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</si>
  <si>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</si>
  <si>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</si>
  <si>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</si>
  <si>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دولت193-ش.خ051004</t>
  </si>
  <si>
    <t>1403/10/04</t>
  </si>
  <si>
    <t>1405/10/04</t>
  </si>
  <si>
    <t>مرابحه عام دولت194-ش.خ060504</t>
  </si>
  <si>
    <t>1406/05/04</t>
  </si>
  <si>
    <t>مرابحه عام دولت201-ش.خ060430</t>
  </si>
  <si>
    <t>1403/11/30</t>
  </si>
  <si>
    <t>1406/04/30</t>
  </si>
  <si>
    <t>مرابحه عام دولت210-ش.خ051121</t>
  </si>
  <si>
    <t>1405/11/21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</si>
  <si>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</si>
  <si>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</si>
  <si>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</si>
  <si>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</si>
  <si>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</si>
  <si>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</si>
  <si>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مشارکت ش قم612-3 ماهه 20.5%</t>
  </si>
  <si>
    <t>1402/12/28</t>
  </si>
  <si>
    <t>1406/12/28</t>
  </si>
  <si>
    <t>مرابحه عام دولت208-ش.خ060714</t>
  </si>
  <si>
    <t>1403/12/14</t>
  </si>
  <si>
    <t>1406/07/14</t>
  </si>
  <si>
    <t>مشارکت ش قم0612-3 ماهه 20.5%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</si>
  <si>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</si>
  <si>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</si>
  <si>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</si>
  <si>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</si>
  <si>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</si>
  <si>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7.19%</t>
  </si>
  <si>
    <t>1.70%</t>
  </si>
  <si>
    <t>-2.06%</t>
  </si>
  <si>
    <t>-5.30%</t>
  </si>
  <si>
    <t>-6.89%</t>
  </si>
  <si>
    <t>-6.71%</t>
  </si>
  <si>
    <t>-1.92%</t>
  </si>
  <si>
    <t>-7.41%</t>
  </si>
  <si>
    <t>-2.97%</t>
  </si>
  <si>
    <t>-5.39%</t>
  </si>
  <si>
    <t>-1.11%</t>
  </si>
  <si>
    <t>-9.81%</t>
  </si>
  <si>
    <t>-8.58%</t>
  </si>
  <si>
    <t>-1.96%</t>
  </si>
  <si>
    <t>-2.67%</t>
  </si>
  <si>
    <t>-2.05%</t>
  </si>
  <si>
    <t>-10.00%</t>
  </si>
  <si>
    <t>-5.09%</t>
  </si>
  <si>
    <t>1.02%</t>
  </si>
  <si>
    <t>-1.97%</t>
  </si>
  <si>
    <t>-6.09%</t>
  </si>
  <si>
    <t>-3.61%</t>
  </si>
  <si>
    <t>-6.99%</t>
  </si>
  <si>
    <t>-3.65%</t>
  </si>
  <si>
    <t>-7.96%</t>
  </si>
  <si>
    <t>-2.81%</t>
  </si>
  <si>
    <t>-2.58%</t>
  </si>
  <si>
    <t>-0.32%</t>
  </si>
  <si>
    <t>-5.84%</t>
  </si>
  <si>
    <t>-3.15%</t>
  </si>
  <si>
    <t>-3.62%</t>
  </si>
  <si>
    <t>-3.83%</t>
  </si>
  <si>
    <t>-3.08%</t>
  </si>
  <si>
    <t>-4.13%</t>
  </si>
  <si>
    <t>-5.24%</t>
  </si>
  <si>
    <t>-6.37%</t>
  </si>
  <si>
    <t>2.58%</t>
  </si>
  <si>
    <t>-0.57%</t>
  </si>
  <si>
    <t>-6.29%</t>
  </si>
  <si>
    <t>-2.25%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</si>
  <si>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</si>
  <si>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</si>
  <si>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</si>
  <si>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</si>
  <si>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</si>
  <si>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</si>
  <si>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</si>
  <si>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</si>
  <si>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</si>
  <si>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</si>
  <si>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اقتصاد نوین اقدسیه</t>
  </si>
  <si>
    <t>بانک ملت چهار راه جهان کودک</t>
  </si>
  <si>
    <t>بانک صادرات بورس کالا</t>
  </si>
  <si>
    <t>بانک خاورمیانه آفریقا</t>
  </si>
  <si>
    <t>بانک ملی بورس کالا</t>
  </si>
  <si>
    <t>بانک اقتصاد نوین حافظ</t>
  </si>
  <si>
    <t>بانک ملت باقرشهر</t>
  </si>
  <si>
    <t>بانک مسکن کریم خان زند</t>
  </si>
  <si>
    <t xml:space="preserve">بانک مسکن شهرک راه آهن </t>
  </si>
  <si>
    <t>بانک ملت مستقل مرکزی</t>
  </si>
  <si>
    <t>بانک مسکن سعادت آباد</t>
  </si>
  <si>
    <t>بانک مسکن دولت</t>
  </si>
  <si>
    <t xml:space="preserve">بانک ملی بورس کالا	</t>
  </si>
  <si>
    <t>1403/09/10</t>
  </si>
  <si>
    <t>بانک ملت فردوسی</t>
  </si>
  <si>
    <t>بانک ملت چهارراه جهان کودک</t>
  </si>
  <si>
    <t>بانک ملت جهان کودک</t>
  </si>
  <si>
    <t>بانک مسکن شهید قندی</t>
  </si>
  <si>
    <t xml:space="preserve">بانک صادرات بورس کالا </t>
  </si>
  <si>
    <t>بانک صادرات سپهبد قرنی</t>
  </si>
  <si>
    <t>بانک ملی بورس اوراق بهادار</t>
  </si>
  <si>
    <t xml:space="preserve">بانک مسکن شهید خدامی	</t>
  </si>
  <si>
    <t>بانک مسکن دانشگاه امیرکبیر</t>
  </si>
  <si>
    <t>بانک صادرات دکتر شریعتی</t>
  </si>
  <si>
    <t>بانک مسکن ونک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</si>
  <si>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</si>
  <si>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</si>
  <si>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</si>
  <si>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</si>
  <si>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</si>
  <si>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</si>
  <si>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</si>
  <si>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</si>
  <si>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</si>
  <si>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شهرداری قم</t>
  </si>
  <si>
    <t>مرابحه عام دولت142-ش.خ031009</t>
  </si>
  <si>
    <t>1403/10/09</t>
  </si>
  <si>
    <t>مرابحه ماموت خودرو050722</t>
  </si>
  <si>
    <t>1405/07/22</t>
  </si>
  <si>
    <t>مرابحه تجارت کوشش سپاهان060604</t>
  </si>
  <si>
    <t>1406/06/04</t>
  </si>
  <si>
    <t>مرابحه عام دولت130-ش.خ031110</t>
  </si>
  <si>
    <t>1403/11/10</t>
  </si>
  <si>
    <t>صکوک مرابحه دعبید602-3ماهه18%</t>
  </si>
  <si>
    <t>1406/02/09</t>
  </si>
  <si>
    <t>صکوک مرابحه خزامیا601-3ماهه18%</t>
  </si>
  <si>
    <t>1406/01/07</t>
  </si>
  <si>
    <t>مرابحه عام دولت126-ش.خ031223</t>
  </si>
  <si>
    <t>1403/12/23</t>
  </si>
  <si>
    <t>مرابحه عام دولت94-ش.خ030816</t>
  </si>
  <si>
    <t>1403/08/16</t>
  </si>
  <si>
    <t>مرابحه کرمان موتور14030915</t>
  </si>
  <si>
    <t>1403/09/15</t>
  </si>
  <si>
    <t>صکوک منفعت نفت1312-6ماهه 18/5%</t>
  </si>
  <si>
    <t>1403/12/17</t>
  </si>
  <si>
    <t>صکوک منفعت نفت0312-6ماهه 18/5%</t>
  </si>
  <si>
    <t>اجاره تابان سپهر14031126</t>
  </si>
  <si>
    <t>1403/12/03</t>
  </si>
  <si>
    <t>صکوک اجاره شستا311-بدون ضامن</t>
  </si>
  <si>
    <t>1403/11/25</t>
  </si>
  <si>
    <t>مرابحه عام دولت71-ش.خ0311</t>
  </si>
  <si>
    <t>1403/11/08</t>
  </si>
  <si>
    <t>مرابحه عام دولت69-ش.خ0310</t>
  </si>
  <si>
    <t>1403/10/21</t>
  </si>
  <si>
    <t>اجاره تجاری شستان14030915</t>
  </si>
  <si>
    <t>صکوک اجاره گل گهر309-3ماهه20%</t>
  </si>
  <si>
    <t>صکوک اجاره گل گهر039-3ماهه20%</t>
  </si>
  <si>
    <t>مرابحه عام دولت5-ش.خ 0309</t>
  </si>
  <si>
    <t>1403/09/05</t>
  </si>
  <si>
    <t>صکوک مرابحه سایپا308-3ماهه 18%</t>
  </si>
  <si>
    <t>1403/08/21</t>
  </si>
  <si>
    <t>بانک صادرات طالقانی</t>
  </si>
  <si>
    <t>بانک صادرات  بورس کالا</t>
  </si>
  <si>
    <t xml:space="preserve">بانک مسکن امیر کبیر </t>
  </si>
  <si>
    <t>بانک مسکن نیاوران</t>
  </si>
  <si>
    <t>بانک صادرات طاللقانی</t>
  </si>
  <si>
    <t>بانک مسکن شهید خدامی</t>
  </si>
  <si>
    <t>بانک مسکن امیر کبیر</t>
  </si>
  <si>
    <t>بانک مسکن دانشگاه امیر کبیر</t>
  </si>
  <si>
    <t>بانک صادرات شریعتی</t>
  </si>
  <si>
    <t>بانک سپه جهان کودک</t>
  </si>
  <si>
    <t>بانک صادرات سپهبدقرنی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</si>
  <si>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</si>
  <si>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</si>
  <si>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</si>
  <si>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</si>
  <si>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</si>
  <si>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</si>
  <si>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1403/10/19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</si>
  <si>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</si>
  <si>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</si>
  <si>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</si>
  <si>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</si>
  <si>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گستره فیروزه-ب</t>
  </si>
  <si>
    <t>ح. گسترش سوخت سبززاگرس(س. عام)</t>
  </si>
  <si>
    <t>صندوق اهرمی شتاب آگاه</t>
  </si>
  <si>
    <t>صندوق س جاویدان سهام مانی-سهام</t>
  </si>
  <si>
    <t>صندوق س. اهرمی موج فیروزه-س -واحد عادی</t>
  </si>
  <si>
    <t>اسنادخزانه-م2بودجه00-031024</t>
  </si>
  <si>
    <t>اسنادخزانه-م1بودجه00-030821</t>
  </si>
  <si>
    <t>اسنادخزانه-م8بودجه00-030919</t>
  </si>
  <si>
    <t>اسناد خزانه-م10بودجه00-031115</t>
  </si>
  <si>
    <t>اسناد خزانه-م9بودجه00-031101</t>
  </si>
  <si>
    <t>اسنادخزانه-م7بودجه00-030912</t>
  </si>
  <si>
    <t>سلف آهن اسفنجی فولاد شادگان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</si>
  <si>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</si>
  <si>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</si>
  <si>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</si>
  <si>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</si>
  <si>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</si>
  <si>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</si>
  <si>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</si>
  <si>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</si>
  <si>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</si>
  <si>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</si>
  <si>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</si>
  <si>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</si>
  <si>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</si>
  <si>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</si>
  <si>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</si>
  <si>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1404/01/01</t>
  </si>
  <si>
    <t>جلوگیری از نوسانات ناگهانی</t>
  </si>
  <si>
    <t>نرخ ترجیحی گروه صنعتی پاکشو</t>
  </si>
  <si>
    <t>نرخ ترجیحی صکوک اجاره گل گهر504-3ماهه23%</t>
  </si>
  <si>
    <t>نرخ ترجیحی اختیارف ت ومهان-7025-(همهان311)</t>
  </si>
  <si>
    <t>سود اوراق مشارکت فرابورسی سلف موازی پلی اتیلن سبک فیلم</t>
  </si>
  <si>
    <t>صندوق س صنایع مفید1- بخشی-استیل</t>
  </si>
  <si>
    <t>صندوق س صنایع مفید2-بخشی-خودران</t>
  </si>
  <si>
    <t>صندوق س صنایع مفید3- بخشی-سیمانو</t>
  </si>
  <si>
    <t>صندوق س صنایع مفید4-بخشی-اکتان</t>
  </si>
  <si>
    <t>صندوق س صنایع مفید5-بخشی-دارونو</t>
  </si>
  <si>
    <t>اختیارخ ت ومهان-6456-03/12/25</t>
  </si>
  <si>
    <t>درآمد سود صندوق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</si>
  <si>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</si>
  <si>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</si>
  <si>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</si>
  <si>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</si>
  <si>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</si>
  <si>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</si>
  <si>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</si>
  <si>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</si>
  <si>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</si>
  <si>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یادداشت</t>
  </si>
  <si>
    <t>1-2</t>
  </si>
  <si>
    <t>2-2</t>
  </si>
  <si>
    <t>3-2</t>
  </si>
  <si>
    <t>2- درآمد حاصل از سرمایه گذاری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</si>
  <si>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</si>
  <si>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</si>
  <si>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</si>
  <si>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</si>
  <si>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4-2</t>
  </si>
  <si>
    <t>5-2</t>
  </si>
  <si>
    <t>1-2-درآمد حاصل از سرمایه­گذاری در سهام و حق تقدم سهام: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</si>
  <si>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</si>
  <si>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</si>
  <si>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</si>
  <si>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</si>
  <si>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</si>
  <si>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</si>
  <si>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</si>
  <si>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صندوق سرمایه گذاری ثابت حامی یکم مفید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</si>
  <si>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</si>
  <si>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</si>
  <si>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</si>
  <si>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</si>
  <si>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</si>
  <si>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</si>
  <si>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</si>
  <si>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</si>
  <si>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</si>
  <si>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</si>
  <si>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</si>
  <si>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فروشنده</t>
  </si>
  <si>
    <t>هکشو 407</t>
  </si>
  <si>
    <t>-</t>
  </si>
  <si>
    <t>صندوق سرمایه‌گذاری اختصاصی آرمان اندیش</t>
  </si>
  <si>
    <t>کارون 074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</si>
  <si>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</si>
  <si>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</si>
  <si>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</si>
  <si>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اهداف073</t>
  </si>
  <si>
    <t>شرکت کرمان موتور</t>
  </si>
  <si>
    <t>هساپا411</t>
  </si>
  <si>
    <t>هساپا504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</si>
</sst>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17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</font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12" fillId="0" borderId="0" xfId="2" applyFont="1" applyAlignment="1">
      <alignment horizontal="center" vertical="center"/>
    </xf>
    <xf numFmtId="0" fontId="12" fillId="0" borderId="0" xfId="2" applyFont="1"/>
    <xf numFmtId="0" fontId="11" fillId="0" borderId="0" xfId="2"/>
    <xf numFmtId="0" fontId="6" fillId="0" borderId="0" xfId="2" applyFont="1" applyAlignment="1">
      <alignment horizontal="right" vertical="center" readingOrder="2"/>
    </xf>
    <xf numFmtId="0" fontId="13" fillId="0" borderId="5" xfId="2" applyFont="1" applyBorder="1" applyAlignment="1">
      <alignment horizontal="center" vertical="center" wrapText="1" readingOrder="2"/>
    </xf>
    <xf numFmtId="0" fontId="14" fillId="0" borderId="5" xfId="2" applyFont="1" applyBorder="1" applyAlignment="1">
      <alignment horizontal="center" vertical="center" wrapText="1" readingOrder="2"/>
    </xf>
    <xf numFmtId="0" fontId="15" fillId="0" borderId="5" xfId="2" applyFont="1" applyBorder="1" applyAlignment="1">
      <alignment vertical="center" wrapText="1" readingOrder="2"/>
    </xf>
    <xf numFmtId="0" fontId="16" fillId="0" borderId="5" xfId="2" applyFont="1" applyBorder="1" applyAlignment="1">
      <alignment horizontal="center" vertical="center" wrapText="1" readingOrder="2"/>
    </xf>
    <xf numFmtId="0" fontId="15" fillId="0" borderId="5" xfId="2" applyFont="1" applyBorder="1" applyAlignment="1">
      <alignment horizontal="center" vertical="center" wrapText="1" readingOrder="2"/>
    </xf>
    <xf numFmtId="169" fontId="15" fillId="0" borderId="5" xfId="3" applyNumberFormat="1" applyFont="1" applyBorder="1" applyAlignment="1">
      <alignment horizontal="center" vertical="center" wrapText="1" readingOrder="2"/>
    </xf>
    <xf numFmtId="0" fontId="15" fillId="0" borderId="6" xfId="2" applyFont="1" applyBorder="1" applyAlignment="1">
      <alignment horizontal="center" vertical="center" wrapText="1" readingOrder="2"/>
    </xf>
    <xf numFmtId="0" fontId="16" fillId="0" borderId="6" xfId="2" applyFont="1" applyBorder="1" applyAlignment="1">
      <alignment horizontal="center" vertical="center" wrapText="1" readingOrder="2"/>
    </xf>
    <xf numFmtId="0" fontId="15" fillId="0" borderId="7" xfId="2" applyFont="1" applyBorder="1" applyAlignment="1">
      <alignment horizontal="center" vertical="center" wrapText="1" readingOrder="2"/>
    </xf>
    <xf numFmtId="0" fontId="16" fillId="0" borderId="7" xfId="2" applyFont="1" applyBorder="1" applyAlignment="1">
      <alignment horizontal="center" vertical="center" wrapText="1" readingOrder="2"/>
    </xf>
    <xf numFmtId="169" fontId="15" fillId="0" borderId="5" xfId="3" applyNumberFormat="1" applyFont="1" applyFill="1" applyBorder="1" applyAlignment="1">
      <alignment horizontal="center" vertical="center" wrapText="1" readingOrder="2"/>
    </xf>
    <xf numFmtId="0" fontId="15" fillId="0" borderId="8" xfId="2" applyFont="1" applyBorder="1" applyAlignment="1">
      <alignment horizontal="center" vertical="center" wrapText="1" readingOrder="2"/>
    </xf>
    <xf numFmtId="0" fontId="16" fillId="0" borderId="8" xfId="2" applyFont="1" applyBorder="1" applyAlignment="1">
      <alignment horizontal="center" vertical="center" wrapText="1" readingOrder="2"/>
    </xf>
  </cellXfs>
  <cellStyles count="4">
    <cellStyle name="Comma 2" xfId="3" xr:uid="{08E35B1A-E13F-4B74-98AC-A237FAD22E82}"/>
    <cellStyle name="Normal" xfId="0" builtinId="0"/>
    <cellStyle name="Normal 2" xfId="2" xr:uid="{7BA90BD3-CFFB-4561-8AAE-C78F99C7384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23"/>
  <sheetViews>
    <sheetView rightToLeft="1" zoomScale="85" zoomScaleNormal="85" workbookViewId="0">
      <selection activeCell="A16" sqref="A16"/>
    </sheetView>
  </sheetViews>
  <sheetFormatPr defaultRowHeight="22.5"/>
  <cols>
    <col min="1" max="1" width="51.42578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21.85546875" style="3" bestFit="1" customWidth="1"/>
    <col min="6" max="6" width="1" style="3" customWidth="1"/>
    <col min="7" max="7" width="22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16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7.28515625" style="3" bestFit="1" customWidth="1"/>
    <col min="18" max="18" width="1.42578125" style="3" customWidth="1"/>
    <col min="19" max="19" width="10.85546875" style="3" bestFit="1" customWidth="1"/>
    <col min="20" max="20" width="1" style="3" customWidth="1"/>
    <col min="21" max="21" width="22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/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/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/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5" spans="1:25" ht="25.5">
      <c r="A5" s="20" t="s">
        <v>430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"/>
      <c r="Y5" s="1"/>
    </row>
    <row r="6" spans="1:25" ht="25.5">
      <c r="A6" s="20" t="s">
        <v>431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Y6" s="5"/>
    </row>
    <row r="7" spans="1:25" ht="24.75" thickBot="1">
      <c r="A7" s="10" t="s">
        <v>3</v>
      </c>
      <c r="C7" s="10" t="s">
        <v>415</v>
      </c>
      <c r="D7" s="10" t="s">
        <v>4</v>
      </c>
      <c r="E7" s="10" t="s">
        <v>4</v>
      </c>
      <c r="F7" s="10" t="s">
        <v>4</v>
      </c>
      <c r="G7" s="10" t="s">
        <v>4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Q7" s="10" t="s">
        <v>6</v>
      </c>
      <c r="R7" s="10"/>
      <c r="S7" s="10" t="s">
        <v>6</v>
      </c>
      <c r="T7" s="10" t="s">
        <v>6</v>
      </c>
      <c r="U7" s="10" t="s">
        <v>6</v>
      </c>
      <c r="V7" s="10" t="s">
        <v>6</v>
      </c>
      <c r="W7" s="10" t="s">
        <v>6</v>
      </c>
      <c r="X7" s="10" t="s">
        <v>6</v>
      </c>
      <c r="Y7" s="10" t="s">
        <v>6</v>
      </c>
    </row>
    <row r="8" spans="1:25" ht="24.75" thickBot="1">
      <c r="A8" s="10" t="s">
        <v>3</v>
      </c>
      <c r="C8" s="10" t="s">
        <v>7</v>
      </c>
      <c r="E8" s="10" t="s">
        <v>8</v>
      </c>
      <c r="G8" s="10" t="s">
        <v>9</v>
      </c>
      <c r="I8" s="10" t="s">
        <v>10</v>
      </c>
      <c r="J8" s="10" t="s">
        <v>10</v>
      </c>
      <c r="K8" s="10" t="s">
        <v>10</v>
      </c>
      <c r="M8" s="10" t="s">
        <v>11</v>
      </c>
      <c r="N8" s="10" t="s">
        <v>11</v>
      </c>
      <c r="O8" s="10" t="s">
        <v>11</v>
      </c>
      <c r="Q8" s="10" t="s">
        <v>7</v>
      </c>
      <c r="R8" s="7"/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4.75" thickBot="1">
      <c r="A9" s="10" t="s">
        <v>3</v>
      </c>
      <c r="C9" s="10" t="s">
        <v>7</v>
      </c>
      <c r="E9" s="10" t="s">
        <v>8</v>
      </c>
      <c r="G9" s="10" t="s">
        <v>9</v>
      </c>
      <c r="I9" s="10" t="s">
        <v>7</v>
      </c>
      <c r="K9" s="10" t="s">
        <v>8</v>
      </c>
      <c r="M9" s="10" t="s">
        <v>7</v>
      </c>
      <c r="O9" s="10" t="s">
        <v>14</v>
      </c>
      <c r="Q9" s="10" t="s">
        <v>7</v>
      </c>
      <c r="R9" s="7"/>
      <c r="S9" s="10" t="s">
        <v>12</v>
      </c>
      <c r="U9" s="10" t="s">
        <v>8</v>
      </c>
      <c r="W9" s="10" t="s">
        <v>9</v>
      </c>
      <c r="Y9" s="10" t="s">
        <v>13</v>
      </c>
    </row>
    <row r="10" spans="1:25" ht="24">
      <c r="A10" s="4" t="s">
        <v>15</v>
      </c>
      <c r="C10" s="5">
        <v>40170709</v>
      </c>
      <c r="E10" s="5">
        <v>164422975283</v>
      </c>
      <c r="G10" s="5">
        <v>406799890709.48297</v>
      </c>
      <c r="I10" s="5">
        <v>0</v>
      </c>
      <c r="K10" s="5">
        <v>0</v>
      </c>
      <c r="M10" s="5">
        <v>0</v>
      </c>
      <c r="O10" s="5">
        <v>0</v>
      </c>
      <c r="Q10" s="5">
        <v>40170709</v>
      </c>
      <c r="R10" s="5"/>
      <c r="S10" s="5">
        <v>11580</v>
      </c>
      <c r="U10" s="5">
        <v>164422975283</v>
      </c>
      <c r="W10" s="5">
        <v>462744865856.16998</v>
      </c>
      <c r="Y10" s="8">
        <v>7.0051288375622394E-4</v>
      </c>
    </row>
    <row r="11" spans="1:25" ht="24">
      <c r="A11" s="4" t="s">
        <v>16</v>
      </c>
      <c r="C11" s="5">
        <v>30030329201</v>
      </c>
      <c r="E11" s="5">
        <v>10869513581502</v>
      </c>
      <c r="G11" s="5">
        <v>11083005667416.699</v>
      </c>
      <c r="I11" s="5">
        <v>0</v>
      </c>
      <c r="K11" s="5">
        <v>0</v>
      </c>
      <c r="M11" s="5">
        <v>0</v>
      </c>
      <c r="O11" s="5">
        <v>0</v>
      </c>
      <c r="Q11" s="5">
        <v>30030329201</v>
      </c>
      <c r="R11" s="5"/>
      <c r="S11" s="5">
        <v>379</v>
      </c>
      <c r="U11" s="5">
        <v>10869513581502</v>
      </c>
      <c r="W11" s="5">
        <v>11321992312536.199</v>
      </c>
      <c r="Y11" s="8">
        <v>1.7139469435379327E-2</v>
      </c>
    </row>
    <row r="12" spans="1:25" ht="24">
      <c r="A12" s="4" t="s">
        <v>17</v>
      </c>
      <c r="C12" s="5">
        <v>710000000</v>
      </c>
      <c r="E12" s="5">
        <v>830107037435</v>
      </c>
      <c r="G12" s="5">
        <v>860965218280</v>
      </c>
      <c r="I12" s="5">
        <v>0</v>
      </c>
      <c r="K12" s="5">
        <v>0</v>
      </c>
      <c r="M12" s="5">
        <v>0</v>
      </c>
      <c r="O12" s="5">
        <v>0</v>
      </c>
      <c r="Q12" s="5">
        <v>710000000</v>
      </c>
      <c r="R12" s="5"/>
      <c r="S12" s="5">
        <v>1246</v>
      </c>
      <c r="U12" s="5">
        <v>830107037435</v>
      </c>
      <c r="W12" s="5">
        <v>880034997520</v>
      </c>
      <c r="Y12" s="8">
        <v>1.3322154375036311E-3</v>
      </c>
    </row>
    <row r="13" spans="1:25" ht="24">
      <c r="A13" s="4" t="s">
        <v>18</v>
      </c>
      <c r="C13" s="5">
        <v>15399728</v>
      </c>
      <c r="E13" s="5">
        <v>86565941070</v>
      </c>
      <c r="G13" s="5">
        <v>193328533961.84201</v>
      </c>
      <c r="I13" s="5">
        <v>0</v>
      </c>
      <c r="K13" s="5">
        <v>0</v>
      </c>
      <c r="M13" s="5">
        <v>0</v>
      </c>
      <c r="O13" s="5">
        <v>0</v>
      </c>
      <c r="Q13" s="5">
        <v>15399728</v>
      </c>
      <c r="R13" s="5"/>
      <c r="S13" s="5">
        <v>14290</v>
      </c>
      <c r="U13" s="5">
        <v>86565941070</v>
      </c>
      <c r="W13" s="5">
        <v>218911628392.60901</v>
      </c>
      <c r="Y13" s="8">
        <v>3.3139301461367629E-4</v>
      </c>
    </row>
    <row r="14" spans="1:25" ht="24">
      <c r="A14" s="4" t="s">
        <v>19</v>
      </c>
      <c r="C14" s="5">
        <v>144200000</v>
      </c>
      <c r="E14" s="5">
        <v>697783800000</v>
      </c>
      <c r="G14" s="5">
        <v>541365665937.59998</v>
      </c>
      <c r="I14" s="5">
        <v>0</v>
      </c>
      <c r="K14" s="5">
        <v>0</v>
      </c>
      <c r="M14" s="5">
        <v>0</v>
      </c>
      <c r="O14" s="5">
        <v>0</v>
      </c>
      <c r="Q14" s="5">
        <v>144200000</v>
      </c>
      <c r="R14" s="5"/>
      <c r="S14" s="5">
        <v>3615</v>
      </c>
      <c r="U14" s="5">
        <v>697783800000</v>
      </c>
      <c r="W14" s="5">
        <v>518557732476</v>
      </c>
      <c r="Y14" s="8">
        <v>7.8500357188999775E-4</v>
      </c>
    </row>
    <row r="15" spans="1:25" ht="24">
      <c r="A15" s="4" t="s">
        <v>36</v>
      </c>
      <c r="C15" s="5">
        <v>405092592</v>
      </c>
      <c r="E15" s="5">
        <v>1500458547725</v>
      </c>
      <c r="G15" s="5">
        <v>1686852378550.8899</v>
      </c>
      <c r="I15" s="5">
        <v>0</v>
      </c>
      <c r="K15" s="5">
        <v>0</v>
      </c>
      <c r="M15" s="5">
        <v>0</v>
      </c>
      <c r="O15" s="5">
        <v>0</v>
      </c>
      <c r="Q15" s="5">
        <v>405092592</v>
      </c>
      <c r="R15" s="5"/>
      <c r="S15" s="5">
        <v>4279</v>
      </c>
      <c r="U15" s="5">
        <v>1500458547725</v>
      </c>
      <c r="W15" s="5">
        <v>1724329031968.29</v>
      </c>
      <c r="Y15" s="8">
        <v>2.6103254554619482E-3</v>
      </c>
    </row>
    <row r="16" spans="1:25" ht="24">
      <c r="A16" s="4" t="s">
        <v>37</v>
      </c>
      <c r="C16" s="5">
        <v>259509671</v>
      </c>
      <c r="E16" s="5">
        <v>386997673518</v>
      </c>
      <c r="G16" s="5">
        <v>325789028503.29498</v>
      </c>
      <c r="I16" s="5">
        <v>0</v>
      </c>
      <c r="K16" s="5">
        <v>0</v>
      </c>
      <c r="M16" s="5">
        <v>0</v>
      </c>
      <c r="O16" s="5">
        <v>0</v>
      </c>
      <c r="Q16" s="5">
        <v>259509671</v>
      </c>
      <c r="R16" s="5"/>
      <c r="S16" s="5">
        <v>1251</v>
      </c>
      <c r="U16" s="5">
        <v>386997673518</v>
      </c>
      <c r="W16" s="5">
        <v>322949346004.45502</v>
      </c>
      <c r="Y16" s="8">
        <v>4.8888749366931725E-4</v>
      </c>
    </row>
    <row r="17" spans="1:25" ht="24">
      <c r="A17" s="4" t="s">
        <v>38</v>
      </c>
      <c r="C17" s="5">
        <v>77600000</v>
      </c>
      <c r="E17" s="5">
        <v>2971529273600</v>
      </c>
      <c r="G17" s="5">
        <v>2925123882729.6001</v>
      </c>
      <c r="I17" s="5">
        <v>0</v>
      </c>
      <c r="K17" s="5">
        <v>0</v>
      </c>
      <c r="M17" s="5">
        <v>0</v>
      </c>
      <c r="O17" s="5">
        <v>0</v>
      </c>
      <c r="Q17" s="5">
        <v>77600000</v>
      </c>
      <c r="R17" s="5"/>
      <c r="S17" s="5">
        <v>38719</v>
      </c>
      <c r="U17" s="5">
        <v>2971529273600</v>
      </c>
      <c r="W17" s="5">
        <v>2988886380476.7998</v>
      </c>
      <c r="Y17" s="8">
        <v>4.5246388930402191E-3</v>
      </c>
    </row>
    <row r="18" spans="1:25" ht="24">
      <c r="A18" s="4" t="s">
        <v>39</v>
      </c>
      <c r="C18" s="5">
        <v>31836093</v>
      </c>
      <c r="E18" s="5">
        <v>290771311057</v>
      </c>
      <c r="G18" s="5">
        <v>301495105183.17798</v>
      </c>
      <c r="I18" s="5">
        <v>0</v>
      </c>
      <c r="K18" s="5">
        <v>0</v>
      </c>
      <c r="M18" s="5">
        <v>0</v>
      </c>
      <c r="O18" s="5">
        <v>0</v>
      </c>
      <c r="Q18" s="5">
        <v>31836093</v>
      </c>
      <c r="R18" s="5"/>
      <c r="S18" s="5">
        <v>9520</v>
      </c>
      <c r="U18" s="5">
        <v>290771311057</v>
      </c>
      <c r="W18" s="5">
        <v>301495105183.17798</v>
      </c>
      <c r="Y18" s="8">
        <v>4.5640961392297649E-4</v>
      </c>
    </row>
    <row r="19" spans="1:25" ht="24">
      <c r="A19" s="4" t="s">
        <v>40</v>
      </c>
      <c r="C19" s="5">
        <v>22000000</v>
      </c>
      <c r="E19" s="5">
        <v>199378065415</v>
      </c>
      <c r="G19" s="5">
        <v>208520127552</v>
      </c>
      <c r="I19" s="5">
        <v>0</v>
      </c>
      <c r="K19" s="5">
        <v>0</v>
      </c>
      <c r="M19" s="5">
        <v>0</v>
      </c>
      <c r="O19" s="5">
        <v>0</v>
      </c>
      <c r="Q19" s="5">
        <v>22000000</v>
      </c>
      <c r="R19" s="5"/>
      <c r="S19" s="5">
        <v>9735</v>
      </c>
      <c r="U19" s="5">
        <v>199378065415</v>
      </c>
      <c r="W19" s="5">
        <v>213050319240</v>
      </c>
      <c r="Y19" s="8">
        <v>3.2252004188066904E-4</v>
      </c>
    </row>
    <row r="20" spans="1:25" ht="24">
      <c r="A20" s="4" t="s">
        <v>41</v>
      </c>
      <c r="C20" s="5">
        <v>0</v>
      </c>
      <c r="E20" s="5">
        <v>0</v>
      </c>
      <c r="G20" s="5">
        <v>0</v>
      </c>
      <c r="I20" s="5">
        <v>0</v>
      </c>
      <c r="K20" s="5">
        <v>0</v>
      </c>
      <c r="M20" s="5">
        <v>2869472996</v>
      </c>
      <c r="O20" s="5">
        <v>12440414822772</v>
      </c>
      <c r="Q20" s="5">
        <v>2869472996</v>
      </c>
      <c r="R20" s="5"/>
      <c r="S20" s="5">
        <v>4440</v>
      </c>
      <c r="U20" s="5">
        <v>12440414822774</v>
      </c>
      <c r="W20" s="5">
        <v>12673852976825.5</v>
      </c>
      <c r="Y20" s="8">
        <v>1.9185944463526363E-2</v>
      </c>
    </row>
    <row r="21" spans="1:25" ht="24.75" thickBot="1">
      <c r="A21" s="4" t="s">
        <v>43</v>
      </c>
      <c r="C21" s="5">
        <v>0</v>
      </c>
      <c r="E21" s="5">
        <v>0</v>
      </c>
      <c r="G21" s="5">
        <v>0</v>
      </c>
      <c r="I21" s="5">
        <v>276284</v>
      </c>
      <c r="K21" s="5">
        <v>268737524787.392</v>
      </c>
      <c r="M21" s="5">
        <v>-276284</v>
      </c>
      <c r="O21" s="5">
        <v>268737525471</v>
      </c>
      <c r="Q21" s="5">
        <v>0</v>
      </c>
      <c r="R21" s="5"/>
      <c r="S21" s="5">
        <v>0</v>
      </c>
      <c r="U21" s="5">
        <v>0</v>
      </c>
      <c r="W21" s="5">
        <v>0</v>
      </c>
      <c r="Y21" s="8">
        <v>0</v>
      </c>
    </row>
    <row r="22" spans="1:25" ht="24.75" thickBot="1">
      <c r="A22" s="4" t="s">
        <v>44</v>
      </c>
      <c r="C22" s="3" t="s">
        <v>44</v>
      </c>
      <c r="E22" s="6">
        <f>SUM(E10:E21)</f>
        <v>17997528206605</v>
      </c>
      <c r="G22" s="6">
        <f>SUM(G10:G21)</f>
        <v>18533245498824.59</v>
      </c>
      <c r="I22" s="3" t="s">
        <v>44</v>
      </c>
      <c r="K22" s="6">
        <f>SUM(K10:K21)</f>
        <v>268737524787.392</v>
      </c>
      <c r="M22" s="3" t="s">
        <v>44</v>
      </c>
      <c r="O22" s="6">
        <f>SUM(O10:O21)</f>
        <v>12709152348243</v>
      </c>
      <c r="Q22" s="3" t="s">
        <v>44</v>
      </c>
      <c r="S22" s="3" t="s">
        <v>44</v>
      </c>
      <c r="U22" s="6">
        <f>SUM(U10:U21)</f>
        <v>30437943029379</v>
      </c>
      <c r="W22" s="6">
        <f>SUM(W10:W21)</f>
        <v>31626804696479.203</v>
      </c>
      <c r="Y22" s="9">
        <f>SUM(Y10:Y21)</f>
        <v>4.7877320304644352E-2</v>
      </c>
    </row>
    <row r="23" spans="1:25" ht="23.25" thickTop="1"/>
  </sheetData>
  <mergeCells count="23">
    <mergeCell ref="A5:W5"/>
    <mergeCell ref="A6:W6"/>
    <mergeCell ref="A7:A9"/>
    <mergeCell ref="C8:C9"/>
    <mergeCell ref="E8:E9"/>
    <mergeCell ref="G8:G9"/>
    <mergeCell ref="C7:G7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2:Q102"/>
  <sheetViews>
    <sheetView rightToLeft="1" workbookViewId="0">
      <selection activeCell="A5" sqref="A5:Q5"/>
    </sheetView>
  </sheetViews>
  <sheetFormatPr defaultRowHeight="22.5"/>
  <cols>
    <col min="1" max="1" width="62.28515625" style="3" bestFit="1" customWidth="1"/>
    <col min="2" max="2" width="1" style="3" customWidth="1"/>
    <col min="3" max="3" width="20.4257812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20.570312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21.425781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2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449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4">
      <c r="A6" s="10" t="s">
        <v>324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H6" s="10" t="s">
        <v>322</v>
      </c>
      <c r="I6" s="10" t="s">
        <v>322</v>
      </c>
      <c r="K6" s="10" t="s">
        <v>323</v>
      </c>
      <c r="L6" s="10" t="s">
        <v>323</v>
      </c>
      <c r="M6" s="10" t="s">
        <v>323</v>
      </c>
      <c r="N6" s="10" t="s">
        <v>323</v>
      </c>
      <c r="O6" s="10" t="s">
        <v>323</v>
      </c>
      <c r="P6" s="10" t="s">
        <v>323</v>
      </c>
      <c r="Q6" s="10" t="s">
        <v>323</v>
      </c>
    </row>
    <row r="7" spans="1:17" ht="24">
      <c r="A7" s="10" t="s">
        <v>324</v>
      </c>
      <c r="C7" s="10" t="s">
        <v>405</v>
      </c>
      <c r="E7" s="10" t="s">
        <v>402</v>
      </c>
      <c r="G7" s="10" t="s">
        <v>403</v>
      </c>
      <c r="I7" s="10" t="s">
        <v>406</v>
      </c>
      <c r="K7" s="10" t="s">
        <v>405</v>
      </c>
      <c r="M7" s="10" t="s">
        <v>402</v>
      </c>
      <c r="O7" s="10" t="s">
        <v>403</v>
      </c>
      <c r="Q7" s="10" t="s">
        <v>406</v>
      </c>
    </row>
    <row r="8" spans="1:17" ht="24">
      <c r="A8" s="4" t="s">
        <v>191</v>
      </c>
      <c r="C8" s="5">
        <v>133850899459</v>
      </c>
      <c r="E8" s="5">
        <v>-267305180404</v>
      </c>
      <c r="G8" s="5">
        <v>554929367088</v>
      </c>
      <c r="I8" s="5">
        <f>C8+E8+G8</f>
        <v>421475086143</v>
      </c>
      <c r="K8" s="5">
        <v>924076375186</v>
      </c>
      <c r="M8" s="5">
        <v>443839249261</v>
      </c>
      <c r="O8" s="5">
        <v>554929367088</v>
      </c>
      <c r="Q8" s="5">
        <f>K8+M8+O8</f>
        <v>1922844991535</v>
      </c>
    </row>
    <row r="9" spans="1:17" ht="24">
      <c r="A9" s="4" t="s">
        <v>201</v>
      </c>
      <c r="C9" s="5">
        <v>302034171516</v>
      </c>
      <c r="E9" s="5">
        <v>0</v>
      </c>
      <c r="G9" s="5">
        <v>482433750000</v>
      </c>
      <c r="I9" s="5">
        <f t="shared" ref="I9:I72" si="0">C9+E9+G9</f>
        <v>784467921516</v>
      </c>
      <c r="K9" s="5">
        <v>1087464599418</v>
      </c>
      <c r="M9" s="5">
        <v>0</v>
      </c>
      <c r="O9" s="5">
        <v>482433750000</v>
      </c>
      <c r="Q9" s="5">
        <f t="shared" ref="Q9:Q72" si="1">K9+M9+O9</f>
        <v>1569898349418</v>
      </c>
    </row>
    <row r="10" spans="1:17" ht="24">
      <c r="A10" s="4" t="s">
        <v>233</v>
      </c>
      <c r="C10" s="5">
        <v>49643689559</v>
      </c>
      <c r="E10" s="5">
        <v>0</v>
      </c>
      <c r="G10" s="5">
        <v>0</v>
      </c>
      <c r="I10" s="5">
        <f t="shared" si="0"/>
        <v>49643689559</v>
      </c>
      <c r="K10" s="5">
        <v>460527579793</v>
      </c>
      <c r="M10" s="5">
        <v>0</v>
      </c>
      <c r="O10" s="5">
        <v>0</v>
      </c>
      <c r="Q10" s="5">
        <f t="shared" si="1"/>
        <v>460527579793</v>
      </c>
    </row>
    <row r="11" spans="1:17" ht="24">
      <c r="A11" s="4" t="s">
        <v>364</v>
      </c>
      <c r="C11" s="5">
        <v>0</v>
      </c>
      <c r="E11" s="5">
        <v>0</v>
      </c>
      <c r="G11" s="5">
        <v>0</v>
      </c>
      <c r="I11" s="5">
        <f t="shared" si="0"/>
        <v>0</v>
      </c>
      <c r="K11" s="5">
        <v>35782328902</v>
      </c>
      <c r="M11" s="5">
        <v>0</v>
      </c>
      <c r="O11" s="5">
        <v>25439657292</v>
      </c>
      <c r="Q11" s="5">
        <f t="shared" si="1"/>
        <v>61221986194</v>
      </c>
    </row>
    <row r="12" spans="1:17" ht="24">
      <c r="A12" s="4" t="s">
        <v>362</v>
      </c>
      <c r="C12" s="5">
        <v>0</v>
      </c>
      <c r="E12" s="5">
        <v>0</v>
      </c>
      <c r="G12" s="5">
        <v>0</v>
      </c>
      <c r="I12" s="5">
        <f t="shared" si="0"/>
        <v>0</v>
      </c>
      <c r="K12" s="5">
        <v>19228685439</v>
      </c>
      <c r="M12" s="5">
        <v>0</v>
      </c>
      <c r="O12" s="5">
        <v>103578966156</v>
      </c>
      <c r="Q12" s="5">
        <f t="shared" si="1"/>
        <v>122807651595</v>
      </c>
    </row>
    <row r="13" spans="1:17" ht="24">
      <c r="A13" s="4" t="s">
        <v>360</v>
      </c>
      <c r="C13" s="5">
        <v>0</v>
      </c>
      <c r="E13" s="5">
        <v>0</v>
      </c>
      <c r="G13" s="5">
        <v>0</v>
      </c>
      <c r="I13" s="5">
        <f t="shared" si="0"/>
        <v>0</v>
      </c>
      <c r="K13" s="5">
        <v>45077625564</v>
      </c>
      <c r="M13" s="5">
        <v>0</v>
      </c>
      <c r="O13" s="5">
        <v>11916267630</v>
      </c>
      <c r="Q13" s="5">
        <f t="shared" si="1"/>
        <v>56993893194</v>
      </c>
    </row>
    <row r="14" spans="1:17" ht="24">
      <c r="A14" s="4" t="s">
        <v>361</v>
      </c>
      <c r="C14" s="5">
        <v>0</v>
      </c>
      <c r="E14" s="5">
        <v>0</v>
      </c>
      <c r="G14" s="5">
        <v>0</v>
      </c>
      <c r="I14" s="5">
        <f t="shared" si="0"/>
        <v>0</v>
      </c>
      <c r="K14" s="5">
        <v>32681278539</v>
      </c>
      <c r="M14" s="5">
        <v>0</v>
      </c>
      <c r="O14" s="5">
        <v>7123050959</v>
      </c>
      <c r="Q14" s="5">
        <f t="shared" si="1"/>
        <v>39804329498</v>
      </c>
    </row>
    <row r="15" spans="1:17" ht="24">
      <c r="A15" s="4" t="s">
        <v>359</v>
      </c>
      <c r="C15" s="5">
        <v>0</v>
      </c>
      <c r="E15" s="5">
        <v>0</v>
      </c>
      <c r="G15" s="5">
        <v>0</v>
      </c>
      <c r="I15" s="5">
        <f t="shared" si="0"/>
        <v>0</v>
      </c>
      <c r="K15" s="5">
        <v>113510958905</v>
      </c>
      <c r="M15" s="5">
        <v>0</v>
      </c>
      <c r="O15" s="5">
        <v>51516995148</v>
      </c>
      <c r="Q15" s="5">
        <f t="shared" si="1"/>
        <v>165027954053</v>
      </c>
    </row>
    <row r="16" spans="1:17" ht="24">
      <c r="A16" s="4" t="s">
        <v>357</v>
      </c>
      <c r="C16" s="5">
        <v>0</v>
      </c>
      <c r="E16" s="5">
        <v>0</v>
      </c>
      <c r="G16" s="5">
        <v>0</v>
      </c>
      <c r="I16" s="5">
        <f t="shared" si="0"/>
        <v>0</v>
      </c>
      <c r="K16" s="5">
        <v>5245003011</v>
      </c>
      <c r="M16" s="5">
        <v>0</v>
      </c>
      <c r="O16" s="5">
        <v>13543819095</v>
      </c>
      <c r="Q16" s="5">
        <f t="shared" si="1"/>
        <v>18788822106</v>
      </c>
    </row>
    <row r="17" spans="1:17" ht="24">
      <c r="A17" s="4" t="s">
        <v>355</v>
      </c>
      <c r="C17" s="5">
        <v>0</v>
      </c>
      <c r="E17" s="5">
        <v>0</v>
      </c>
      <c r="G17" s="5">
        <v>0</v>
      </c>
      <c r="I17" s="5">
        <f t="shared" si="0"/>
        <v>0</v>
      </c>
      <c r="K17" s="5">
        <v>8559051359</v>
      </c>
      <c r="M17" s="5">
        <v>0</v>
      </c>
      <c r="O17" s="5">
        <v>26185573025</v>
      </c>
      <c r="Q17" s="5">
        <f t="shared" si="1"/>
        <v>34744624384</v>
      </c>
    </row>
    <row r="18" spans="1:17" ht="24">
      <c r="A18" s="4" t="s">
        <v>353</v>
      </c>
      <c r="C18" s="5">
        <v>0</v>
      </c>
      <c r="E18" s="5">
        <v>0</v>
      </c>
      <c r="G18" s="5">
        <v>0</v>
      </c>
      <c r="I18" s="5">
        <f t="shared" si="0"/>
        <v>0</v>
      </c>
      <c r="K18" s="5">
        <v>427850977384</v>
      </c>
      <c r="M18" s="5">
        <v>0</v>
      </c>
      <c r="O18" s="5">
        <v>290949584182</v>
      </c>
      <c r="Q18" s="5">
        <f t="shared" si="1"/>
        <v>718800561566</v>
      </c>
    </row>
    <row r="19" spans="1:17" ht="24">
      <c r="A19" s="4" t="s">
        <v>351</v>
      </c>
      <c r="C19" s="5">
        <v>0</v>
      </c>
      <c r="E19" s="5">
        <v>0</v>
      </c>
      <c r="G19" s="5">
        <v>0</v>
      </c>
      <c r="I19" s="5">
        <f t="shared" si="0"/>
        <v>0</v>
      </c>
      <c r="K19" s="5">
        <v>264690646028</v>
      </c>
      <c r="M19" s="5">
        <v>0</v>
      </c>
      <c r="O19" s="5">
        <v>121508772428</v>
      </c>
      <c r="Q19" s="5">
        <f t="shared" si="1"/>
        <v>386199418456</v>
      </c>
    </row>
    <row r="20" spans="1:17" ht="24">
      <c r="A20" s="4" t="s">
        <v>348</v>
      </c>
      <c r="C20" s="5">
        <v>0</v>
      </c>
      <c r="E20" s="5">
        <v>0</v>
      </c>
      <c r="G20" s="5">
        <v>0</v>
      </c>
      <c r="I20" s="5">
        <f t="shared" si="0"/>
        <v>0</v>
      </c>
      <c r="K20" s="5">
        <v>709644093216</v>
      </c>
      <c r="M20" s="5">
        <v>0</v>
      </c>
      <c r="O20" s="5">
        <v>320270104717</v>
      </c>
      <c r="Q20" s="5">
        <f t="shared" si="1"/>
        <v>1029914197933</v>
      </c>
    </row>
    <row r="21" spans="1:17" ht="24">
      <c r="A21" s="4" t="s">
        <v>350</v>
      </c>
      <c r="C21" s="5">
        <v>0</v>
      </c>
      <c r="E21" s="5">
        <v>0</v>
      </c>
      <c r="G21" s="5">
        <v>0</v>
      </c>
      <c r="I21" s="5">
        <f t="shared" si="0"/>
        <v>0</v>
      </c>
      <c r="K21" s="5">
        <v>195294142503</v>
      </c>
      <c r="M21" s="5">
        <v>0</v>
      </c>
      <c r="O21" s="5">
        <v>88138372556</v>
      </c>
      <c r="Q21" s="5">
        <f t="shared" si="1"/>
        <v>283432515059</v>
      </c>
    </row>
    <row r="22" spans="1:17" ht="24">
      <c r="A22" s="4" t="s">
        <v>393</v>
      </c>
      <c r="C22" s="5">
        <v>0</v>
      </c>
      <c r="E22" s="5">
        <v>0</v>
      </c>
      <c r="G22" s="5">
        <v>0</v>
      </c>
      <c r="I22" s="5">
        <f t="shared" si="0"/>
        <v>0</v>
      </c>
      <c r="K22" s="5">
        <v>0</v>
      </c>
      <c r="M22" s="5">
        <v>0</v>
      </c>
      <c r="O22" s="5">
        <v>793525800973</v>
      </c>
      <c r="Q22" s="5">
        <f t="shared" si="1"/>
        <v>793525800973</v>
      </c>
    </row>
    <row r="23" spans="1:17" ht="24">
      <c r="A23" s="4" t="s">
        <v>394</v>
      </c>
      <c r="C23" s="5">
        <v>0</v>
      </c>
      <c r="E23" s="5">
        <v>0</v>
      </c>
      <c r="G23" s="5">
        <v>0</v>
      </c>
      <c r="I23" s="5">
        <f t="shared" si="0"/>
        <v>0</v>
      </c>
      <c r="K23" s="5">
        <v>0</v>
      </c>
      <c r="M23" s="5">
        <v>0</v>
      </c>
      <c r="O23" s="5">
        <v>305980226967</v>
      </c>
      <c r="Q23" s="5">
        <f t="shared" si="1"/>
        <v>305980226967</v>
      </c>
    </row>
    <row r="24" spans="1:17" ht="24">
      <c r="A24" s="4" t="s">
        <v>395</v>
      </c>
      <c r="C24" s="5">
        <v>0</v>
      </c>
      <c r="E24" s="5">
        <v>0</v>
      </c>
      <c r="G24" s="5">
        <v>0</v>
      </c>
      <c r="I24" s="5">
        <f t="shared" si="0"/>
        <v>0</v>
      </c>
      <c r="K24" s="5">
        <v>0</v>
      </c>
      <c r="M24" s="5">
        <v>0</v>
      </c>
      <c r="O24" s="5">
        <v>78018318022</v>
      </c>
      <c r="Q24" s="5">
        <f t="shared" si="1"/>
        <v>78018318022</v>
      </c>
    </row>
    <row r="25" spans="1:17" ht="24">
      <c r="A25" s="4" t="s">
        <v>396</v>
      </c>
      <c r="C25" s="5">
        <v>0</v>
      </c>
      <c r="E25" s="5">
        <v>0</v>
      </c>
      <c r="G25" s="5">
        <v>0</v>
      </c>
      <c r="I25" s="5">
        <f t="shared" si="0"/>
        <v>0</v>
      </c>
      <c r="K25" s="5">
        <v>0</v>
      </c>
      <c r="M25" s="5">
        <v>0</v>
      </c>
      <c r="O25" s="5">
        <v>553943098679</v>
      </c>
      <c r="Q25" s="5">
        <f t="shared" si="1"/>
        <v>553943098679</v>
      </c>
    </row>
    <row r="26" spans="1:17" ht="24">
      <c r="A26" s="4" t="s">
        <v>397</v>
      </c>
      <c r="C26" s="5">
        <v>0</v>
      </c>
      <c r="E26" s="5">
        <v>0</v>
      </c>
      <c r="G26" s="5">
        <v>0</v>
      </c>
      <c r="I26" s="5">
        <f t="shared" si="0"/>
        <v>0</v>
      </c>
      <c r="K26" s="5">
        <v>0</v>
      </c>
      <c r="M26" s="5">
        <v>0</v>
      </c>
      <c r="O26" s="5">
        <v>195327263488</v>
      </c>
      <c r="Q26" s="5">
        <f t="shared" si="1"/>
        <v>195327263488</v>
      </c>
    </row>
    <row r="27" spans="1:17" ht="24">
      <c r="A27" s="4" t="s">
        <v>398</v>
      </c>
      <c r="C27" s="5">
        <v>0</v>
      </c>
      <c r="E27" s="5">
        <v>0</v>
      </c>
      <c r="G27" s="5">
        <v>0</v>
      </c>
      <c r="I27" s="5">
        <f t="shared" si="0"/>
        <v>0</v>
      </c>
      <c r="K27" s="5">
        <v>0</v>
      </c>
      <c r="M27" s="5">
        <v>0</v>
      </c>
      <c r="O27" s="5">
        <v>73085777862</v>
      </c>
      <c r="Q27" s="5">
        <f t="shared" si="1"/>
        <v>73085777862</v>
      </c>
    </row>
    <row r="28" spans="1:17" ht="24">
      <c r="A28" s="4" t="s">
        <v>344</v>
      </c>
      <c r="C28" s="5">
        <v>0</v>
      </c>
      <c r="E28" s="5">
        <v>0</v>
      </c>
      <c r="G28" s="5">
        <v>0</v>
      </c>
      <c r="I28" s="5">
        <f t="shared" si="0"/>
        <v>0</v>
      </c>
      <c r="K28" s="5">
        <v>47293255995</v>
      </c>
      <c r="M28" s="5">
        <v>0</v>
      </c>
      <c r="O28" s="5">
        <v>649335926817</v>
      </c>
      <c r="Q28" s="5">
        <f t="shared" si="1"/>
        <v>696629182812</v>
      </c>
    </row>
    <row r="29" spans="1:17" ht="24">
      <c r="A29" s="4" t="s">
        <v>346</v>
      </c>
      <c r="C29" s="5">
        <v>0</v>
      </c>
      <c r="E29" s="5">
        <v>0</v>
      </c>
      <c r="G29" s="5">
        <v>0</v>
      </c>
      <c r="I29" s="5">
        <f t="shared" si="0"/>
        <v>0</v>
      </c>
      <c r="K29" s="5">
        <v>196529922940</v>
      </c>
      <c r="M29" s="5">
        <v>0</v>
      </c>
      <c r="O29" s="5">
        <v>111522832124</v>
      </c>
      <c r="Q29" s="5">
        <f t="shared" si="1"/>
        <v>308052755064</v>
      </c>
    </row>
    <row r="30" spans="1:17" ht="24">
      <c r="A30" s="4" t="s">
        <v>332</v>
      </c>
      <c r="C30" s="5">
        <v>0</v>
      </c>
      <c r="E30" s="5">
        <v>0</v>
      </c>
      <c r="G30" s="5">
        <v>0</v>
      </c>
      <c r="I30" s="5">
        <f t="shared" si="0"/>
        <v>0</v>
      </c>
      <c r="K30" s="5">
        <v>109100971136</v>
      </c>
      <c r="M30" s="5">
        <v>0</v>
      </c>
      <c r="O30" s="5">
        <v>8735260835</v>
      </c>
      <c r="Q30" s="5">
        <f t="shared" si="1"/>
        <v>117836231971</v>
      </c>
    </row>
    <row r="31" spans="1:17" ht="24">
      <c r="A31" s="4" t="s">
        <v>330</v>
      </c>
      <c r="C31" s="5">
        <v>0</v>
      </c>
      <c r="E31" s="5">
        <v>0</v>
      </c>
      <c r="G31" s="5">
        <v>0</v>
      </c>
      <c r="I31" s="5">
        <f t="shared" si="0"/>
        <v>0</v>
      </c>
      <c r="K31" s="5">
        <v>5887352142</v>
      </c>
      <c r="M31" s="5">
        <v>0</v>
      </c>
      <c r="O31" s="5">
        <v>6427213662</v>
      </c>
      <c r="Q31" s="5">
        <f t="shared" si="1"/>
        <v>12314565804</v>
      </c>
    </row>
    <row r="32" spans="1:17" ht="24">
      <c r="A32" s="4" t="s">
        <v>399</v>
      </c>
      <c r="C32" s="5">
        <v>0</v>
      </c>
      <c r="E32" s="5">
        <v>0</v>
      </c>
      <c r="G32" s="5">
        <v>0</v>
      </c>
      <c r="I32" s="5">
        <f t="shared" si="0"/>
        <v>0</v>
      </c>
      <c r="K32" s="5">
        <v>0</v>
      </c>
      <c r="M32" s="5">
        <v>0</v>
      </c>
      <c r="O32" s="5">
        <v>141825002414</v>
      </c>
      <c r="Q32" s="5">
        <f t="shared" si="1"/>
        <v>141825002414</v>
      </c>
    </row>
    <row r="33" spans="1:17" ht="24">
      <c r="A33" s="4" t="s">
        <v>342</v>
      </c>
      <c r="C33" s="5">
        <v>0</v>
      </c>
      <c r="E33" s="5">
        <v>0</v>
      </c>
      <c r="G33" s="5">
        <v>0</v>
      </c>
      <c r="I33" s="5">
        <f t="shared" si="0"/>
        <v>0</v>
      </c>
      <c r="K33" s="5">
        <v>597062009518</v>
      </c>
      <c r="M33" s="5">
        <v>0</v>
      </c>
      <c r="O33" s="5">
        <v>896664096130</v>
      </c>
      <c r="Q33" s="5">
        <f t="shared" si="1"/>
        <v>1493726105648</v>
      </c>
    </row>
    <row r="34" spans="1:17" ht="24">
      <c r="A34" s="4" t="s">
        <v>340</v>
      </c>
      <c r="C34" s="5">
        <v>0</v>
      </c>
      <c r="E34" s="5">
        <v>0</v>
      </c>
      <c r="G34" s="5">
        <v>0</v>
      </c>
      <c r="I34" s="5">
        <f t="shared" si="0"/>
        <v>0</v>
      </c>
      <c r="K34" s="5">
        <v>92787098914</v>
      </c>
      <c r="M34" s="5">
        <v>0</v>
      </c>
      <c r="O34" s="5">
        <v>25388768806</v>
      </c>
      <c r="Q34" s="5">
        <f t="shared" si="1"/>
        <v>118175867720</v>
      </c>
    </row>
    <row r="35" spans="1:17" ht="24">
      <c r="A35" s="4" t="s">
        <v>400</v>
      </c>
      <c r="C35" s="5">
        <v>0</v>
      </c>
      <c r="E35" s="5">
        <v>0</v>
      </c>
      <c r="G35" s="5">
        <v>0</v>
      </c>
      <c r="I35" s="5">
        <f t="shared" si="0"/>
        <v>0</v>
      </c>
      <c r="K35" s="5">
        <v>0</v>
      </c>
      <c r="M35" s="5">
        <v>0</v>
      </c>
      <c r="O35" s="5">
        <v>102805684704</v>
      </c>
      <c r="Q35" s="5">
        <f t="shared" si="1"/>
        <v>102805684704</v>
      </c>
    </row>
    <row r="36" spans="1:17" ht="24">
      <c r="A36" s="4" t="s">
        <v>338</v>
      </c>
      <c r="C36" s="5">
        <v>0</v>
      </c>
      <c r="E36" s="5">
        <v>0</v>
      </c>
      <c r="G36" s="5">
        <v>0</v>
      </c>
      <c r="I36" s="5">
        <f t="shared" si="0"/>
        <v>0</v>
      </c>
      <c r="K36" s="5">
        <v>187069436431</v>
      </c>
      <c r="M36" s="5">
        <v>0</v>
      </c>
      <c r="O36" s="5">
        <v>75046118623</v>
      </c>
      <c r="Q36" s="5">
        <f t="shared" si="1"/>
        <v>262115555054</v>
      </c>
    </row>
    <row r="37" spans="1:17" ht="24">
      <c r="A37" s="4" t="s">
        <v>336</v>
      </c>
      <c r="C37" s="5">
        <v>0</v>
      </c>
      <c r="E37" s="5">
        <v>0</v>
      </c>
      <c r="G37" s="5">
        <v>0</v>
      </c>
      <c r="I37" s="5">
        <f t="shared" si="0"/>
        <v>0</v>
      </c>
      <c r="K37" s="5">
        <v>1479213355463</v>
      </c>
      <c r="M37" s="5">
        <v>0</v>
      </c>
      <c r="O37" s="5">
        <v>3006135017820</v>
      </c>
      <c r="Q37" s="5">
        <f t="shared" si="1"/>
        <v>4485348373283</v>
      </c>
    </row>
    <row r="38" spans="1:17" ht="24">
      <c r="A38" s="4" t="s">
        <v>334</v>
      </c>
      <c r="C38" s="5">
        <v>0</v>
      </c>
      <c r="E38" s="5">
        <v>0</v>
      </c>
      <c r="G38" s="5">
        <v>0</v>
      </c>
      <c r="I38" s="5">
        <f t="shared" si="0"/>
        <v>0</v>
      </c>
      <c r="K38" s="5">
        <v>53235673688</v>
      </c>
      <c r="M38" s="5">
        <v>0</v>
      </c>
      <c r="O38" s="5">
        <v>57982210877</v>
      </c>
      <c r="Q38" s="5">
        <f t="shared" si="1"/>
        <v>111217884565</v>
      </c>
    </row>
    <row r="39" spans="1:17" ht="24">
      <c r="A39" s="4" t="s">
        <v>225</v>
      </c>
      <c r="C39" s="5">
        <v>1233041826025</v>
      </c>
      <c r="E39" s="5">
        <v>-670347562211</v>
      </c>
      <c r="G39" s="5">
        <v>0</v>
      </c>
      <c r="I39" s="5">
        <f t="shared" si="0"/>
        <v>562694263814</v>
      </c>
      <c r="K39" s="5">
        <v>1581240839826</v>
      </c>
      <c r="M39" s="5">
        <v>-4189019515976</v>
      </c>
      <c r="O39" s="5">
        <v>0</v>
      </c>
      <c r="Q39" s="5">
        <f t="shared" si="1"/>
        <v>-2607778676150</v>
      </c>
    </row>
    <row r="40" spans="1:17" ht="24">
      <c r="A40" s="4" t="s">
        <v>149</v>
      </c>
      <c r="C40" s="5">
        <v>57593272253</v>
      </c>
      <c r="E40" s="5">
        <v>0</v>
      </c>
      <c r="G40" s="5">
        <v>0</v>
      </c>
      <c r="I40" s="5">
        <f t="shared" si="0"/>
        <v>57593272253</v>
      </c>
      <c r="K40" s="5">
        <v>72084391780</v>
      </c>
      <c r="M40" s="5">
        <v>-93892141</v>
      </c>
      <c r="O40" s="5">
        <v>0</v>
      </c>
      <c r="Q40" s="5">
        <f t="shared" si="1"/>
        <v>71990499639</v>
      </c>
    </row>
    <row r="41" spans="1:17" ht="24">
      <c r="A41" s="4" t="s">
        <v>222</v>
      </c>
      <c r="C41" s="5">
        <v>27334942281</v>
      </c>
      <c r="E41" s="5">
        <v>-7698400333</v>
      </c>
      <c r="G41" s="5">
        <v>0</v>
      </c>
      <c r="I41" s="5">
        <f t="shared" si="0"/>
        <v>19636541948</v>
      </c>
      <c r="K41" s="5">
        <v>34205502504</v>
      </c>
      <c r="M41" s="5">
        <v>-78642407649</v>
      </c>
      <c r="O41" s="5">
        <v>0</v>
      </c>
      <c r="Q41" s="5">
        <f t="shared" si="1"/>
        <v>-44436905145</v>
      </c>
    </row>
    <row r="42" spans="1:17" ht="24">
      <c r="A42" s="4" t="s">
        <v>217</v>
      </c>
      <c r="C42" s="5">
        <v>59181189523</v>
      </c>
      <c r="E42" s="5">
        <v>97595218039</v>
      </c>
      <c r="G42" s="5">
        <v>0</v>
      </c>
      <c r="I42" s="5">
        <f t="shared" si="0"/>
        <v>156776407562</v>
      </c>
      <c r="K42" s="5">
        <v>199645995075</v>
      </c>
      <c r="M42" s="5">
        <v>-184569086745</v>
      </c>
      <c r="O42" s="5">
        <v>0</v>
      </c>
      <c r="Q42" s="5">
        <f t="shared" si="1"/>
        <v>15076908330</v>
      </c>
    </row>
    <row r="43" spans="1:17" ht="24">
      <c r="A43" s="4" t="s">
        <v>220</v>
      </c>
      <c r="C43" s="5">
        <v>43290272833</v>
      </c>
      <c r="E43" s="5">
        <v>6146447077</v>
      </c>
      <c r="G43" s="5">
        <v>0</v>
      </c>
      <c r="I43" s="5">
        <f t="shared" si="0"/>
        <v>49436719910</v>
      </c>
      <c r="K43" s="5">
        <v>146038444849</v>
      </c>
      <c r="M43" s="5">
        <v>-180513292014</v>
      </c>
      <c r="O43" s="5">
        <v>0</v>
      </c>
      <c r="Q43" s="5">
        <f t="shared" si="1"/>
        <v>-34474847165</v>
      </c>
    </row>
    <row r="44" spans="1:17" ht="24">
      <c r="A44" s="4" t="s">
        <v>239</v>
      </c>
      <c r="C44" s="5">
        <v>17580284629</v>
      </c>
      <c r="E44" s="5">
        <v>39839450155</v>
      </c>
      <c r="G44" s="5">
        <v>0</v>
      </c>
      <c r="I44" s="5">
        <f t="shared" si="0"/>
        <v>57419734784</v>
      </c>
      <c r="K44" s="5">
        <v>17580284629</v>
      </c>
      <c r="M44" s="5">
        <v>39839450155</v>
      </c>
      <c r="O44" s="5">
        <v>0</v>
      </c>
      <c r="Q44" s="5">
        <f t="shared" si="1"/>
        <v>57419734784</v>
      </c>
    </row>
    <row r="45" spans="1:17" ht="24">
      <c r="A45" s="4" t="s">
        <v>214</v>
      </c>
      <c r="C45" s="5">
        <v>117953749453</v>
      </c>
      <c r="E45" s="5">
        <v>207315966195</v>
      </c>
      <c r="G45" s="5">
        <v>0</v>
      </c>
      <c r="I45" s="5">
        <f t="shared" si="0"/>
        <v>325269715648</v>
      </c>
      <c r="K45" s="5">
        <v>682074093185</v>
      </c>
      <c r="M45" s="5">
        <v>-84992706405</v>
      </c>
      <c r="O45" s="5">
        <v>0</v>
      </c>
      <c r="Q45" s="5">
        <f t="shared" si="1"/>
        <v>597081386780</v>
      </c>
    </row>
    <row r="46" spans="1:17" ht="24">
      <c r="A46" s="4" t="s">
        <v>155</v>
      </c>
      <c r="C46" s="5">
        <v>38810823050</v>
      </c>
      <c r="E46" s="5">
        <v>15237409528</v>
      </c>
      <c r="G46" s="5">
        <v>0</v>
      </c>
      <c r="I46" s="5">
        <f t="shared" si="0"/>
        <v>54048232578</v>
      </c>
      <c r="K46" s="5">
        <v>393212853045</v>
      </c>
      <c r="M46" s="5">
        <v>-82656796925</v>
      </c>
      <c r="O46" s="5">
        <v>0</v>
      </c>
      <c r="Q46" s="5">
        <f t="shared" si="1"/>
        <v>310556056120</v>
      </c>
    </row>
    <row r="47" spans="1:17" ht="24">
      <c r="A47" s="4" t="s">
        <v>329</v>
      </c>
      <c r="C47" s="5">
        <v>0</v>
      </c>
      <c r="E47" s="5">
        <v>0</v>
      </c>
      <c r="G47" s="5">
        <v>0</v>
      </c>
      <c r="I47" s="5">
        <f t="shared" si="0"/>
        <v>0</v>
      </c>
      <c r="K47" s="5">
        <v>128054794494</v>
      </c>
      <c r="M47" s="5">
        <v>0</v>
      </c>
      <c r="O47" s="5">
        <v>0</v>
      </c>
      <c r="Q47" s="5">
        <f t="shared" si="1"/>
        <v>128054794494</v>
      </c>
    </row>
    <row r="48" spans="1:17" ht="24">
      <c r="A48" s="4" t="s">
        <v>209</v>
      </c>
      <c r="C48" s="5">
        <v>37125676230</v>
      </c>
      <c r="E48" s="5">
        <v>126215608955</v>
      </c>
      <c r="G48" s="5">
        <v>0</v>
      </c>
      <c r="I48" s="5">
        <f t="shared" si="0"/>
        <v>163341285185</v>
      </c>
      <c r="K48" s="5">
        <v>238840093456</v>
      </c>
      <c r="M48" s="5">
        <v>104468851675</v>
      </c>
      <c r="O48" s="5">
        <v>0</v>
      </c>
      <c r="Q48" s="5">
        <f t="shared" si="1"/>
        <v>343308945131</v>
      </c>
    </row>
    <row r="49" spans="1:17" ht="24">
      <c r="A49" s="4" t="s">
        <v>212</v>
      </c>
      <c r="C49" s="5">
        <v>17678893442</v>
      </c>
      <c r="E49" s="5">
        <v>5404790556</v>
      </c>
      <c r="G49" s="5">
        <v>0</v>
      </c>
      <c r="I49" s="5">
        <f t="shared" si="0"/>
        <v>23083683998</v>
      </c>
      <c r="K49" s="5">
        <v>113733376419</v>
      </c>
      <c r="M49" s="5">
        <v>5758776839</v>
      </c>
      <c r="O49" s="5">
        <v>0</v>
      </c>
      <c r="Q49" s="5">
        <f t="shared" si="1"/>
        <v>119492153258</v>
      </c>
    </row>
    <row r="50" spans="1:17" ht="24">
      <c r="A50" s="4" t="s">
        <v>230</v>
      </c>
      <c r="C50" s="5">
        <v>8483894008</v>
      </c>
      <c r="E50" s="5">
        <v>3606610238</v>
      </c>
      <c r="G50" s="5">
        <v>0</v>
      </c>
      <c r="I50" s="5">
        <f t="shared" si="0"/>
        <v>12090504246</v>
      </c>
      <c r="K50" s="5">
        <v>51181924654</v>
      </c>
      <c r="M50" s="5">
        <v>19780702333</v>
      </c>
      <c r="O50" s="5">
        <v>0</v>
      </c>
      <c r="Q50" s="5">
        <f t="shared" si="1"/>
        <v>70962626987</v>
      </c>
    </row>
    <row r="51" spans="1:17" ht="24">
      <c r="A51" s="4" t="s">
        <v>91</v>
      </c>
      <c r="C51" s="5">
        <v>65414378307</v>
      </c>
      <c r="E51" s="5">
        <v>0</v>
      </c>
      <c r="G51" s="5">
        <v>0</v>
      </c>
      <c r="I51" s="5">
        <f t="shared" si="0"/>
        <v>65414378307</v>
      </c>
      <c r="K51" s="5">
        <v>380024220146</v>
      </c>
      <c r="M51" s="5">
        <v>0</v>
      </c>
      <c r="O51" s="5">
        <v>0</v>
      </c>
      <c r="Q51" s="5">
        <f t="shared" si="1"/>
        <v>380024220146</v>
      </c>
    </row>
    <row r="52" spans="1:17" ht="24">
      <c r="A52" s="4" t="s">
        <v>206</v>
      </c>
      <c r="C52" s="5">
        <v>48043181347</v>
      </c>
      <c r="E52" s="5">
        <v>167103739479</v>
      </c>
      <c r="G52" s="5">
        <v>0</v>
      </c>
      <c r="I52" s="5">
        <f t="shared" si="0"/>
        <v>215146920826</v>
      </c>
      <c r="K52" s="5">
        <v>295158559216</v>
      </c>
      <c r="M52" s="5">
        <v>234755362877</v>
      </c>
      <c r="O52" s="5">
        <v>0</v>
      </c>
      <c r="Q52" s="5">
        <f t="shared" si="1"/>
        <v>529913922093</v>
      </c>
    </row>
    <row r="53" spans="1:17" ht="24">
      <c r="A53" s="4" t="s">
        <v>227</v>
      </c>
      <c r="C53" s="5">
        <v>27175437884</v>
      </c>
      <c r="E53" s="5">
        <v>0</v>
      </c>
      <c r="G53" s="5">
        <v>0</v>
      </c>
      <c r="I53" s="5">
        <f t="shared" si="0"/>
        <v>27175437884</v>
      </c>
      <c r="K53" s="5">
        <v>157363298730</v>
      </c>
      <c r="M53" s="5">
        <v>0</v>
      </c>
      <c r="O53" s="5">
        <v>0</v>
      </c>
      <c r="Q53" s="5">
        <f t="shared" si="1"/>
        <v>157363298730</v>
      </c>
    </row>
    <row r="54" spans="1:17" ht="24">
      <c r="A54" s="4" t="s">
        <v>171</v>
      </c>
      <c r="C54" s="5">
        <v>77299168184</v>
      </c>
      <c r="E54" s="5">
        <v>21541665228</v>
      </c>
      <c r="G54" s="5">
        <v>0</v>
      </c>
      <c r="I54" s="5">
        <f t="shared" si="0"/>
        <v>98840833412</v>
      </c>
      <c r="K54" s="5">
        <v>645774480873</v>
      </c>
      <c r="M54" s="5">
        <v>-171563351662</v>
      </c>
      <c r="O54" s="5">
        <v>0</v>
      </c>
      <c r="Q54" s="5">
        <f t="shared" si="1"/>
        <v>474211129211</v>
      </c>
    </row>
    <row r="55" spans="1:17" ht="24">
      <c r="A55" s="4" t="s">
        <v>146</v>
      </c>
      <c r="C55" s="5">
        <v>156788628965</v>
      </c>
      <c r="E55" s="5">
        <v>88636565200</v>
      </c>
      <c r="G55" s="5">
        <v>0</v>
      </c>
      <c r="I55" s="5">
        <f t="shared" si="0"/>
        <v>245425194165</v>
      </c>
      <c r="K55" s="5">
        <v>909717713511</v>
      </c>
      <c r="M55" s="5">
        <v>-172497315470</v>
      </c>
      <c r="O55" s="5">
        <v>0</v>
      </c>
      <c r="Q55" s="5">
        <f t="shared" si="1"/>
        <v>737220398041</v>
      </c>
    </row>
    <row r="56" spans="1:17" ht="24">
      <c r="A56" s="4" t="s">
        <v>203</v>
      </c>
      <c r="C56" s="5">
        <v>794582888</v>
      </c>
      <c r="E56" s="5">
        <v>0</v>
      </c>
      <c r="G56" s="5">
        <v>0</v>
      </c>
      <c r="I56" s="5">
        <f t="shared" si="0"/>
        <v>794582888</v>
      </c>
      <c r="K56" s="5">
        <v>919866679</v>
      </c>
      <c r="M56" s="5">
        <v>-1394858</v>
      </c>
      <c r="O56" s="5">
        <v>0</v>
      </c>
      <c r="Q56" s="5">
        <f t="shared" si="1"/>
        <v>918471821</v>
      </c>
    </row>
    <row r="57" spans="1:17" ht="24">
      <c r="A57" s="4" t="s">
        <v>176</v>
      </c>
      <c r="C57" s="5">
        <v>39460264209</v>
      </c>
      <c r="E57" s="5">
        <v>9856913030</v>
      </c>
      <c r="G57" s="5">
        <v>0</v>
      </c>
      <c r="I57" s="5">
        <f t="shared" si="0"/>
        <v>49317177239</v>
      </c>
      <c r="K57" s="5">
        <v>227294161589</v>
      </c>
      <c r="M57" s="5">
        <v>-52018886987</v>
      </c>
      <c r="O57" s="5">
        <v>0</v>
      </c>
      <c r="Q57" s="5">
        <f t="shared" si="1"/>
        <v>175275274602</v>
      </c>
    </row>
    <row r="58" spans="1:17" ht="24">
      <c r="A58" s="4" t="s">
        <v>199</v>
      </c>
      <c r="C58" s="5">
        <v>436819671557</v>
      </c>
      <c r="E58" s="5">
        <v>917089461406</v>
      </c>
      <c r="G58" s="5">
        <v>0</v>
      </c>
      <c r="I58" s="5">
        <f t="shared" si="0"/>
        <v>1353909132963</v>
      </c>
      <c r="K58" s="5">
        <v>1442049018199</v>
      </c>
      <c r="M58" s="5">
        <v>-864936283480</v>
      </c>
      <c r="O58" s="5">
        <v>0</v>
      </c>
      <c r="Q58" s="5">
        <f t="shared" si="1"/>
        <v>577112734719</v>
      </c>
    </row>
    <row r="59" spans="1:17" ht="24">
      <c r="A59" s="4" t="s">
        <v>179</v>
      </c>
      <c r="C59" s="5">
        <v>37524113628</v>
      </c>
      <c r="E59" s="5">
        <v>5939769825</v>
      </c>
      <c r="G59" s="5">
        <v>0</v>
      </c>
      <c r="I59" s="5">
        <f t="shared" si="0"/>
        <v>43463883453</v>
      </c>
      <c r="K59" s="5">
        <v>225376146584</v>
      </c>
      <c r="M59" s="5">
        <v>30525012502</v>
      </c>
      <c r="O59" s="5">
        <v>0</v>
      </c>
      <c r="Q59" s="5">
        <f t="shared" si="1"/>
        <v>255901159086</v>
      </c>
    </row>
    <row r="60" spans="1:17" ht="24">
      <c r="A60" s="4" t="s">
        <v>197</v>
      </c>
      <c r="C60" s="5">
        <v>254950504865</v>
      </c>
      <c r="E60" s="5">
        <v>620941332590</v>
      </c>
      <c r="G60" s="5">
        <v>0</v>
      </c>
      <c r="I60" s="5">
        <f t="shared" si="0"/>
        <v>875891837455</v>
      </c>
      <c r="K60" s="5">
        <v>863705257661</v>
      </c>
      <c r="M60" s="5">
        <v>-484718131461</v>
      </c>
      <c r="O60" s="5">
        <v>0</v>
      </c>
      <c r="Q60" s="5">
        <f t="shared" si="1"/>
        <v>378987126200</v>
      </c>
    </row>
    <row r="61" spans="1:17" ht="24">
      <c r="A61" s="4" t="s">
        <v>162</v>
      </c>
      <c r="C61" s="5">
        <v>28764220897</v>
      </c>
      <c r="E61" s="5">
        <v>0</v>
      </c>
      <c r="G61" s="5">
        <v>0</v>
      </c>
      <c r="I61" s="5">
        <f t="shared" si="0"/>
        <v>28764220897</v>
      </c>
      <c r="K61" s="5">
        <v>169632373961</v>
      </c>
      <c r="M61" s="5">
        <v>9664064481</v>
      </c>
      <c r="O61" s="5">
        <v>0</v>
      </c>
      <c r="Q61" s="5">
        <f t="shared" si="1"/>
        <v>179296438442</v>
      </c>
    </row>
    <row r="62" spans="1:17" ht="24">
      <c r="A62" s="4" t="s">
        <v>194</v>
      </c>
      <c r="C62" s="5">
        <v>48724878894</v>
      </c>
      <c r="E62" s="5">
        <v>93901551174</v>
      </c>
      <c r="G62" s="5">
        <v>0</v>
      </c>
      <c r="I62" s="5">
        <f t="shared" si="0"/>
        <v>142626430068</v>
      </c>
      <c r="K62" s="5">
        <v>264642113102</v>
      </c>
      <c r="M62" s="5">
        <v>123988465261</v>
      </c>
      <c r="O62" s="5">
        <v>0</v>
      </c>
      <c r="Q62" s="5">
        <f t="shared" si="1"/>
        <v>388630578363</v>
      </c>
    </row>
    <row r="63" spans="1:17" ht="24">
      <c r="A63" s="4" t="s">
        <v>159</v>
      </c>
      <c r="C63" s="5">
        <v>15595541815</v>
      </c>
      <c r="E63" s="5">
        <v>6955147050</v>
      </c>
      <c r="G63" s="5">
        <v>0</v>
      </c>
      <c r="I63" s="5">
        <f t="shared" si="0"/>
        <v>22550688865</v>
      </c>
      <c r="K63" s="5">
        <v>93616566282</v>
      </c>
      <c r="M63" s="5">
        <v>34542777698</v>
      </c>
      <c r="O63" s="5">
        <v>0</v>
      </c>
      <c r="Q63" s="5">
        <f t="shared" si="1"/>
        <v>128159343980</v>
      </c>
    </row>
    <row r="64" spans="1:17" ht="24">
      <c r="A64" s="4" t="s">
        <v>143</v>
      </c>
      <c r="C64" s="5">
        <v>57573246538</v>
      </c>
      <c r="E64" s="5">
        <v>0</v>
      </c>
      <c r="G64" s="5">
        <v>0</v>
      </c>
      <c r="I64" s="5">
        <f t="shared" si="0"/>
        <v>57573246538</v>
      </c>
      <c r="K64" s="5">
        <v>363112434718</v>
      </c>
      <c r="M64" s="5">
        <v>18094914818</v>
      </c>
      <c r="O64" s="5">
        <v>0</v>
      </c>
      <c r="Q64" s="5">
        <f t="shared" si="1"/>
        <v>381207349536</v>
      </c>
    </row>
    <row r="65" spans="1:17" ht="24">
      <c r="A65" s="4" t="s">
        <v>165</v>
      </c>
      <c r="C65" s="5">
        <v>57516335301</v>
      </c>
      <c r="E65" s="5">
        <v>20959062898</v>
      </c>
      <c r="G65" s="5">
        <v>0</v>
      </c>
      <c r="I65" s="5">
        <f t="shared" si="0"/>
        <v>78475398199</v>
      </c>
      <c r="K65" s="5">
        <v>341180066491</v>
      </c>
      <c r="M65" s="5">
        <v>-66435508421</v>
      </c>
      <c r="O65" s="5">
        <v>0</v>
      </c>
      <c r="Q65" s="5">
        <f t="shared" si="1"/>
        <v>274744558070</v>
      </c>
    </row>
    <row r="66" spans="1:17" ht="24">
      <c r="A66" s="4" t="s">
        <v>188</v>
      </c>
      <c r="C66" s="5">
        <v>192547194288</v>
      </c>
      <c r="E66" s="5">
        <v>441192693695</v>
      </c>
      <c r="G66" s="5">
        <v>0</v>
      </c>
      <c r="I66" s="5">
        <f t="shared" si="0"/>
        <v>633739887983</v>
      </c>
      <c r="K66" s="5">
        <v>1158433925512</v>
      </c>
      <c r="M66" s="5">
        <v>906750067050</v>
      </c>
      <c r="O66" s="5">
        <v>0</v>
      </c>
      <c r="Q66" s="5">
        <f t="shared" si="1"/>
        <v>2065183992562</v>
      </c>
    </row>
    <row r="67" spans="1:17" ht="24">
      <c r="A67" s="4" t="s">
        <v>185</v>
      </c>
      <c r="C67" s="5">
        <v>231462383821</v>
      </c>
      <c r="E67" s="5">
        <v>1067314659954</v>
      </c>
      <c r="G67" s="5">
        <v>0</v>
      </c>
      <c r="I67" s="5">
        <f t="shared" si="0"/>
        <v>1298777043775</v>
      </c>
      <c r="K67" s="5">
        <v>1275043532379</v>
      </c>
      <c r="M67" s="5">
        <v>476714160666</v>
      </c>
      <c r="O67" s="5">
        <v>0</v>
      </c>
      <c r="Q67" s="5">
        <f t="shared" si="1"/>
        <v>1751757693045</v>
      </c>
    </row>
    <row r="68" spans="1:17" ht="24">
      <c r="A68" s="4" t="s">
        <v>174</v>
      </c>
      <c r="C68" s="5">
        <v>38535107898</v>
      </c>
      <c r="E68" s="5">
        <v>27811061279</v>
      </c>
      <c r="G68" s="5">
        <v>0</v>
      </c>
      <c r="I68" s="5">
        <f t="shared" si="0"/>
        <v>66346169177</v>
      </c>
      <c r="K68" s="5">
        <v>227326883210</v>
      </c>
      <c r="M68" s="5">
        <v>29436229996</v>
      </c>
      <c r="O68" s="5">
        <v>0</v>
      </c>
      <c r="Q68" s="5">
        <f t="shared" si="1"/>
        <v>256763113206</v>
      </c>
    </row>
    <row r="69" spans="1:17" ht="24">
      <c r="A69" s="4" t="s">
        <v>182</v>
      </c>
      <c r="C69" s="5">
        <v>2904258285</v>
      </c>
      <c r="E69" s="5">
        <v>5362115710</v>
      </c>
      <c r="G69" s="5">
        <v>0</v>
      </c>
      <c r="I69" s="5">
        <f t="shared" si="0"/>
        <v>8266373995</v>
      </c>
      <c r="K69" s="5">
        <v>17517492617</v>
      </c>
      <c r="M69" s="5">
        <v>2345596405</v>
      </c>
      <c r="O69" s="5">
        <v>0</v>
      </c>
      <c r="Q69" s="5">
        <f t="shared" si="1"/>
        <v>19863089022</v>
      </c>
    </row>
    <row r="70" spans="1:17" ht="24">
      <c r="A70" s="4" t="s">
        <v>94</v>
      </c>
      <c r="C70" s="5">
        <v>105005915653</v>
      </c>
      <c r="E70" s="5">
        <v>60508175218</v>
      </c>
      <c r="G70" s="5">
        <v>0</v>
      </c>
      <c r="I70" s="5">
        <f t="shared" si="0"/>
        <v>165514090871</v>
      </c>
      <c r="K70" s="5">
        <v>614355518638</v>
      </c>
      <c r="M70" s="5">
        <v>214577874785</v>
      </c>
      <c r="O70" s="5">
        <v>0</v>
      </c>
      <c r="Q70" s="5">
        <f t="shared" si="1"/>
        <v>828933393423</v>
      </c>
    </row>
    <row r="71" spans="1:17" ht="24">
      <c r="A71" s="4" t="s">
        <v>168</v>
      </c>
      <c r="C71" s="5">
        <v>37191204289</v>
      </c>
      <c r="E71" s="5">
        <v>18226793684</v>
      </c>
      <c r="G71" s="5">
        <v>0</v>
      </c>
      <c r="I71" s="5">
        <f t="shared" si="0"/>
        <v>55417997973</v>
      </c>
      <c r="K71" s="5">
        <v>222717250217</v>
      </c>
      <c r="M71" s="5">
        <v>25309019237</v>
      </c>
      <c r="O71" s="5">
        <v>0</v>
      </c>
      <c r="Q71" s="5">
        <f t="shared" si="1"/>
        <v>248026269454</v>
      </c>
    </row>
    <row r="72" spans="1:17" ht="24">
      <c r="A72" s="4" t="s">
        <v>152</v>
      </c>
      <c r="C72" s="5">
        <v>69992409523</v>
      </c>
      <c r="E72" s="5">
        <v>60200827627</v>
      </c>
      <c r="G72" s="5">
        <v>0</v>
      </c>
      <c r="I72" s="5">
        <f t="shared" si="0"/>
        <v>130193237150</v>
      </c>
      <c r="K72" s="5">
        <v>405878400682</v>
      </c>
      <c r="M72" s="5">
        <v>68132105394</v>
      </c>
      <c r="O72" s="5">
        <v>0</v>
      </c>
      <c r="Q72" s="5">
        <f t="shared" si="1"/>
        <v>474010506076</v>
      </c>
    </row>
    <row r="73" spans="1:17" ht="24">
      <c r="A73" s="4" t="s">
        <v>140</v>
      </c>
      <c r="C73" s="5">
        <v>28212586025</v>
      </c>
      <c r="E73" s="5">
        <v>24911806426</v>
      </c>
      <c r="G73" s="5">
        <v>0</v>
      </c>
      <c r="I73" s="5">
        <f t="shared" ref="I73:I101" si="2">C73+E73+G73</f>
        <v>53124392451</v>
      </c>
      <c r="K73" s="5">
        <v>168251116427</v>
      </c>
      <c r="M73" s="5">
        <v>50793788956</v>
      </c>
      <c r="O73" s="5">
        <v>0</v>
      </c>
      <c r="Q73" s="5">
        <f t="shared" ref="Q73:Q101" si="3">K73+M73+O73</f>
        <v>219044905383</v>
      </c>
    </row>
    <row r="74" spans="1:17" ht="24">
      <c r="A74" s="4" t="s">
        <v>88</v>
      </c>
      <c r="C74" s="5">
        <v>37213370447</v>
      </c>
      <c r="E74" s="5">
        <v>21070773476</v>
      </c>
      <c r="G74" s="5">
        <v>0</v>
      </c>
      <c r="I74" s="5">
        <f t="shared" si="2"/>
        <v>58284143923</v>
      </c>
      <c r="K74" s="5">
        <v>203087877521</v>
      </c>
      <c r="M74" s="5">
        <v>115566894557</v>
      </c>
      <c r="O74" s="5">
        <v>0</v>
      </c>
      <c r="Q74" s="5">
        <f t="shared" si="3"/>
        <v>318654772078</v>
      </c>
    </row>
    <row r="75" spans="1:17" ht="24">
      <c r="A75" s="4" t="s">
        <v>104</v>
      </c>
      <c r="C75" s="5">
        <v>0</v>
      </c>
      <c r="E75" s="5">
        <v>103768032502</v>
      </c>
      <c r="G75" s="5">
        <v>0</v>
      </c>
      <c r="I75" s="5">
        <f t="shared" si="2"/>
        <v>103768032502</v>
      </c>
      <c r="K75" s="5">
        <v>0</v>
      </c>
      <c r="M75" s="5">
        <v>301199721948</v>
      </c>
      <c r="O75" s="5">
        <v>0</v>
      </c>
      <c r="Q75" s="5">
        <f t="shared" si="3"/>
        <v>301199721948</v>
      </c>
    </row>
    <row r="76" spans="1:17" ht="24">
      <c r="A76" s="4" t="s">
        <v>107</v>
      </c>
      <c r="C76" s="5">
        <v>0</v>
      </c>
      <c r="E76" s="5">
        <v>72953178388</v>
      </c>
      <c r="G76" s="5">
        <v>0</v>
      </c>
      <c r="I76" s="5">
        <f t="shared" si="2"/>
        <v>72953178388</v>
      </c>
      <c r="K76" s="5">
        <v>0</v>
      </c>
      <c r="M76" s="5">
        <v>211739933127</v>
      </c>
      <c r="O76" s="5">
        <v>0</v>
      </c>
      <c r="Q76" s="5">
        <f t="shared" si="3"/>
        <v>211739933127</v>
      </c>
    </row>
    <row r="77" spans="1:17" ht="24">
      <c r="A77" s="4" t="s">
        <v>130</v>
      </c>
      <c r="C77" s="5">
        <v>0</v>
      </c>
      <c r="E77" s="5">
        <v>120853999526</v>
      </c>
      <c r="G77" s="5">
        <v>0</v>
      </c>
      <c r="I77" s="5">
        <f t="shared" si="2"/>
        <v>120853999526</v>
      </c>
      <c r="K77" s="5">
        <v>0</v>
      </c>
      <c r="M77" s="5">
        <v>539042722185</v>
      </c>
      <c r="O77" s="5">
        <v>0</v>
      </c>
      <c r="Q77" s="5">
        <f t="shared" si="3"/>
        <v>539042722185</v>
      </c>
    </row>
    <row r="78" spans="1:17" ht="24">
      <c r="A78" s="4" t="s">
        <v>126</v>
      </c>
      <c r="C78" s="5">
        <v>0</v>
      </c>
      <c r="E78" s="5">
        <v>0</v>
      </c>
      <c r="G78" s="5">
        <v>0</v>
      </c>
      <c r="I78" s="5">
        <f t="shared" si="2"/>
        <v>0</v>
      </c>
      <c r="K78" s="5">
        <v>0</v>
      </c>
      <c r="M78" s="5">
        <v>214059218164</v>
      </c>
      <c r="O78" s="5">
        <v>0</v>
      </c>
      <c r="Q78" s="5">
        <f t="shared" si="3"/>
        <v>214059218164</v>
      </c>
    </row>
    <row r="79" spans="1:17" ht="24">
      <c r="A79" s="4" t="s">
        <v>132</v>
      </c>
      <c r="C79" s="5">
        <v>0</v>
      </c>
      <c r="E79" s="5">
        <v>56916580497</v>
      </c>
      <c r="G79" s="5">
        <v>0</v>
      </c>
      <c r="I79" s="5">
        <f t="shared" si="2"/>
        <v>56916580497</v>
      </c>
      <c r="K79" s="5">
        <v>0</v>
      </c>
      <c r="M79" s="5">
        <v>223956115015</v>
      </c>
      <c r="O79" s="5">
        <v>0</v>
      </c>
      <c r="Q79" s="5">
        <f t="shared" si="3"/>
        <v>223956115015</v>
      </c>
    </row>
    <row r="80" spans="1:17" ht="24">
      <c r="A80" s="4" t="s">
        <v>138</v>
      </c>
      <c r="C80" s="5">
        <v>0</v>
      </c>
      <c r="E80" s="5">
        <v>0</v>
      </c>
      <c r="G80" s="5">
        <v>0</v>
      </c>
      <c r="I80" s="5">
        <f t="shared" si="2"/>
        <v>0</v>
      </c>
      <c r="K80" s="5">
        <v>0</v>
      </c>
      <c r="M80" s="5">
        <v>95635865967</v>
      </c>
      <c r="O80" s="5">
        <v>0</v>
      </c>
      <c r="Q80" s="5">
        <f t="shared" si="3"/>
        <v>95635865967</v>
      </c>
    </row>
    <row r="81" spans="1:17" ht="24">
      <c r="A81" s="4" t="s">
        <v>135</v>
      </c>
      <c r="C81" s="5">
        <v>0</v>
      </c>
      <c r="E81" s="5">
        <v>9671187226</v>
      </c>
      <c r="G81" s="5">
        <v>0</v>
      </c>
      <c r="I81" s="5">
        <f t="shared" si="2"/>
        <v>9671187226</v>
      </c>
      <c r="K81" s="5">
        <v>0</v>
      </c>
      <c r="M81" s="5">
        <v>43571415542</v>
      </c>
      <c r="O81" s="5">
        <v>0</v>
      </c>
      <c r="Q81" s="5">
        <f t="shared" si="3"/>
        <v>43571415542</v>
      </c>
    </row>
    <row r="82" spans="1:17" ht="24">
      <c r="A82" s="4" t="s">
        <v>118</v>
      </c>
      <c r="C82" s="5">
        <v>0</v>
      </c>
      <c r="E82" s="5">
        <v>71257056192</v>
      </c>
      <c r="G82" s="5">
        <v>0</v>
      </c>
      <c r="I82" s="5">
        <f t="shared" si="2"/>
        <v>71257056192</v>
      </c>
      <c r="K82" s="5">
        <v>0</v>
      </c>
      <c r="M82" s="5">
        <v>272125839865</v>
      </c>
      <c r="O82" s="5">
        <v>0</v>
      </c>
      <c r="Q82" s="5">
        <f t="shared" si="3"/>
        <v>272125839865</v>
      </c>
    </row>
    <row r="83" spans="1:17" ht="24">
      <c r="A83" s="4" t="s">
        <v>121</v>
      </c>
      <c r="C83" s="5">
        <v>0</v>
      </c>
      <c r="E83" s="5">
        <v>59428115781</v>
      </c>
      <c r="G83" s="5">
        <v>0</v>
      </c>
      <c r="I83" s="5">
        <f t="shared" si="2"/>
        <v>59428115781</v>
      </c>
      <c r="K83" s="5">
        <v>0</v>
      </c>
      <c r="M83" s="5">
        <v>166138247778</v>
      </c>
      <c r="O83" s="5">
        <v>0</v>
      </c>
      <c r="Q83" s="5">
        <f t="shared" si="3"/>
        <v>166138247778</v>
      </c>
    </row>
    <row r="84" spans="1:17" ht="24">
      <c r="A84" s="4" t="s">
        <v>79</v>
      </c>
      <c r="C84" s="5">
        <v>0</v>
      </c>
      <c r="E84" s="5">
        <v>152582262183</v>
      </c>
      <c r="G84" s="5">
        <v>0</v>
      </c>
      <c r="I84" s="5">
        <f t="shared" si="2"/>
        <v>152582262183</v>
      </c>
      <c r="K84" s="5">
        <v>0</v>
      </c>
      <c r="M84" s="5">
        <v>368648106847</v>
      </c>
      <c r="O84" s="5">
        <v>0</v>
      </c>
      <c r="Q84" s="5">
        <f t="shared" si="3"/>
        <v>368648106847</v>
      </c>
    </row>
    <row r="85" spans="1:17" ht="24">
      <c r="A85" s="4" t="s">
        <v>75</v>
      </c>
      <c r="C85" s="5">
        <v>0</v>
      </c>
      <c r="E85" s="5">
        <v>4778895204</v>
      </c>
      <c r="G85" s="5">
        <v>0</v>
      </c>
      <c r="I85" s="5">
        <f t="shared" si="2"/>
        <v>4778895204</v>
      </c>
      <c r="K85" s="5">
        <v>0</v>
      </c>
      <c r="M85" s="5">
        <v>24734612471</v>
      </c>
      <c r="O85" s="5">
        <v>0</v>
      </c>
      <c r="Q85" s="5">
        <f t="shared" si="3"/>
        <v>24734612471</v>
      </c>
    </row>
    <row r="86" spans="1:17" ht="24">
      <c r="A86" s="4" t="s">
        <v>78</v>
      </c>
      <c r="C86" s="5">
        <v>0</v>
      </c>
      <c r="E86" s="5">
        <v>43010056840</v>
      </c>
      <c r="G86" s="5">
        <v>0</v>
      </c>
      <c r="I86" s="5">
        <f t="shared" si="2"/>
        <v>43010056840</v>
      </c>
      <c r="K86" s="5">
        <v>0</v>
      </c>
      <c r="M86" s="5">
        <v>222611512240</v>
      </c>
      <c r="O86" s="5">
        <v>0</v>
      </c>
      <c r="Q86" s="5">
        <f t="shared" si="3"/>
        <v>222611512240</v>
      </c>
    </row>
    <row r="87" spans="1:17" ht="24">
      <c r="A87" s="4" t="s">
        <v>123</v>
      </c>
      <c r="C87" s="5">
        <v>0</v>
      </c>
      <c r="E87" s="5">
        <v>13760961472</v>
      </c>
      <c r="G87" s="5">
        <v>0</v>
      </c>
      <c r="I87" s="5">
        <f t="shared" si="2"/>
        <v>13760961472</v>
      </c>
      <c r="K87" s="5">
        <v>0</v>
      </c>
      <c r="M87" s="5">
        <v>54644566963</v>
      </c>
      <c r="O87" s="5">
        <v>0</v>
      </c>
      <c r="Q87" s="5">
        <f t="shared" si="3"/>
        <v>54644566963</v>
      </c>
    </row>
    <row r="88" spans="1:17" ht="24">
      <c r="A88" s="4" t="s">
        <v>129</v>
      </c>
      <c r="C88" s="5">
        <v>0</v>
      </c>
      <c r="E88" s="5">
        <v>0</v>
      </c>
      <c r="G88" s="5">
        <v>0</v>
      </c>
      <c r="I88" s="5">
        <f t="shared" si="2"/>
        <v>0</v>
      </c>
      <c r="K88" s="5">
        <v>0</v>
      </c>
      <c r="M88" s="5">
        <v>230451216045</v>
      </c>
      <c r="O88" s="5">
        <v>0</v>
      </c>
      <c r="Q88" s="5">
        <f t="shared" si="3"/>
        <v>230451216045</v>
      </c>
    </row>
    <row r="89" spans="1:17" ht="24">
      <c r="A89" s="4" t="s">
        <v>82</v>
      </c>
      <c r="C89" s="5">
        <v>38535547921</v>
      </c>
      <c r="E89" s="5">
        <v>67679706504</v>
      </c>
      <c r="G89" s="5">
        <v>0</v>
      </c>
      <c r="I89" s="5">
        <f t="shared" si="2"/>
        <v>106215254425</v>
      </c>
      <c r="K89" s="5">
        <v>224997876571</v>
      </c>
      <c r="M89" s="5">
        <v>356967069551</v>
      </c>
      <c r="O89" s="5">
        <v>0</v>
      </c>
      <c r="Q89" s="5">
        <f t="shared" si="3"/>
        <v>581964946122</v>
      </c>
    </row>
    <row r="90" spans="1:17" ht="24">
      <c r="A90" s="4" t="s">
        <v>115</v>
      </c>
      <c r="C90" s="5">
        <v>0</v>
      </c>
      <c r="E90" s="5">
        <v>5452367513</v>
      </c>
      <c r="G90" s="5">
        <v>0</v>
      </c>
      <c r="I90" s="5">
        <f t="shared" si="2"/>
        <v>5452367513</v>
      </c>
      <c r="K90" s="5">
        <v>0</v>
      </c>
      <c r="M90" s="5">
        <v>17064603331</v>
      </c>
      <c r="O90" s="5">
        <v>0</v>
      </c>
      <c r="Q90" s="5">
        <f t="shared" si="3"/>
        <v>17064603331</v>
      </c>
    </row>
    <row r="91" spans="1:17" ht="24">
      <c r="A91" s="4" t="s">
        <v>100</v>
      </c>
      <c r="C91" s="5">
        <v>0</v>
      </c>
      <c r="E91" s="5">
        <v>2572900296</v>
      </c>
      <c r="G91" s="5">
        <v>0</v>
      </c>
      <c r="I91" s="5">
        <f t="shared" si="2"/>
        <v>2572900296</v>
      </c>
      <c r="K91" s="5">
        <v>0</v>
      </c>
      <c r="M91" s="5">
        <v>7428712126</v>
      </c>
      <c r="O91" s="5">
        <v>0</v>
      </c>
      <c r="Q91" s="5">
        <f t="shared" si="3"/>
        <v>7428712126</v>
      </c>
    </row>
    <row r="92" spans="1:17" ht="24">
      <c r="A92" s="4" t="s">
        <v>102</v>
      </c>
      <c r="C92" s="5">
        <v>0</v>
      </c>
      <c r="E92" s="5">
        <v>824959072</v>
      </c>
      <c r="G92" s="5">
        <v>0</v>
      </c>
      <c r="I92" s="5">
        <f t="shared" si="2"/>
        <v>824959072</v>
      </c>
      <c r="K92" s="5">
        <v>0</v>
      </c>
      <c r="M92" s="5">
        <v>2392881485</v>
      </c>
      <c r="O92" s="5">
        <v>0</v>
      </c>
      <c r="Q92" s="5">
        <f t="shared" si="3"/>
        <v>2392881485</v>
      </c>
    </row>
    <row r="93" spans="1:17" ht="24">
      <c r="A93" s="4" t="s">
        <v>97</v>
      </c>
      <c r="C93" s="5">
        <v>0</v>
      </c>
      <c r="E93" s="5">
        <v>2512902621</v>
      </c>
      <c r="G93" s="5">
        <v>0</v>
      </c>
      <c r="I93" s="5">
        <f t="shared" si="2"/>
        <v>2512902621</v>
      </c>
      <c r="K93" s="5">
        <v>0</v>
      </c>
      <c r="M93" s="5">
        <v>7828696626</v>
      </c>
      <c r="O93" s="5">
        <v>0</v>
      </c>
      <c r="Q93" s="5">
        <f t="shared" si="3"/>
        <v>7828696626</v>
      </c>
    </row>
    <row r="94" spans="1:17" ht="24">
      <c r="A94" s="4" t="s">
        <v>110</v>
      </c>
      <c r="C94" s="5">
        <v>0</v>
      </c>
      <c r="E94" s="5">
        <v>152798107364</v>
      </c>
      <c r="G94" s="5">
        <v>0</v>
      </c>
      <c r="I94" s="5">
        <f t="shared" si="2"/>
        <v>152798107364</v>
      </c>
      <c r="K94" s="5">
        <v>0</v>
      </c>
      <c r="M94" s="5">
        <v>627664630893</v>
      </c>
      <c r="O94" s="5">
        <v>0</v>
      </c>
      <c r="Q94" s="5">
        <f t="shared" si="3"/>
        <v>627664630893</v>
      </c>
    </row>
    <row r="95" spans="1:17" ht="24">
      <c r="A95" s="4" t="s">
        <v>113</v>
      </c>
      <c r="C95" s="5">
        <v>0</v>
      </c>
      <c r="E95" s="5">
        <v>1033102966</v>
      </c>
      <c r="G95" s="5">
        <v>0</v>
      </c>
      <c r="I95" s="5">
        <f t="shared" si="2"/>
        <v>1033102966</v>
      </c>
      <c r="K95" s="5">
        <v>0</v>
      </c>
      <c r="M95" s="5">
        <v>4777905849</v>
      </c>
      <c r="O95" s="5">
        <v>0</v>
      </c>
      <c r="Q95" s="5">
        <f t="shared" si="3"/>
        <v>4777905849</v>
      </c>
    </row>
    <row r="96" spans="1:17" ht="24">
      <c r="A96" s="4" t="s">
        <v>236</v>
      </c>
      <c r="C96" s="5">
        <v>0</v>
      </c>
      <c r="E96" s="5">
        <v>-651783297</v>
      </c>
      <c r="G96" s="5">
        <v>0</v>
      </c>
      <c r="I96" s="5">
        <f t="shared" si="2"/>
        <v>-651783297</v>
      </c>
      <c r="K96" s="5">
        <v>0</v>
      </c>
      <c r="M96" s="5">
        <v>-651783297</v>
      </c>
      <c r="O96" s="5">
        <v>0</v>
      </c>
      <c r="Q96" s="5">
        <f t="shared" si="3"/>
        <v>-651783297</v>
      </c>
    </row>
    <row r="97" spans="1:17" ht="24">
      <c r="A97" s="4" t="s">
        <v>85</v>
      </c>
      <c r="C97" s="5">
        <v>0</v>
      </c>
      <c r="E97" s="5">
        <v>39681892218</v>
      </c>
      <c r="G97" s="5">
        <v>0</v>
      </c>
      <c r="I97" s="5">
        <f t="shared" si="2"/>
        <v>39681892218</v>
      </c>
      <c r="K97" s="5">
        <v>0</v>
      </c>
      <c r="M97" s="5">
        <v>50901824329</v>
      </c>
      <c r="O97" s="5">
        <v>0</v>
      </c>
      <c r="Q97" s="5">
        <f t="shared" si="3"/>
        <v>50901824329</v>
      </c>
    </row>
    <row r="98" spans="1:17" ht="24">
      <c r="A98" s="4" t="s">
        <v>71</v>
      </c>
      <c r="C98" s="5">
        <v>0</v>
      </c>
      <c r="E98" s="5">
        <v>0</v>
      </c>
      <c r="G98" s="5">
        <v>0</v>
      </c>
      <c r="I98" s="5">
        <f t="shared" si="2"/>
        <v>0</v>
      </c>
      <c r="K98" s="5">
        <v>0</v>
      </c>
      <c r="M98" s="5">
        <v>-309535515</v>
      </c>
      <c r="O98" s="5">
        <v>0</v>
      </c>
      <c r="Q98" s="5">
        <f t="shared" si="3"/>
        <v>-309535515</v>
      </c>
    </row>
    <row r="99" spans="1:17" ht="24">
      <c r="A99" s="16" t="s">
        <v>417</v>
      </c>
      <c r="C99" s="5">
        <v>5834888882</v>
      </c>
      <c r="E99" s="5">
        <v>0</v>
      </c>
      <c r="G99" s="5">
        <v>0</v>
      </c>
      <c r="I99" s="5">
        <f t="shared" si="2"/>
        <v>5834888882</v>
      </c>
      <c r="K99" s="5">
        <v>34068222182</v>
      </c>
      <c r="M99" s="5">
        <v>0</v>
      </c>
      <c r="O99" s="5">
        <v>0</v>
      </c>
      <c r="Q99" s="5">
        <f t="shared" si="3"/>
        <v>34068222182</v>
      </c>
    </row>
    <row r="100" spans="1:17" ht="24">
      <c r="A100" s="16" t="s">
        <v>418</v>
      </c>
      <c r="C100" s="5">
        <v>0</v>
      </c>
      <c r="E100" s="5">
        <v>0</v>
      </c>
      <c r="G100" s="5">
        <v>0</v>
      </c>
      <c r="I100" s="5">
        <f t="shared" si="2"/>
        <v>0</v>
      </c>
      <c r="K100" s="5">
        <v>481081114736</v>
      </c>
      <c r="M100" s="5">
        <v>0</v>
      </c>
      <c r="O100" s="5">
        <v>0</v>
      </c>
      <c r="Q100" s="5">
        <f t="shared" si="3"/>
        <v>481081114736</v>
      </c>
    </row>
    <row r="101" spans="1:17" ht="24">
      <c r="A101" s="16" t="s">
        <v>419</v>
      </c>
      <c r="C101" s="5">
        <v>0</v>
      </c>
      <c r="E101" s="5">
        <v>0</v>
      </c>
      <c r="G101" s="5">
        <v>0</v>
      </c>
      <c r="I101" s="5">
        <f t="shared" si="2"/>
        <v>0</v>
      </c>
      <c r="K101" s="5">
        <v>176488450597</v>
      </c>
      <c r="M101" s="5">
        <v>0</v>
      </c>
      <c r="O101" s="5">
        <v>0</v>
      </c>
      <c r="Q101" s="5">
        <f t="shared" si="3"/>
        <v>176488450597</v>
      </c>
    </row>
    <row r="102" spans="1:17" ht="24">
      <c r="A102" s="16" t="s">
        <v>44</v>
      </c>
      <c r="C102" s="6">
        <f>SUM(C8:C101)</f>
        <v>4283482606572</v>
      </c>
      <c r="E102" s="6">
        <f>SUM(E8:E101)</f>
        <v>4216418953812</v>
      </c>
      <c r="G102" s="6">
        <f>SUM(G8:G101)</f>
        <v>1037363117088</v>
      </c>
      <c r="I102" s="6">
        <f>SUM(I8:I101)</f>
        <v>9537264677472</v>
      </c>
      <c r="K102" s="6">
        <f>SUM(K8:K101)</f>
        <v>22344518954421</v>
      </c>
      <c r="M102" s="6">
        <f>SUM(M8:M101)</f>
        <v>384848894287</v>
      </c>
      <c r="O102" s="6">
        <f>SUM(O8:O101)</f>
        <v>9179282899079</v>
      </c>
      <c r="Q102" s="6">
        <f>SUM(Q8:Q101)</f>
        <v>31908650747787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7F59-9BA1-4B59-ACCA-D9812B91C778}">
  <dimension ref="A1:Q14"/>
  <sheetViews>
    <sheetView rightToLeft="1" view="pageBreakPreview" zoomScale="130" zoomScaleNormal="100" zoomScaleSheetLayoutView="130" workbookViewId="0">
      <selection activeCell="D14" sqref="D14"/>
    </sheetView>
  </sheetViews>
  <sheetFormatPr defaultRowHeight="14.25"/>
  <cols>
    <col min="1" max="1" width="30.140625" style="27" bestFit="1" customWidth="1"/>
    <col min="2" max="2" width="20.85546875" style="27" bestFit="1" customWidth="1"/>
    <col min="3" max="3" width="8.7109375" style="27" bestFit="1" customWidth="1"/>
    <col min="4" max="4" width="12.5703125" style="27" bestFit="1" customWidth="1"/>
    <col min="5" max="5" width="17" style="27" bestFit="1" customWidth="1"/>
    <col min="6" max="6" width="18.5703125" style="27" bestFit="1" customWidth="1"/>
    <col min="7" max="7" width="8.7109375" style="27" bestFit="1" customWidth="1"/>
    <col min="8" max="8" width="19.28515625" style="27" bestFit="1" customWidth="1"/>
    <col min="9" max="16384" width="9.140625" style="27"/>
  </cols>
  <sheetData>
    <row r="1" spans="1:17" ht="21">
      <c r="A1" s="25" t="s">
        <v>456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  <c r="M1" s="26"/>
      <c r="N1" s="26"/>
      <c r="O1" s="26"/>
      <c r="P1" s="26"/>
      <c r="Q1" s="26"/>
    </row>
    <row r="2" spans="1:17" ht="21">
      <c r="A2" s="25" t="s">
        <v>457</v>
      </c>
      <c r="B2" s="25"/>
      <c r="C2" s="25"/>
      <c r="D2" s="25"/>
      <c r="E2" s="25"/>
      <c r="F2" s="25"/>
      <c r="G2" s="25"/>
      <c r="H2" s="25"/>
      <c r="I2" s="26"/>
      <c r="J2" s="26"/>
      <c r="K2" s="26"/>
      <c r="L2" s="26"/>
      <c r="M2" s="26"/>
      <c r="N2" s="26"/>
      <c r="O2" s="26"/>
      <c r="P2" s="26"/>
      <c r="Q2" s="26"/>
    </row>
    <row r="3" spans="1:17" ht="21">
      <c r="A3" s="25" t="s">
        <v>2</v>
      </c>
      <c r="B3" s="25"/>
      <c r="C3" s="25"/>
      <c r="D3" s="25"/>
      <c r="E3" s="25"/>
      <c r="F3" s="25"/>
      <c r="G3" s="25"/>
      <c r="H3" s="25"/>
      <c r="I3" s="26"/>
      <c r="J3" s="26"/>
      <c r="K3" s="26"/>
      <c r="L3" s="26"/>
      <c r="M3" s="26"/>
      <c r="N3" s="26"/>
      <c r="O3" s="26"/>
      <c r="P3" s="26"/>
      <c r="Q3" s="26"/>
    </row>
    <row r="5" spans="1:17" ht="25.5">
      <c r="A5" s="28" t="s">
        <v>458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25.5">
      <c r="A7" s="29" t="s">
        <v>459</v>
      </c>
      <c r="B7" s="29" t="s">
        <v>460</v>
      </c>
      <c r="C7" s="29" t="s">
        <v>461</v>
      </c>
      <c r="D7" s="29" t="s">
        <v>462</v>
      </c>
      <c r="E7" s="29" t="s">
        <v>463</v>
      </c>
      <c r="F7" s="30" t="s">
        <v>464</v>
      </c>
      <c r="G7" s="29" t="s">
        <v>465</v>
      </c>
      <c r="H7" s="30" t="s">
        <v>466</v>
      </c>
    </row>
    <row r="8" spans="1:17" ht="24" customHeight="1">
      <c r="A8" s="31" t="s">
        <v>467</v>
      </c>
      <c r="B8" s="32" t="s">
        <v>468</v>
      </c>
      <c r="C8" s="33" t="s">
        <v>469</v>
      </c>
      <c r="D8" s="34">
        <v>277777778</v>
      </c>
      <c r="E8" s="34">
        <v>277796525</v>
      </c>
      <c r="F8" s="34">
        <v>5834888882</v>
      </c>
      <c r="G8" s="33" t="s">
        <v>470</v>
      </c>
      <c r="H8" s="33">
        <v>36</v>
      </c>
    </row>
    <row r="9" spans="1:17" ht="17.25">
      <c r="A9" s="31" t="s">
        <v>471</v>
      </c>
      <c r="B9" s="32" t="s">
        <v>468</v>
      </c>
      <c r="C9" s="33" t="s">
        <v>472</v>
      </c>
      <c r="D9" s="34">
        <v>1000000</v>
      </c>
      <c r="E9" s="34">
        <v>1000000000000</v>
      </c>
      <c r="F9" s="34">
        <v>7470533512</v>
      </c>
      <c r="G9" s="33">
        <v>23</v>
      </c>
      <c r="H9" s="33">
        <v>37.5</v>
      </c>
    </row>
    <row r="10" spans="1:17" ht="28.5" customHeight="1">
      <c r="A10" s="35" t="s">
        <v>473</v>
      </c>
      <c r="B10" s="36" t="s">
        <v>474</v>
      </c>
      <c r="C10" s="33" t="s">
        <v>475</v>
      </c>
      <c r="D10" s="34">
        <v>845145</v>
      </c>
      <c r="E10" s="34">
        <v>3149965283850</v>
      </c>
      <c r="F10" s="34">
        <v>37292465730</v>
      </c>
      <c r="G10" s="33">
        <v>23</v>
      </c>
      <c r="H10" s="33">
        <v>35</v>
      </c>
    </row>
    <row r="11" spans="1:17" ht="17.25">
      <c r="A11" s="37"/>
      <c r="B11" s="38"/>
      <c r="C11" s="33" t="s">
        <v>476</v>
      </c>
      <c r="D11" s="34">
        <v>3336000</v>
      </c>
      <c r="E11" s="34">
        <f>D11*1000000</f>
        <v>3336000000000</v>
      </c>
      <c r="F11" s="39">
        <v>24070897205</v>
      </c>
      <c r="G11" s="33">
        <v>23</v>
      </c>
      <c r="H11" s="33">
        <v>39</v>
      </c>
    </row>
    <row r="12" spans="1:17" ht="17.25">
      <c r="A12" s="40"/>
      <c r="B12" s="41"/>
      <c r="C12" s="33" t="s">
        <v>329</v>
      </c>
      <c r="D12" s="34">
        <v>4000000</v>
      </c>
      <c r="E12" s="34">
        <f>D12*1000000</f>
        <v>4000000000000</v>
      </c>
      <c r="F12" s="39">
        <v>40939737762</v>
      </c>
      <c r="G12" s="33">
        <v>23</v>
      </c>
      <c r="H12" s="33">
        <v>42</v>
      </c>
    </row>
    <row r="13" spans="1:17" ht="17.25">
      <c r="A13" s="31" t="s">
        <v>477</v>
      </c>
      <c r="B13" s="32" t="s">
        <v>468</v>
      </c>
      <c r="C13" s="33" t="s">
        <v>478</v>
      </c>
      <c r="D13" s="34">
        <v>1955000000</v>
      </c>
      <c r="E13" s="34">
        <v>295224926337</v>
      </c>
      <c r="F13" s="39">
        <v>35658469944</v>
      </c>
      <c r="G13" s="33" t="s">
        <v>470</v>
      </c>
      <c r="H13" s="33">
        <v>37.5</v>
      </c>
    </row>
    <row r="14" spans="1:17" ht="17.25">
      <c r="A14" s="31" t="s">
        <v>477</v>
      </c>
      <c r="B14" s="32" t="s">
        <v>468</v>
      </c>
      <c r="C14" s="33" t="s">
        <v>479</v>
      </c>
      <c r="D14" s="34">
        <v>1666666667</v>
      </c>
      <c r="E14" s="34">
        <v>251683654215</v>
      </c>
      <c r="F14" s="39">
        <v>44395620428</v>
      </c>
      <c r="G14" s="33" t="s">
        <v>470</v>
      </c>
      <c r="H14" s="33">
        <v>37.5</v>
      </c>
    </row>
  </sheetData>
  <mergeCells count="6">
    <mergeCell ref="A1:H1"/>
    <mergeCell ref="A2:H2"/>
    <mergeCell ref="A3:H3"/>
    <mergeCell ref="A5:Q5"/>
    <mergeCell ref="A10:A12"/>
    <mergeCell ref="B10:B12"/>
  </mergeCells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2:J163"/>
  <sheetViews>
    <sheetView rightToLeft="1" workbookViewId="0">
      <selection activeCell="A5" sqref="A5:J5"/>
    </sheetView>
  </sheetViews>
  <sheetFormatPr defaultRowHeight="22.5"/>
  <cols>
    <col min="1" max="1" width="31.140625" style="3" bestFit="1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10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</row>
    <row r="4" spans="1:1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10" ht="25.5">
      <c r="A5" s="20" t="s">
        <v>450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24.75" thickBot="1">
      <c r="A6" s="2" t="s">
        <v>407</v>
      </c>
      <c r="C6" s="10" t="s">
        <v>322</v>
      </c>
      <c r="D6" s="10" t="s">
        <v>322</v>
      </c>
      <c r="E6" s="10" t="s">
        <v>322</v>
      </c>
      <c r="G6" s="10" t="s">
        <v>323</v>
      </c>
      <c r="H6" s="10" t="s">
        <v>323</v>
      </c>
      <c r="I6" s="10" t="s">
        <v>323</v>
      </c>
    </row>
    <row r="7" spans="1:10" ht="24.75" thickBot="1">
      <c r="A7" s="10" t="s">
        <v>408</v>
      </c>
      <c r="C7" s="10" t="s">
        <v>409</v>
      </c>
      <c r="E7" s="10" t="s">
        <v>410</v>
      </c>
      <c r="G7" s="10" t="s">
        <v>409</v>
      </c>
      <c r="I7" s="10" t="s">
        <v>410</v>
      </c>
    </row>
    <row r="8" spans="1:10" ht="24">
      <c r="A8" s="4" t="s">
        <v>290</v>
      </c>
      <c r="C8" s="5">
        <v>6934</v>
      </c>
      <c r="E8" s="8">
        <v>8.8052340603466144E-10</v>
      </c>
      <c r="G8" s="5">
        <v>350655</v>
      </c>
      <c r="I8" s="8">
        <v>7.4861035535419633E-9</v>
      </c>
    </row>
    <row r="9" spans="1:10" ht="24">
      <c r="A9" s="4" t="s">
        <v>291</v>
      </c>
      <c r="C9" s="5">
        <v>57829300475</v>
      </c>
      <c r="E9" s="8">
        <v>7.343532250194529E-3</v>
      </c>
      <c r="G9" s="5">
        <v>332887360967</v>
      </c>
      <c r="I9" s="8">
        <v>7.1067837500228574E-3</v>
      </c>
    </row>
    <row r="10" spans="1:10" ht="24">
      <c r="A10" s="4" t="s">
        <v>292</v>
      </c>
      <c r="C10" s="5">
        <v>0</v>
      </c>
      <c r="E10" s="8">
        <v>0</v>
      </c>
      <c r="G10" s="5">
        <v>339129886</v>
      </c>
      <c r="I10" s="8">
        <v>7.2400548821402263E-6</v>
      </c>
    </row>
    <row r="11" spans="1:10" ht="24">
      <c r="A11" s="4" t="s">
        <v>293</v>
      </c>
      <c r="C11" s="5">
        <v>0</v>
      </c>
      <c r="E11" s="8">
        <v>0</v>
      </c>
      <c r="G11" s="5">
        <v>651992</v>
      </c>
      <c r="I11" s="8">
        <v>1.3919321350275719E-8</v>
      </c>
    </row>
    <row r="12" spans="1:10" ht="24">
      <c r="A12" s="4" t="s">
        <v>292</v>
      </c>
      <c r="C12" s="5">
        <v>0</v>
      </c>
      <c r="E12" s="8">
        <v>0</v>
      </c>
      <c r="G12" s="5">
        <v>319063178399</v>
      </c>
      <c r="I12" s="8">
        <v>6.8116524607296268E-3</v>
      </c>
    </row>
    <row r="13" spans="1:10" ht="24">
      <c r="A13" s="4" t="s">
        <v>294</v>
      </c>
      <c r="C13" s="5">
        <v>12380</v>
      </c>
      <c r="E13" s="8">
        <v>1.572091111437714E-9</v>
      </c>
      <c r="G13" s="5">
        <v>48705</v>
      </c>
      <c r="I13" s="8">
        <v>1.039798872325395E-9</v>
      </c>
    </row>
    <row r="14" spans="1:10" ht="24">
      <c r="A14" s="4" t="s">
        <v>304</v>
      </c>
      <c r="C14" s="5">
        <v>0</v>
      </c>
      <c r="E14" s="8">
        <v>0</v>
      </c>
      <c r="G14" s="5">
        <v>503174863410</v>
      </c>
      <c r="I14" s="8">
        <v>1.0742237050738171E-2</v>
      </c>
    </row>
    <row r="15" spans="1:10" ht="24">
      <c r="A15" s="4" t="s">
        <v>295</v>
      </c>
      <c r="C15" s="5">
        <v>21584</v>
      </c>
      <c r="E15" s="8">
        <v>2.7408735500219403E-9</v>
      </c>
      <c r="G15" s="5">
        <v>1458440</v>
      </c>
      <c r="I15" s="8">
        <v>3.1136110611934073E-8</v>
      </c>
    </row>
    <row r="16" spans="1:10" ht="24">
      <c r="A16" s="4" t="s">
        <v>295</v>
      </c>
      <c r="C16" s="5">
        <v>0</v>
      </c>
      <c r="E16" s="8">
        <v>0</v>
      </c>
      <c r="G16" s="5">
        <v>5095890412</v>
      </c>
      <c r="I16" s="8">
        <v>1.0879172782858827E-4</v>
      </c>
    </row>
    <row r="17" spans="1:9" ht="24">
      <c r="A17" s="4" t="s">
        <v>294</v>
      </c>
      <c r="C17" s="5">
        <v>0</v>
      </c>
      <c r="E17" s="8">
        <v>0</v>
      </c>
      <c r="G17" s="5">
        <v>1112122950816</v>
      </c>
      <c r="I17" s="8">
        <v>2.3742617598720202E-2</v>
      </c>
    </row>
    <row r="18" spans="1:9" ht="24">
      <c r="A18" s="4" t="s">
        <v>294</v>
      </c>
      <c r="C18" s="5">
        <v>0</v>
      </c>
      <c r="E18" s="8">
        <v>0</v>
      </c>
      <c r="G18" s="5">
        <v>185272131172</v>
      </c>
      <c r="I18" s="8">
        <v>3.9553588556815161E-3</v>
      </c>
    </row>
    <row r="19" spans="1:9" ht="24">
      <c r="A19" s="4" t="s">
        <v>292</v>
      </c>
      <c r="C19" s="5">
        <v>86819447578</v>
      </c>
      <c r="E19" s="8">
        <v>1.1024885447278383E-2</v>
      </c>
      <c r="G19" s="5">
        <v>1524799367471</v>
      </c>
      <c r="I19" s="8">
        <v>3.2552811062905682E-2</v>
      </c>
    </row>
    <row r="20" spans="1:9" ht="24">
      <c r="A20" s="4" t="s">
        <v>294</v>
      </c>
      <c r="C20" s="5">
        <v>0</v>
      </c>
      <c r="E20" s="8">
        <v>0</v>
      </c>
      <c r="G20" s="5">
        <v>143830327894</v>
      </c>
      <c r="I20" s="8">
        <v>3.0706213479185502E-3</v>
      </c>
    </row>
    <row r="21" spans="1:9" ht="24">
      <c r="A21" s="4" t="s">
        <v>296</v>
      </c>
      <c r="C21" s="5">
        <v>2151</v>
      </c>
      <c r="E21" s="8">
        <v>2.7314765595335402E-10</v>
      </c>
      <c r="G21" s="5">
        <v>87671</v>
      </c>
      <c r="I21" s="8">
        <v>1.8716806680143659E-9</v>
      </c>
    </row>
    <row r="22" spans="1:9" ht="24">
      <c r="A22" s="4" t="s">
        <v>292</v>
      </c>
      <c r="C22" s="5">
        <v>132237442922</v>
      </c>
      <c r="E22" s="8">
        <v>1.6792351261464316E-2</v>
      </c>
      <c r="G22" s="5">
        <v>763526274419</v>
      </c>
      <c r="I22" s="8">
        <v>1.6300457019437147E-2</v>
      </c>
    </row>
    <row r="23" spans="1:9" ht="24">
      <c r="A23" s="4" t="s">
        <v>294</v>
      </c>
      <c r="C23" s="5">
        <v>0</v>
      </c>
      <c r="E23" s="8">
        <v>0</v>
      </c>
      <c r="G23" s="5">
        <v>354433060130</v>
      </c>
      <c r="I23" s="8">
        <v>7.5667610355818265E-3</v>
      </c>
    </row>
    <row r="24" spans="1:9" ht="24">
      <c r="A24" s="4" t="s">
        <v>294</v>
      </c>
      <c r="C24" s="5">
        <v>0</v>
      </c>
      <c r="E24" s="8">
        <v>0</v>
      </c>
      <c r="G24" s="5">
        <v>639601092914</v>
      </c>
      <c r="I24" s="8">
        <v>1.3654788936455544E-2</v>
      </c>
    </row>
    <row r="25" spans="1:9" ht="24">
      <c r="A25" s="4" t="s">
        <v>311</v>
      </c>
      <c r="C25" s="5">
        <v>0</v>
      </c>
      <c r="E25" s="8">
        <v>0</v>
      </c>
      <c r="G25" s="5">
        <v>203314480895</v>
      </c>
      <c r="I25" s="8">
        <v>4.3405434341863064E-3</v>
      </c>
    </row>
    <row r="26" spans="1:9" ht="24">
      <c r="A26" s="4" t="s">
        <v>297</v>
      </c>
      <c r="C26" s="5">
        <v>0</v>
      </c>
      <c r="E26" s="8">
        <v>0</v>
      </c>
      <c r="G26" s="5">
        <v>3825206731</v>
      </c>
      <c r="I26" s="8">
        <v>8.1664010785449339E-5</v>
      </c>
    </row>
    <row r="27" spans="1:9" ht="24">
      <c r="A27" s="4" t="s">
        <v>294</v>
      </c>
      <c r="C27" s="5">
        <v>0</v>
      </c>
      <c r="E27" s="8">
        <v>0</v>
      </c>
      <c r="G27" s="5">
        <v>220034426252</v>
      </c>
      <c r="I27" s="8">
        <v>4.6974961151749275E-3</v>
      </c>
    </row>
    <row r="28" spans="1:9" ht="24">
      <c r="A28" s="4" t="s">
        <v>294</v>
      </c>
      <c r="C28" s="5">
        <v>62671232875</v>
      </c>
      <c r="E28" s="8">
        <v>7.9583916111171694E-3</v>
      </c>
      <c r="G28" s="5">
        <v>436367954207</v>
      </c>
      <c r="I28" s="8">
        <v>9.3159820696720689E-3</v>
      </c>
    </row>
    <row r="29" spans="1:9" ht="24">
      <c r="A29" s="4" t="s">
        <v>292</v>
      </c>
      <c r="C29" s="5">
        <v>0</v>
      </c>
      <c r="E29" s="8">
        <v>0</v>
      </c>
      <c r="G29" s="5">
        <v>1187463507756</v>
      </c>
      <c r="I29" s="8">
        <v>2.5351056694225368E-2</v>
      </c>
    </row>
    <row r="30" spans="1:9" ht="24">
      <c r="A30" s="4" t="s">
        <v>298</v>
      </c>
      <c r="C30" s="5">
        <v>356712328769</v>
      </c>
      <c r="E30" s="8">
        <v>4.5297599466719907E-2</v>
      </c>
      <c r="G30" s="5">
        <v>2078406317839</v>
      </c>
      <c r="I30" s="8">
        <v>4.4371718417471888E-2</v>
      </c>
    </row>
    <row r="31" spans="1:9" ht="24">
      <c r="A31" s="4" t="s">
        <v>298</v>
      </c>
      <c r="C31" s="5">
        <v>152876712356</v>
      </c>
      <c r="E31" s="8">
        <v>1.9413256917664601E-2</v>
      </c>
      <c r="G31" s="5">
        <v>890745564790</v>
      </c>
      <c r="I31" s="8">
        <v>1.9016450750384745E-2</v>
      </c>
    </row>
    <row r="32" spans="1:9" ht="24">
      <c r="A32" s="4" t="s">
        <v>298</v>
      </c>
      <c r="C32" s="5">
        <v>50958904118</v>
      </c>
      <c r="E32" s="8">
        <v>6.4710856391368759E-3</v>
      </c>
      <c r="G32" s="5">
        <v>296915188263</v>
      </c>
      <c r="I32" s="8">
        <v>6.3388169167877982E-3</v>
      </c>
    </row>
    <row r="33" spans="1:9" ht="24">
      <c r="A33" s="4" t="s">
        <v>300</v>
      </c>
      <c r="C33" s="5">
        <v>0</v>
      </c>
      <c r="E33" s="8">
        <v>0</v>
      </c>
      <c r="G33" s="5">
        <v>5753424658</v>
      </c>
      <c r="I33" s="8">
        <v>1.2282937011390044E-4</v>
      </c>
    </row>
    <row r="34" spans="1:9" ht="24">
      <c r="A34" s="4" t="s">
        <v>294</v>
      </c>
      <c r="C34" s="5">
        <v>0</v>
      </c>
      <c r="E34" s="8">
        <v>0</v>
      </c>
      <c r="G34" s="5">
        <v>626926229524</v>
      </c>
      <c r="I34" s="8">
        <v>1.3384194363828495E-2</v>
      </c>
    </row>
    <row r="35" spans="1:9" ht="24">
      <c r="A35" s="4" t="s">
        <v>295</v>
      </c>
      <c r="C35" s="5">
        <v>89827089</v>
      </c>
      <c r="E35" s="8">
        <v>1.1406814877481782E-5</v>
      </c>
      <c r="G35" s="5">
        <v>235565386631</v>
      </c>
      <c r="I35" s="8">
        <v>5.0290652577314335E-3</v>
      </c>
    </row>
    <row r="36" spans="1:9" ht="24">
      <c r="A36" s="4" t="s">
        <v>294</v>
      </c>
      <c r="C36" s="5">
        <v>0</v>
      </c>
      <c r="E36" s="8">
        <v>0</v>
      </c>
      <c r="G36" s="5">
        <v>84415300569</v>
      </c>
      <c r="I36" s="8">
        <v>1.8021750197855552E-3</v>
      </c>
    </row>
    <row r="37" spans="1:9" ht="24">
      <c r="A37" s="4" t="s">
        <v>294</v>
      </c>
      <c r="C37" s="5">
        <v>20890410950</v>
      </c>
      <c r="E37" s="8">
        <v>2.6527972026475031E-3</v>
      </c>
      <c r="G37" s="5">
        <v>145455984733</v>
      </c>
      <c r="I37" s="8">
        <v>3.1053273565004261E-3</v>
      </c>
    </row>
    <row r="38" spans="1:9" ht="24">
      <c r="A38" s="4" t="s">
        <v>295</v>
      </c>
      <c r="C38" s="5">
        <v>89827089</v>
      </c>
      <c r="E38" s="8">
        <v>1.1406814877481782E-5</v>
      </c>
      <c r="G38" s="5">
        <v>235565386631</v>
      </c>
      <c r="I38" s="8">
        <v>5.0290652577314335E-3</v>
      </c>
    </row>
    <row r="39" spans="1:9" ht="24">
      <c r="A39" s="4" t="s">
        <v>292</v>
      </c>
      <c r="C39" s="5">
        <v>131130136983</v>
      </c>
      <c r="E39" s="8">
        <v>1.6651738513132806E-2</v>
      </c>
      <c r="G39" s="5">
        <v>760711318210</v>
      </c>
      <c r="I39" s="8">
        <v>1.624036076049528E-2</v>
      </c>
    </row>
    <row r="40" spans="1:9" ht="24">
      <c r="A40" s="4" t="s">
        <v>292</v>
      </c>
      <c r="C40" s="5">
        <v>0</v>
      </c>
      <c r="E40" s="8">
        <v>0</v>
      </c>
      <c r="G40" s="5">
        <v>285630567439</v>
      </c>
      <c r="I40" s="8">
        <v>6.0979025135968557E-3</v>
      </c>
    </row>
    <row r="41" spans="1:9" ht="24">
      <c r="A41" s="4" t="s">
        <v>297</v>
      </c>
      <c r="C41" s="5">
        <v>0</v>
      </c>
      <c r="E41" s="8">
        <v>0</v>
      </c>
      <c r="G41" s="5">
        <v>240218579296</v>
      </c>
      <c r="I41" s="8">
        <v>5.1284058692863E-3</v>
      </c>
    </row>
    <row r="42" spans="1:9" ht="24">
      <c r="A42" s="4" t="s">
        <v>318</v>
      </c>
      <c r="C42" s="5">
        <v>0</v>
      </c>
      <c r="E42" s="8">
        <v>0</v>
      </c>
      <c r="G42" s="5">
        <v>180163934520</v>
      </c>
      <c r="I42" s="8">
        <v>3.846304402989473E-3</v>
      </c>
    </row>
    <row r="43" spans="1:9" ht="24">
      <c r="A43" s="4" t="s">
        <v>366</v>
      </c>
      <c r="C43" s="5">
        <v>0</v>
      </c>
      <c r="E43" s="8">
        <v>0</v>
      </c>
      <c r="G43" s="5">
        <v>323620218555</v>
      </c>
      <c r="I43" s="8">
        <v>6.90894032060747E-3</v>
      </c>
    </row>
    <row r="44" spans="1:9" ht="24">
      <c r="A44" s="4" t="s">
        <v>297</v>
      </c>
      <c r="C44" s="5">
        <v>0</v>
      </c>
      <c r="E44" s="8">
        <v>0</v>
      </c>
      <c r="G44" s="5">
        <v>235491803369</v>
      </c>
      <c r="I44" s="8">
        <v>5.0274943349750507E-3</v>
      </c>
    </row>
    <row r="45" spans="1:9" ht="24">
      <c r="A45" s="4" t="s">
        <v>366</v>
      </c>
      <c r="C45" s="5">
        <v>0</v>
      </c>
      <c r="E45" s="8">
        <v>0</v>
      </c>
      <c r="G45" s="5">
        <v>36010928992</v>
      </c>
      <c r="I45" s="8">
        <v>7.6879423790722652E-4</v>
      </c>
    </row>
    <row r="46" spans="1:9" ht="24">
      <c r="A46" s="4" t="s">
        <v>367</v>
      </c>
      <c r="C46" s="5">
        <v>0</v>
      </c>
      <c r="E46" s="8">
        <v>0</v>
      </c>
      <c r="G46" s="5">
        <v>313989071098</v>
      </c>
      <c r="I46" s="8">
        <v>6.703325778671566E-3</v>
      </c>
    </row>
    <row r="47" spans="1:9" ht="24">
      <c r="A47" s="4" t="s">
        <v>366</v>
      </c>
      <c r="C47" s="5">
        <v>0</v>
      </c>
      <c r="E47" s="8">
        <v>0</v>
      </c>
      <c r="G47" s="5">
        <v>326092896202</v>
      </c>
      <c r="I47" s="8">
        <v>6.9617293038530259E-3</v>
      </c>
    </row>
    <row r="48" spans="1:9" ht="24">
      <c r="A48" s="4" t="s">
        <v>314</v>
      </c>
      <c r="C48" s="5">
        <v>0</v>
      </c>
      <c r="E48" s="8">
        <v>0</v>
      </c>
      <c r="G48" s="5">
        <v>260874317000</v>
      </c>
      <c r="I48" s="8">
        <v>5.5693834439022195E-3</v>
      </c>
    </row>
    <row r="49" spans="1:9" ht="24">
      <c r="A49" s="4" t="s">
        <v>318</v>
      </c>
      <c r="C49" s="5">
        <v>0</v>
      </c>
      <c r="E49" s="8">
        <v>0</v>
      </c>
      <c r="G49" s="5">
        <v>173524590254</v>
      </c>
      <c r="I49" s="8">
        <v>3.7045616110632463E-3</v>
      </c>
    </row>
    <row r="50" spans="1:9" ht="24">
      <c r="A50" s="4" t="s">
        <v>294</v>
      </c>
      <c r="C50" s="5">
        <v>41780821900</v>
      </c>
      <c r="E50" s="8">
        <v>5.3055944052950062E-3</v>
      </c>
      <c r="G50" s="5">
        <v>290911969442</v>
      </c>
      <c r="I50" s="8">
        <v>6.2106547124884783E-3</v>
      </c>
    </row>
    <row r="51" spans="1:9" ht="24">
      <c r="A51" s="4" t="s">
        <v>368</v>
      </c>
      <c r="C51" s="5">
        <v>0</v>
      </c>
      <c r="E51" s="8">
        <v>0</v>
      </c>
      <c r="G51" s="5">
        <v>75684558339</v>
      </c>
      <c r="I51" s="8">
        <v>1.6157831519009909E-3</v>
      </c>
    </row>
    <row r="52" spans="1:9" ht="24">
      <c r="A52" s="4" t="s">
        <v>299</v>
      </c>
      <c r="C52" s="5">
        <v>5387</v>
      </c>
      <c r="E52" s="8">
        <v>6.8407551028392285E-10</v>
      </c>
      <c r="G52" s="5">
        <v>412033</v>
      </c>
      <c r="I52" s="8">
        <v>8.7964572171409392E-9</v>
      </c>
    </row>
    <row r="53" spans="1:9" ht="24">
      <c r="A53" s="4" t="s">
        <v>300</v>
      </c>
      <c r="C53" s="5">
        <v>19998</v>
      </c>
      <c r="E53" s="8">
        <v>2.5394731863110988E-9</v>
      </c>
      <c r="G53" s="5">
        <v>24734</v>
      </c>
      <c r="I53" s="8">
        <v>5.2804404697867403E-10</v>
      </c>
    </row>
    <row r="54" spans="1:9" ht="24">
      <c r="A54" s="4" t="s">
        <v>295</v>
      </c>
      <c r="C54" s="5">
        <v>25376</v>
      </c>
      <c r="E54" s="8">
        <v>3.2224058193734597E-9</v>
      </c>
      <c r="G54" s="5">
        <v>254578</v>
      </c>
      <c r="I54" s="8">
        <v>5.434963911689855E-9</v>
      </c>
    </row>
    <row r="55" spans="1:9" ht="24">
      <c r="A55" s="4" t="s">
        <v>305</v>
      </c>
      <c r="C55" s="5">
        <v>0</v>
      </c>
      <c r="E55" s="8">
        <v>0</v>
      </c>
      <c r="G55" s="5">
        <v>46475409834</v>
      </c>
      <c r="I55" s="8">
        <v>9.9219954288581793E-4</v>
      </c>
    </row>
    <row r="56" spans="1:9" ht="24">
      <c r="A56" s="4" t="s">
        <v>369</v>
      </c>
      <c r="C56" s="5">
        <v>0</v>
      </c>
      <c r="E56" s="8">
        <v>0</v>
      </c>
      <c r="G56" s="5">
        <v>205811444983</v>
      </c>
      <c r="I56" s="8">
        <v>4.3938509065800935E-3</v>
      </c>
    </row>
    <row r="57" spans="1:9" ht="24">
      <c r="A57" s="4" t="s">
        <v>370</v>
      </c>
      <c r="C57" s="5">
        <v>0</v>
      </c>
      <c r="E57" s="8">
        <v>0</v>
      </c>
      <c r="G57" s="5">
        <v>100000000</v>
      </c>
      <c r="I57" s="8">
        <v>2.1348914327592544E-6</v>
      </c>
    </row>
    <row r="58" spans="1:9" ht="24">
      <c r="A58" s="4" t="s">
        <v>312</v>
      </c>
      <c r="C58" s="5">
        <v>0</v>
      </c>
      <c r="E58" s="8">
        <v>0</v>
      </c>
      <c r="G58" s="5">
        <v>425440205085</v>
      </c>
      <c r="I58" s="8">
        <v>9.082686489873067E-3</v>
      </c>
    </row>
    <row r="59" spans="1:9" ht="24">
      <c r="A59" s="4" t="s">
        <v>305</v>
      </c>
      <c r="C59" s="5">
        <v>0</v>
      </c>
      <c r="E59" s="8">
        <v>0</v>
      </c>
      <c r="G59" s="5">
        <v>204811444979</v>
      </c>
      <c r="I59" s="8">
        <v>4.3725019921671054E-3</v>
      </c>
    </row>
    <row r="60" spans="1:9" ht="24">
      <c r="A60" s="4" t="s">
        <v>301</v>
      </c>
      <c r="C60" s="5">
        <v>870218579</v>
      </c>
      <c r="E60" s="8">
        <v>1.1050588796880921E-4</v>
      </c>
      <c r="G60" s="5">
        <v>528897541029</v>
      </c>
      <c r="I60" s="8">
        <v>1.1291388291502483E-2</v>
      </c>
    </row>
    <row r="61" spans="1:9" ht="24">
      <c r="A61" s="4" t="s">
        <v>301</v>
      </c>
      <c r="C61" s="5">
        <v>131832247931</v>
      </c>
      <c r="E61" s="8">
        <v>1.6740897025297095E-2</v>
      </c>
      <c r="G61" s="5">
        <v>749762575806</v>
      </c>
      <c r="I61" s="8">
        <v>1.6006616996917404E-2</v>
      </c>
    </row>
    <row r="62" spans="1:9" ht="24">
      <c r="A62" s="4" t="s">
        <v>302</v>
      </c>
      <c r="C62" s="5">
        <v>78986301355</v>
      </c>
      <c r="E62" s="8">
        <v>1.0030182737119238E-2</v>
      </c>
      <c r="G62" s="5">
        <v>694904529665</v>
      </c>
      <c r="I62" s="8">
        <v>1.4835457269674076E-2</v>
      </c>
    </row>
    <row r="63" spans="1:9" ht="24">
      <c r="A63" s="4" t="s">
        <v>306</v>
      </c>
      <c r="C63" s="5">
        <v>0</v>
      </c>
      <c r="E63" s="8">
        <v>0</v>
      </c>
      <c r="G63" s="5">
        <v>629571905691</v>
      </c>
      <c r="I63" s="8">
        <v>1.3440676677656332E-2</v>
      </c>
    </row>
    <row r="64" spans="1:9" ht="24">
      <c r="A64" s="4" t="s">
        <v>303</v>
      </c>
      <c r="C64" s="5">
        <v>139287671207</v>
      </c>
      <c r="E64" s="8">
        <v>1.7687634074102059E-2</v>
      </c>
      <c r="G64" s="5">
        <v>1269464972583</v>
      </c>
      <c r="I64" s="8">
        <v>2.7101698941554085E-2</v>
      </c>
    </row>
    <row r="65" spans="1:9" ht="24">
      <c r="A65" s="4" t="s">
        <v>319</v>
      </c>
      <c r="C65" s="5">
        <v>0</v>
      </c>
      <c r="E65" s="8">
        <v>0</v>
      </c>
      <c r="G65" s="5">
        <v>193577776441</v>
      </c>
      <c r="I65" s="8">
        <v>4.1326753649647717E-3</v>
      </c>
    </row>
    <row r="66" spans="1:9" ht="24">
      <c r="A66" s="4" t="s">
        <v>294</v>
      </c>
      <c r="C66" s="5">
        <v>0</v>
      </c>
      <c r="E66" s="8">
        <v>0</v>
      </c>
      <c r="G66" s="5">
        <v>108467213130</v>
      </c>
      <c r="I66" s="8">
        <v>2.315657240465091E-3</v>
      </c>
    </row>
    <row r="67" spans="1:9" ht="24">
      <c r="A67" s="4" t="s">
        <v>304</v>
      </c>
      <c r="C67" s="5">
        <v>79921289033</v>
      </c>
      <c r="E67" s="8">
        <v>1.0148913417077847E-2</v>
      </c>
      <c r="G67" s="5">
        <v>697310633300</v>
      </c>
      <c r="I67" s="8">
        <v>1.4886824970041001E-2</v>
      </c>
    </row>
    <row r="68" spans="1:9" ht="24">
      <c r="A68" s="4" t="s">
        <v>296</v>
      </c>
      <c r="C68" s="5">
        <v>0</v>
      </c>
      <c r="E68" s="8">
        <v>0</v>
      </c>
      <c r="G68" s="5">
        <v>237597950837</v>
      </c>
      <c r="I68" s="8">
        <v>5.0724582968306583E-3</v>
      </c>
    </row>
    <row r="69" spans="1:9" ht="24">
      <c r="A69" s="4" t="s">
        <v>371</v>
      </c>
      <c r="C69" s="5">
        <v>0</v>
      </c>
      <c r="E69" s="8">
        <v>0</v>
      </c>
      <c r="G69" s="5">
        <v>199702902486</v>
      </c>
      <c r="I69" s="8">
        <v>4.2634401561451821E-3</v>
      </c>
    </row>
    <row r="70" spans="1:9" ht="24">
      <c r="A70" s="4" t="s">
        <v>294</v>
      </c>
      <c r="C70" s="5">
        <v>0</v>
      </c>
      <c r="E70" s="8">
        <v>0</v>
      </c>
      <c r="G70" s="5">
        <v>108422950835</v>
      </c>
      <c r="I70" s="8">
        <v>2.3147122885211935E-3</v>
      </c>
    </row>
    <row r="71" spans="1:9" ht="24">
      <c r="A71" s="4" t="s">
        <v>292</v>
      </c>
      <c r="C71" s="5">
        <v>0</v>
      </c>
      <c r="E71" s="8">
        <v>0</v>
      </c>
      <c r="G71" s="5">
        <v>68266711596</v>
      </c>
      <c r="I71" s="8">
        <v>1.4574201772894725E-3</v>
      </c>
    </row>
    <row r="72" spans="1:9" ht="24">
      <c r="A72" s="4" t="s">
        <v>372</v>
      </c>
      <c r="C72" s="5">
        <v>0</v>
      </c>
      <c r="E72" s="8">
        <v>0</v>
      </c>
      <c r="G72" s="5">
        <v>113193503999</v>
      </c>
      <c r="I72" s="8">
        <v>2.4165584193146551E-3</v>
      </c>
    </row>
    <row r="73" spans="1:9" ht="24">
      <c r="A73" s="4" t="s">
        <v>292</v>
      </c>
      <c r="C73" s="5">
        <v>0</v>
      </c>
      <c r="E73" s="8">
        <v>0</v>
      </c>
      <c r="G73" s="5">
        <v>54140279963</v>
      </c>
      <c r="I73" s="8">
        <v>1.1558361986019623E-3</v>
      </c>
    </row>
    <row r="74" spans="1:9" ht="24">
      <c r="A74" s="4" t="s">
        <v>292</v>
      </c>
      <c r="C74" s="5">
        <v>0</v>
      </c>
      <c r="E74" s="8">
        <v>0</v>
      </c>
      <c r="G74" s="5">
        <v>142789130924</v>
      </c>
      <c r="I74" s="8">
        <v>3.0483929230078711E-3</v>
      </c>
    </row>
    <row r="75" spans="1:9" ht="24">
      <c r="A75" s="4" t="s">
        <v>299</v>
      </c>
      <c r="C75" s="5">
        <v>127397260271</v>
      </c>
      <c r="E75" s="8">
        <v>1.6177714094794515E-2</v>
      </c>
      <c r="G75" s="5">
        <v>761413808656</v>
      </c>
      <c r="I75" s="8">
        <v>1.6255358168842885E-2</v>
      </c>
    </row>
    <row r="76" spans="1:9" ht="24">
      <c r="A76" s="4" t="s">
        <v>373</v>
      </c>
      <c r="C76" s="5">
        <v>0</v>
      </c>
      <c r="E76" s="8">
        <v>0</v>
      </c>
      <c r="G76" s="5">
        <v>202474440062</v>
      </c>
      <c r="I76" s="8">
        <v>4.3226094744109097E-3</v>
      </c>
    </row>
    <row r="77" spans="1:9" ht="24">
      <c r="A77" s="4" t="s">
        <v>305</v>
      </c>
      <c r="C77" s="5">
        <v>20383561640</v>
      </c>
      <c r="E77" s="8">
        <v>2.5884342547404485E-3</v>
      </c>
      <c r="G77" s="5">
        <v>398764876002</v>
      </c>
      <c r="I77" s="8">
        <v>8.5131971746197615E-3</v>
      </c>
    </row>
    <row r="78" spans="1:9" ht="24">
      <c r="A78" s="4" t="s">
        <v>369</v>
      </c>
      <c r="C78" s="5">
        <v>0</v>
      </c>
      <c r="E78" s="8">
        <v>0</v>
      </c>
      <c r="G78" s="5">
        <v>292570154601</v>
      </c>
      <c r="I78" s="8">
        <v>6.2460551653872546E-3</v>
      </c>
    </row>
    <row r="79" spans="1:9" ht="24">
      <c r="A79" s="4" t="s">
        <v>299</v>
      </c>
      <c r="C79" s="5">
        <v>434433</v>
      </c>
      <c r="E79" s="8">
        <v>5.5167064443878869E-8</v>
      </c>
      <c r="G79" s="5">
        <v>1162295516410</v>
      </c>
      <c r="I79" s="8">
        <v>2.4813747403182023E-2</v>
      </c>
    </row>
    <row r="80" spans="1:9" ht="24">
      <c r="A80" s="4" t="s">
        <v>314</v>
      </c>
      <c r="C80" s="5">
        <v>0</v>
      </c>
      <c r="E80" s="8">
        <v>0</v>
      </c>
      <c r="G80" s="5">
        <v>343442622968</v>
      </c>
      <c r="I80" s="8">
        <v>7.3321271341874996E-3</v>
      </c>
    </row>
    <row r="81" spans="1:9" ht="24">
      <c r="A81" s="4" t="s">
        <v>293</v>
      </c>
      <c r="C81" s="5">
        <v>0</v>
      </c>
      <c r="E81" s="8">
        <v>0</v>
      </c>
      <c r="G81" s="5">
        <v>399755531790</v>
      </c>
      <c r="I81" s="8">
        <v>8.5343466001659082E-3</v>
      </c>
    </row>
    <row r="82" spans="1:9" ht="24">
      <c r="A82" s="4" t="s">
        <v>297</v>
      </c>
      <c r="C82" s="5">
        <v>0</v>
      </c>
      <c r="E82" s="8">
        <v>0</v>
      </c>
      <c r="G82" s="5">
        <v>371475409844</v>
      </c>
      <c r="I82" s="8">
        <v>7.9305966995668834E-3</v>
      </c>
    </row>
    <row r="83" spans="1:9" ht="24">
      <c r="A83" s="4" t="s">
        <v>318</v>
      </c>
      <c r="C83" s="5">
        <v>0</v>
      </c>
      <c r="E83" s="8">
        <v>0</v>
      </c>
      <c r="G83" s="5">
        <v>139453551913</v>
      </c>
      <c r="I83" s="8">
        <v>2.9771819324691164E-3</v>
      </c>
    </row>
    <row r="84" spans="1:9" ht="24">
      <c r="A84" s="4" t="s">
        <v>306</v>
      </c>
      <c r="C84" s="5">
        <v>33972602736</v>
      </c>
      <c r="E84" s="8">
        <v>4.3140570915727108E-3</v>
      </c>
      <c r="G84" s="5">
        <v>667247505537</v>
      </c>
      <c r="I84" s="8">
        <v>1.4245009831009245E-2</v>
      </c>
    </row>
    <row r="85" spans="1:9" ht="24">
      <c r="A85" s="4" t="s">
        <v>297</v>
      </c>
      <c r="C85" s="5">
        <v>0</v>
      </c>
      <c r="E85" s="8">
        <v>0</v>
      </c>
      <c r="G85" s="5">
        <v>137704918032</v>
      </c>
      <c r="I85" s="8">
        <v>2.9398504975533218E-3</v>
      </c>
    </row>
    <row r="86" spans="1:9" ht="24">
      <c r="A86" s="4" t="s">
        <v>294</v>
      </c>
      <c r="C86" s="5">
        <v>125342465750</v>
      </c>
      <c r="E86" s="8">
        <v>1.5916783222234339E-2</v>
      </c>
      <c r="G86" s="5">
        <v>840727711646</v>
      </c>
      <c r="I86" s="8">
        <v>1.7948623888763383E-2</v>
      </c>
    </row>
    <row r="87" spans="1:9" ht="24">
      <c r="A87" s="4" t="s">
        <v>307</v>
      </c>
      <c r="C87" s="5">
        <v>127397260271</v>
      </c>
      <c r="E87" s="8">
        <v>1.6177714094794515E-2</v>
      </c>
      <c r="G87" s="5">
        <v>709364473369</v>
      </c>
      <c r="I87" s="8">
        <v>1.5144161368992584E-2</v>
      </c>
    </row>
    <row r="88" spans="1:9" ht="24">
      <c r="A88" s="4" t="s">
        <v>296</v>
      </c>
      <c r="C88" s="5">
        <v>0</v>
      </c>
      <c r="E88" s="8">
        <v>0</v>
      </c>
      <c r="G88" s="5">
        <v>508027322404</v>
      </c>
      <c r="I88" s="8">
        <v>1.0845831782079233E-2</v>
      </c>
    </row>
    <row r="89" spans="1:9" ht="24">
      <c r="A89" s="4" t="s">
        <v>294</v>
      </c>
      <c r="C89" s="5">
        <v>0</v>
      </c>
      <c r="E89" s="8">
        <v>0</v>
      </c>
      <c r="G89" s="5">
        <v>647325136609</v>
      </c>
      <c r="I89" s="8">
        <v>1.3819688883562681E-2</v>
      </c>
    </row>
    <row r="90" spans="1:9" ht="24">
      <c r="A90" s="4" t="s">
        <v>296</v>
      </c>
      <c r="C90" s="5">
        <v>27935890410</v>
      </c>
      <c r="E90" s="8">
        <v>3.5474769792939479E-3</v>
      </c>
      <c r="G90" s="5">
        <v>431080152702</v>
      </c>
      <c r="I90" s="8">
        <v>9.20309324836051E-3</v>
      </c>
    </row>
    <row r="91" spans="1:9" ht="24">
      <c r="A91" s="4" t="s">
        <v>296</v>
      </c>
      <c r="C91" s="5">
        <v>0</v>
      </c>
      <c r="E91" s="8">
        <v>0</v>
      </c>
      <c r="G91" s="5">
        <v>246639071037</v>
      </c>
      <c r="I91" s="8">
        <v>5.2654763974059248E-3</v>
      </c>
    </row>
    <row r="92" spans="1:9" ht="24">
      <c r="A92" s="4" t="s">
        <v>296</v>
      </c>
      <c r="C92" s="5">
        <v>82907590397</v>
      </c>
      <c r="E92" s="8">
        <v>1.0528132951037357E-2</v>
      </c>
      <c r="G92" s="5">
        <v>537673983827</v>
      </c>
      <c r="I92" s="8">
        <v>1.1478755816898003E-2</v>
      </c>
    </row>
    <row r="93" spans="1:9" ht="24">
      <c r="A93" s="4" t="s">
        <v>366</v>
      </c>
      <c r="C93" s="5">
        <v>0</v>
      </c>
      <c r="E93" s="8">
        <v>0</v>
      </c>
      <c r="G93" s="5">
        <v>147540983606</v>
      </c>
      <c r="I93" s="8">
        <v>3.1498398188132301E-3</v>
      </c>
    </row>
    <row r="94" spans="1:9" ht="24">
      <c r="A94" s="4" t="s">
        <v>292</v>
      </c>
      <c r="C94" s="5">
        <v>0</v>
      </c>
      <c r="E94" s="8">
        <v>0</v>
      </c>
      <c r="G94" s="5">
        <v>184109589041</v>
      </c>
      <c r="I94" s="8">
        <v>3.9305398433245806E-3</v>
      </c>
    </row>
    <row r="95" spans="1:9" ht="24">
      <c r="A95" s="4" t="s">
        <v>318</v>
      </c>
      <c r="C95" s="5">
        <v>0</v>
      </c>
      <c r="E95" s="8">
        <v>0</v>
      </c>
      <c r="G95" s="5">
        <v>432786887998</v>
      </c>
      <c r="I95" s="8">
        <v>9.2395301939746915E-3</v>
      </c>
    </row>
    <row r="96" spans="1:9" ht="24">
      <c r="A96" s="4" t="s">
        <v>296</v>
      </c>
      <c r="C96" s="5">
        <v>0</v>
      </c>
      <c r="E96" s="8">
        <v>0</v>
      </c>
      <c r="G96" s="5">
        <v>140117213113</v>
      </c>
      <c r="I96" s="8">
        <v>2.9913503785704634E-3</v>
      </c>
    </row>
    <row r="97" spans="1:9" ht="24">
      <c r="A97" s="4" t="s">
        <v>309</v>
      </c>
      <c r="C97" s="5">
        <v>134076083539</v>
      </c>
      <c r="E97" s="8">
        <v>1.7025833536998571E-2</v>
      </c>
      <c r="G97" s="5">
        <v>531484553479</v>
      </c>
      <c r="I97" s="8">
        <v>1.1346618198661949E-2</v>
      </c>
    </row>
    <row r="98" spans="1:9" ht="24">
      <c r="A98" s="4" t="s">
        <v>296</v>
      </c>
      <c r="C98" s="5">
        <v>78277835162</v>
      </c>
      <c r="E98" s="8">
        <v>9.9402171955385102E-3</v>
      </c>
      <c r="G98" s="5">
        <v>314264720402</v>
      </c>
      <c r="I98" s="8">
        <v>6.7092105920471224E-3</v>
      </c>
    </row>
    <row r="99" spans="1:9" ht="24">
      <c r="A99" s="4" t="s">
        <v>294</v>
      </c>
      <c r="C99" s="5">
        <v>62671232875</v>
      </c>
      <c r="E99" s="8">
        <v>7.9583916111171694E-3</v>
      </c>
      <c r="G99" s="5">
        <v>299912216478</v>
      </c>
      <c r="I99" s="8">
        <v>6.4028002153872108E-3</v>
      </c>
    </row>
    <row r="100" spans="1:9" ht="24">
      <c r="A100" s="4" t="s">
        <v>297</v>
      </c>
      <c r="C100" s="5">
        <v>0</v>
      </c>
      <c r="E100" s="8">
        <v>0</v>
      </c>
      <c r="G100" s="5">
        <v>255737704917</v>
      </c>
      <c r="I100" s="8">
        <v>5.4597223526081755E-3</v>
      </c>
    </row>
    <row r="101" spans="1:9" ht="24">
      <c r="A101" s="4" t="s">
        <v>374</v>
      </c>
      <c r="C101" s="5">
        <v>0</v>
      </c>
      <c r="E101" s="8">
        <v>0</v>
      </c>
      <c r="G101" s="5">
        <v>147540983605</v>
      </c>
      <c r="I101" s="8">
        <v>3.1498398187918813E-3</v>
      </c>
    </row>
    <row r="102" spans="1:9" ht="24">
      <c r="A102" s="4" t="s">
        <v>310</v>
      </c>
      <c r="C102" s="5">
        <v>78949759696</v>
      </c>
      <c r="E102" s="8">
        <v>1.0025542444929328E-2</v>
      </c>
      <c r="G102" s="5">
        <v>292812874439</v>
      </c>
      <c r="I102" s="8">
        <v>6.2512369704143238E-3</v>
      </c>
    </row>
    <row r="103" spans="1:9" ht="24">
      <c r="A103" s="4" t="s">
        <v>297</v>
      </c>
      <c r="C103" s="5">
        <v>22</v>
      </c>
      <c r="E103" s="8">
        <v>2.7936998749297018E-12</v>
      </c>
      <c r="G103" s="5">
        <v>245901639344</v>
      </c>
      <c r="I103" s="8">
        <v>5.2497330313696165E-3</v>
      </c>
    </row>
    <row r="104" spans="1:9" ht="24">
      <c r="A104" s="4" t="s">
        <v>294</v>
      </c>
      <c r="C104" s="5">
        <v>0</v>
      </c>
      <c r="E104" s="8">
        <v>0</v>
      </c>
      <c r="G104" s="5">
        <v>304640710380</v>
      </c>
      <c r="I104" s="8">
        <v>6.5037484265995527E-3</v>
      </c>
    </row>
    <row r="105" spans="1:9" ht="24">
      <c r="A105" s="4" t="s">
        <v>311</v>
      </c>
      <c r="C105" s="5">
        <v>105864702444</v>
      </c>
      <c r="E105" s="8">
        <v>1.3443372998966949E-2</v>
      </c>
      <c r="G105" s="5">
        <v>371349948336</v>
      </c>
      <c r="I105" s="8">
        <v>7.9279182325811808E-3</v>
      </c>
    </row>
    <row r="106" spans="1:9" ht="24">
      <c r="A106" s="4" t="s">
        <v>302</v>
      </c>
      <c r="C106" s="5">
        <v>39493150662</v>
      </c>
      <c r="E106" s="8">
        <v>5.0150913665913304E-3</v>
      </c>
      <c r="G106" s="5">
        <v>138370981303</v>
      </c>
      <c r="I106" s="8">
        <v>2.9540702252626567E-3</v>
      </c>
    </row>
    <row r="107" spans="1:9" ht="24">
      <c r="A107" s="4" t="s">
        <v>312</v>
      </c>
      <c r="C107" s="5">
        <v>65821917801</v>
      </c>
      <c r="E107" s="8">
        <v>8.3584856149221277E-3</v>
      </c>
      <c r="G107" s="5">
        <v>230618302253</v>
      </c>
      <c r="I107" s="8">
        <v>4.9234503771741394E-3</v>
      </c>
    </row>
    <row r="108" spans="1:9" ht="24">
      <c r="A108" s="4" t="s">
        <v>366</v>
      </c>
      <c r="C108" s="5">
        <v>0</v>
      </c>
      <c r="E108" s="8">
        <v>0</v>
      </c>
      <c r="G108" s="5">
        <v>163934426229</v>
      </c>
      <c r="I108" s="8">
        <v>3.4998220209059611E-3</v>
      </c>
    </row>
    <row r="109" spans="1:9" ht="24">
      <c r="A109" s="4" t="s">
        <v>296</v>
      </c>
      <c r="C109" s="5">
        <v>0</v>
      </c>
      <c r="E109" s="8">
        <v>0</v>
      </c>
      <c r="G109" s="5">
        <v>183545355191</v>
      </c>
      <c r="I109" s="8">
        <v>3.9184940632002027E-3</v>
      </c>
    </row>
    <row r="110" spans="1:9" ht="24">
      <c r="A110" s="4" t="s">
        <v>373</v>
      </c>
      <c r="C110" s="5">
        <v>0</v>
      </c>
      <c r="E110" s="8">
        <v>0</v>
      </c>
      <c r="G110" s="5">
        <v>151923347436</v>
      </c>
      <c r="I110" s="8">
        <v>3.2433985287722406E-3</v>
      </c>
    </row>
    <row r="111" spans="1:9" ht="24">
      <c r="A111" s="4" t="s">
        <v>311</v>
      </c>
      <c r="C111" s="5">
        <v>117081097019</v>
      </c>
      <c r="E111" s="8">
        <v>1.4867702095391481E-2</v>
      </c>
      <c r="G111" s="5">
        <v>371504457664</v>
      </c>
      <c r="I111" s="8">
        <v>7.9312168389874677E-3</v>
      </c>
    </row>
    <row r="112" spans="1:9" ht="24">
      <c r="A112" s="4" t="s">
        <v>366</v>
      </c>
      <c r="C112" s="5">
        <v>0</v>
      </c>
      <c r="E112" s="8">
        <v>0</v>
      </c>
      <c r="G112" s="5">
        <v>195491803277</v>
      </c>
      <c r="I112" s="8">
        <v>4.1735377599072488E-3</v>
      </c>
    </row>
    <row r="113" spans="1:9" ht="24">
      <c r="A113" s="4" t="s">
        <v>313</v>
      </c>
      <c r="C113" s="5">
        <v>32876712377</v>
      </c>
      <c r="E113" s="8">
        <v>4.1748939661693032E-3</v>
      </c>
      <c r="G113" s="5">
        <v>307466876262</v>
      </c>
      <c r="I113" s="8">
        <v>6.5640839998899357E-3</v>
      </c>
    </row>
    <row r="114" spans="1:9" ht="24">
      <c r="A114" s="4" t="s">
        <v>294</v>
      </c>
      <c r="C114" s="5">
        <v>104452054775</v>
      </c>
      <c r="E114" s="8">
        <v>1.3263986016412176E-2</v>
      </c>
      <c r="G114" s="5">
        <v>381040852568</v>
      </c>
      <c r="I114" s="8">
        <v>8.1348085167870544E-3</v>
      </c>
    </row>
    <row r="115" spans="1:9" ht="24">
      <c r="A115" s="4" t="s">
        <v>300</v>
      </c>
      <c r="C115" s="5">
        <v>0</v>
      </c>
      <c r="E115" s="8">
        <v>0</v>
      </c>
      <c r="G115" s="5">
        <v>92054794521</v>
      </c>
      <c r="I115" s="8">
        <v>1.9652699216729645E-3</v>
      </c>
    </row>
    <row r="116" spans="1:9" ht="24">
      <c r="A116" s="4" t="s">
        <v>314</v>
      </c>
      <c r="C116" s="5">
        <v>22191780816</v>
      </c>
      <c r="E116" s="8">
        <v>2.8180534222784796E-3</v>
      </c>
      <c r="G116" s="5">
        <v>174650797195</v>
      </c>
      <c r="I116" s="8">
        <v>3.7286049065617952E-3</v>
      </c>
    </row>
    <row r="117" spans="1:9" ht="24">
      <c r="A117" s="4" t="s">
        <v>300</v>
      </c>
      <c r="C117" s="5">
        <v>0</v>
      </c>
      <c r="E117" s="8">
        <v>0</v>
      </c>
      <c r="G117" s="5">
        <v>80547945206</v>
      </c>
      <c r="I117" s="8">
        <v>1.7196111814665126E-3</v>
      </c>
    </row>
    <row r="118" spans="1:9" ht="24">
      <c r="A118" s="4" t="s">
        <v>375</v>
      </c>
      <c r="C118" s="5">
        <v>0</v>
      </c>
      <c r="E118" s="8">
        <v>0</v>
      </c>
      <c r="G118" s="5">
        <v>3622</v>
      </c>
      <c r="I118" s="8">
        <v>7.7325767694540197E-11</v>
      </c>
    </row>
    <row r="119" spans="1:9" ht="24">
      <c r="A119" s="4" t="s">
        <v>375</v>
      </c>
      <c r="C119" s="5">
        <v>0</v>
      </c>
      <c r="E119" s="8">
        <v>0</v>
      </c>
      <c r="G119" s="5">
        <v>345901639311</v>
      </c>
      <c r="I119" s="8">
        <v>7.3846244634243564E-3</v>
      </c>
    </row>
    <row r="120" spans="1:9" ht="24">
      <c r="A120" s="4" t="s">
        <v>294</v>
      </c>
      <c r="C120" s="5">
        <v>73116438350</v>
      </c>
      <c r="E120" s="8">
        <v>9.2847902124409201E-3</v>
      </c>
      <c r="G120" s="5">
        <v>232313842701</v>
      </c>
      <c r="I120" s="8">
        <v>4.9596483249374594E-3</v>
      </c>
    </row>
    <row r="121" spans="1:9" ht="24">
      <c r="A121" s="4" t="s">
        <v>297</v>
      </c>
      <c r="C121" s="5">
        <v>69863013697</v>
      </c>
      <c r="E121" s="8">
        <v>8.8716496648873159E-3</v>
      </c>
      <c r="G121" s="5">
        <v>291174489067</v>
      </c>
      <c r="I121" s="8">
        <v>6.2162592214719146E-3</v>
      </c>
    </row>
    <row r="122" spans="1:9" ht="24">
      <c r="A122" s="4" t="s">
        <v>294</v>
      </c>
      <c r="C122" s="5">
        <v>0</v>
      </c>
      <c r="E122" s="8">
        <v>0</v>
      </c>
      <c r="G122" s="5">
        <v>347073770490</v>
      </c>
      <c r="I122" s="8">
        <v>7.4096481915455273E-3</v>
      </c>
    </row>
    <row r="123" spans="1:9" ht="24">
      <c r="A123" s="4" t="s">
        <v>318</v>
      </c>
      <c r="C123" s="5">
        <v>0</v>
      </c>
      <c r="E123" s="8">
        <v>0</v>
      </c>
      <c r="G123" s="5">
        <v>344262295081</v>
      </c>
      <c r="I123" s="8">
        <v>7.3496262439046531E-3</v>
      </c>
    </row>
    <row r="124" spans="1:9" ht="24">
      <c r="A124" s="4" t="s">
        <v>366</v>
      </c>
      <c r="C124" s="5">
        <v>0</v>
      </c>
      <c r="E124" s="8">
        <v>0</v>
      </c>
      <c r="G124" s="5">
        <v>212295081966</v>
      </c>
      <c r="I124" s="8">
        <v>4.5322695170613714E-3</v>
      </c>
    </row>
    <row r="125" spans="1:9" ht="24">
      <c r="A125" s="4" t="s">
        <v>294</v>
      </c>
      <c r="C125" s="5">
        <v>146232876700</v>
      </c>
      <c r="E125" s="8">
        <v>1.856958042488184E-2</v>
      </c>
      <c r="G125" s="5">
        <v>424477138984</v>
      </c>
      <c r="I125" s="8">
        <v>9.0621260741910094E-3</v>
      </c>
    </row>
    <row r="126" spans="1:9" ht="24">
      <c r="A126" s="4" t="s">
        <v>376</v>
      </c>
      <c r="C126" s="5">
        <v>0</v>
      </c>
      <c r="E126" s="8">
        <v>0</v>
      </c>
      <c r="G126" s="5">
        <v>5024590164</v>
      </c>
      <c r="I126" s="8">
        <v>1.0726954494250017E-4</v>
      </c>
    </row>
    <row r="127" spans="1:9" ht="24">
      <c r="A127" s="4" t="s">
        <v>376</v>
      </c>
      <c r="C127" s="5">
        <v>0</v>
      </c>
      <c r="E127" s="8">
        <v>0</v>
      </c>
      <c r="G127" s="5">
        <v>185909836065</v>
      </c>
      <c r="I127" s="8">
        <v>3.9689731628084601E-3</v>
      </c>
    </row>
    <row r="128" spans="1:9" ht="24">
      <c r="A128" s="4" t="s">
        <v>296</v>
      </c>
      <c r="C128" s="5">
        <v>106363332581</v>
      </c>
      <c r="E128" s="8">
        <v>1.3506692224029362E-2</v>
      </c>
      <c r="G128" s="5">
        <v>257132731481</v>
      </c>
      <c r="I128" s="8">
        <v>5.4895046552077276E-3</v>
      </c>
    </row>
    <row r="129" spans="1:9" ht="24">
      <c r="A129" s="4" t="s">
        <v>314</v>
      </c>
      <c r="C129" s="5">
        <v>93698630041</v>
      </c>
      <c r="E129" s="8">
        <v>1.1898447773937551E-2</v>
      </c>
      <c r="G129" s="5">
        <v>260911744791</v>
      </c>
      <c r="I129" s="8">
        <v>5.5701824866057495E-3</v>
      </c>
    </row>
    <row r="130" spans="1:9" ht="24">
      <c r="A130" s="4" t="s">
        <v>294</v>
      </c>
      <c r="C130" s="5">
        <v>104452054775</v>
      </c>
      <c r="E130" s="8">
        <v>1.3263986016412176E-2</v>
      </c>
      <c r="G130" s="5">
        <v>245840032896</v>
      </c>
      <c r="I130" s="8">
        <v>5.2484178005892373E-3</v>
      </c>
    </row>
    <row r="131" spans="1:9" ht="24">
      <c r="A131" s="4" t="s">
        <v>304</v>
      </c>
      <c r="C131" s="5">
        <v>134205827531</v>
      </c>
      <c r="E131" s="8">
        <v>1.7042309254008719E-2</v>
      </c>
      <c r="G131" s="5">
        <v>269406647201</v>
      </c>
      <c r="I131" s="8">
        <v>5.7515394303780986E-3</v>
      </c>
    </row>
    <row r="132" spans="1:9" ht="24">
      <c r="A132" s="4" t="s">
        <v>292</v>
      </c>
      <c r="C132" s="5">
        <v>131678643610</v>
      </c>
      <c r="E132" s="8">
        <v>1.6721391372007718E-2</v>
      </c>
      <c r="G132" s="5">
        <v>271780821914</v>
      </c>
      <c r="I132" s="8">
        <v>5.8022254829246727E-3</v>
      </c>
    </row>
    <row r="133" spans="1:9" ht="24">
      <c r="A133" s="4" t="s">
        <v>304</v>
      </c>
      <c r="C133" s="5">
        <v>111808871924</v>
      </c>
      <c r="E133" s="8">
        <v>1.4198201432277719E-2</v>
      </c>
      <c r="G133" s="5">
        <v>230621713439</v>
      </c>
      <c r="I133" s="8">
        <v>4.9235232022918091E-3</v>
      </c>
    </row>
    <row r="134" spans="1:9" ht="24">
      <c r="A134" s="4" t="s">
        <v>294</v>
      </c>
      <c r="C134" s="5">
        <v>250684931500</v>
      </c>
      <c r="E134" s="8">
        <v>3.1833566444468678E-2</v>
      </c>
      <c r="G134" s="5">
        <v>520684931500</v>
      </c>
      <c r="I134" s="8">
        <v>1.1116057994261892E-2</v>
      </c>
    </row>
    <row r="135" spans="1:9" ht="24">
      <c r="A135" s="4" t="s">
        <v>292</v>
      </c>
      <c r="C135" s="5">
        <v>317188861421</v>
      </c>
      <c r="E135" s="8">
        <v>4.0278658294588279E-2</v>
      </c>
      <c r="G135" s="5">
        <v>591123287645</v>
      </c>
      <c r="I135" s="8">
        <v>1.2619840424977949E-2</v>
      </c>
    </row>
    <row r="136" spans="1:9" ht="24">
      <c r="A136" s="4" t="s">
        <v>292</v>
      </c>
      <c r="C136" s="5">
        <v>132002208251</v>
      </c>
      <c r="E136" s="8">
        <v>1.6762479667330143E-2</v>
      </c>
      <c r="G136" s="5">
        <v>237808219165</v>
      </c>
      <c r="I136" s="8">
        <v>5.0769472973509365E-3</v>
      </c>
    </row>
    <row r="137" spans="1:9" ht="24">
      <c r="A137" s="4" t="s">
        <v>315</v>
      </c>
      <c r="C137" s="5">
        <v>254794520542</v>
      </c>
      <c r="E137" s="8">
        <v>3.2355428189589031E-2</v>
      </c>
      <c r="G137" s="5">
        <v>443319110695</v>
      </c>
      <c r="I137" s="8">
        <v>9.4643817140120708E-3</v>
      </c>
    </row>
    <row r="138" spans="1:9" ht="24">
      <c r="A138" s="4" t="s">
        <v>292</v>
      </c>
      <c r="C138" s="5">
        <v>105500711111</v>
      </c>
      <c r="E138" s="8">
        <v>1.3397151065263423E-2</v>
      </c>
      <c r="G138" s="5">
        <v>173260273951</v>
      </c>
      <c r="I138" s="8">
        <v>3.698918744955113E-3</v>
      </c>
    </row>
    <row r="139" spans="1:9" ht="24">
      <c r="A139" s="4" t="s">
        <v>292</v>
      </c>
      <c r="C139" s="5">
        <v>105482146849</v>
      </c>
      <c r="E139" s="8">
        <v>1.3394793657243989E-2</v>
      </c>
      <c r="G139" s="5">
        <v>166465753405</v>
      </c>
      <c r="I139" s="8">
        <v>3.553863107921492E-3</v>
      </c>
    </row>
    <row r="140" spans="1:9" ht="24">
      <c r="A140" s="4" t="s">
        <v>305</v>
      </c>
      <c r="C140" s="5">
        <v>52657534216</v>
      </c>
      <c r="E140" s="8">
        <v>6.6867884887884402E-3</v>
      </c>
      <c r="G140" s="5">
        <v>74679392139</v>
      </c>
      <c r="I140" s="8">
        <v>1.5943239448121991E-3</v>
      </c>
    </row>
    <row r="141" spans="1:9" ht="24">
      <c r="A141" s="4" t="s">
        <v>312</v>
      </c>
      <c r="C141" s="5">
        <v>78986301355</v>
      </c>
      <c r="E141" s="8">
        <v>1.0030182737119238E-2</v>
      </c>
      <c r="G141" s="5">
        <v>112019088233</v>
      </c>
      <c r="I141" s="8">
        <v>2.3914859177413469E-3</v>
      </c>
    </row>
    <row r="142" spans="1:9" ht="24">
      <c r="A142" s="4" t="s">
        <v>316</v>
      </c>
      <c r="C142" s="5">
        <v>131643835602</v>
      </c>
      <c r="E142" s="8">
        <v>1.6716971229844255E-2</v>
      </c>
      <c r="G142" s="5">
        <v>186698480403</v>
      </c>
      <c r="I142" s="8">
        <v>3.9858098632153628E-3</v>
      </c>
    </row>
    <row r="143" spans="1:9" ht="24">
      <c r="A143" s="4" t="s">
        <v>292</v>
      </c>
      <c r="C143" s="5">
        <v>131771464930</v>
      </c>
      <c r="E143" s="8">
        <v>1.6733178413374752E-2</v>
      </c>
      <c r="G143" s="5">
        <v>178356164377</v>
      </c>
      <c r="I143" s="8">
        <v>3.8077104730825863E-3</v>
      </c>
    </row>
    <row r="144" spans="1:9" ht="24">
      <c r="A144" s="4" t="s">
        <v>306</v>
      </c>
      <c r="C144" s="5">
        <v>131643835602</v>
      </c>
      <c r="E144" s="8">
        <v>1.6716971229844255E-2</v>
      </c>
      <c r="G144" s="5">
        <v>157053671664</v>
      </c>
      <c r="I144" s="8">
        <v>3.3529253811885847E-3</v>
      </c>
    </row>
    <row r="145" spans="1:9" ht="24">
      <c r="A145" s="4" t="s">
        <v>317</v>
      </c>
      <c r="C145" s="5">
        <v>78986301355</v>
      </c>
      <c r="E145" s="8">
        <v>1.0030182737119238E-2</v>
      </c>
      <c r="G145" s="5">
        <v>94232202991</v>
      </c>
      <c r="I145" s="8">
        <v>2.0117552285551688E-3</v>
      </c>
    </row>
    <row r="146" spans="1:9" ht="24">
      <c r="A146" s="4" t="s">
        <v>292</v>
      </c>
      <c r="C146" s="5">
        <v>263426903205</v>
      </c>
      <c r="E146" s="8">
        <v>3.3451623024405783E-2</v>
      </c>
      <c r="G146" s="5">
        <v>314246575335</v>
      </c>
      <c r="I146" s="8">
        <v>6.708823214566271E-3</v>
      </c>
    </row>
    <row r="147" spans="1:9" ht="24">
      <c r="A147" s="4" t="s">
        <v>318</v>
      </c>
      <c r="C147" s="5">
        <v>103616438343</v>
      </c>
      <c r="E147" s="8">
        <v>1.3157874129068194E-2</v>
      </c>
      <c r="G147" s="5">
        <v>116949771675</v>
      </c>
      <c r="I147" s="8">
        <v>2.4967506561210844E-3</v>
      </c>
    </row>
    <row r="148" spans="1:9" ht="24">
      <c r="A148" s="4" t="s">
        <v>294</v>
      </c>
      <c r="C148" s="5">
        <v>208904109575</v>
      </c>
      <c r="E148" s="8">
        <v>2.652797203599901E-2</v>
      </c>
      <c r="G148" s="5">
        <v>242237442907</v>
      </c>
      <c r="I148" s="8">
        <v>5.1715064155566336E-3</v>
      </c>
    </row>
    <row r="149" spans="1:9" ht="24">
      <c r="A149" s="4" t="s">
        <v>304</v>
      </c>
      <c r="C149" s="5">
        <v>104975342462</v>
      </c>
      <c r="E149" s="8">
        <v>1.3330436413945091E-2</v>
      </c>
      <c r="G149" s="5">
        <v>115106490002</v>
      </c>
      <c r="I149" s="8">
        <v>2.4573985936025859E-3</v>
      </c>
    </row>
    <row r="150" spans="1:9" ht="24">
      <c r="A150" s="4" t="s">
        <v>293</v>
      </c>
      <c r="C150" s="5">
        <v>114657534234</v>
      </c>
      <c r="E150" s="8">
        <v>1.45599426840579E-2</v>
      </c>
      <c r="G150" s="5">
        <v>114657534234</v>
      </c>
      <c r="I150" s="8">
        <v>2.4478138753746752E-3</v>
      </c>
    </row>
    <row r="151" spans="1:9" ht="24">
      <c r="A151" s="4" t="s">
        <v>304</v>
      </c>
      <c r="C151" s="5">
        <v>342863013672</v>
      </c>
      <c r="E151" s="8">
        <v>4.3538925382431232E-2</v>
      </c>
      <c r="G151" s="5">
        <v>342863013672</v>
      </c>
      <c r="I151" s="8">
        <v>7.3197531049837197E-3</v>
      </c>
    </row>
    <row r="152" spans="1:9" ht="24">
      <c r="A152" s="4" t="s">
        <v>319</v>
      </c>
      <c r="C152" s="5">
        <v>45863013672</v>
      </c>
      <c r="E152" s="8">
        <v>5.8239770708802549E-3</v>
      </c>
      <c r="G152" s="5">
        <v>45863013672</v>
      </c>
      <c r="I152" s="8">
        <v>9.7912554968873351E-4</v>
      </c>
    </row>
    <row r="153" spans="1:9" ht="24">
      <c r="A153" s="4" t="s">
        <v>294</v>
      </c>
      <c r="C153" s="5">
        <v>338424657525</v>
      </c>
      <c r="E153" s="8">
        <v>4.2975314700032713E-2</v>
      </c>
      <c r="G153" s="5">
        <v>338424657525</v>
      </c>
      <c r="I153" s="8">
        <v>7.2249990198460729E-3</v>
      </c>
    </row>
    <row r="154" spans="1:9" ht="24">
      <c r="A154" s="4" t="s">
        <v>292</v>
      </c>
      <c r="C154" s="5">
        <v>229315068468</v>
      </c>
      <c r="E154" s="8">
        <v>2.91198853681158E-2</v>
      </c>
      <c r="G154" s="5">
        <v>229315068468</v>
      </c>
      <c r="I154" s="8">
        <v>4.8956277507493503E-3</v>
      </c>
    </row>
    <row r="155" spans="1:9" ht="24">
      <c r="A155" s="4" t="s">
        <v>292</v>
      </c>
      <c r="C155" s="5">
        <v>54356164368</v>
      </c>
      <c r="E155" s="8">
        <v>6.9024913452972684E-3</v>
      </c>
      <c r="G155" s="5">
        <v>54356164368</v>
      </c>
      <c r="I155" s="8">
        <v>1.1604450962689706E-3</v>
      </c>
    </row>
    <row r="156" spans="1:9" ht="24">
      <c r="A156" s="4" t="s">
        <v>304</v>
      </c>
      <c r="C156" s="5">
        <v>54180821904</v>
      </c>
      <c r="E156" s="8">
        <v>6.8802252443996934E-3</v>
      </c>
      <c r="G156" s="5">
        <v>54180821904</v>
      </c>
      <c r="I156" s="8">
        <v>1.1567017250270456E-3</v>
      </c>
    </row>
    <row r="157" spans="1:9" ht="24">
      <c r="A157" s="4" t="s">
        <v>292</v>
      </c>
      <c r="C157" s="5">
        <v>33972602736</v>
      </c>
      <c r="E157" s="8">
        <v>4.3140570915727108E-3</v>
      </c>
      <c r="G157" s="5">
        <v>33972602736</v>
      </c>
      <c r="I157" s="8">
        <v>7.2527818529620003E-4</v>
      </c>
    </row>
    <row r="158" spans="1:9" ht="24">
      <c r="A158" s="4" t="s">
        <v>311</v>
      </c>
      <c r="C158" s="5">
        <v>19794246569</v>
      </c>
      <c r="E158" s="8">
        <v>2.513599280188317E-3</v>
      </c>
      <c r="G158" s="5">
        <v>19794246569</v>
      </c>
      <c r="I158" s="8">
        <v>4.2258567418082364E-4</v>
      </c>
    </row>
    <row r="159" spans="1:9" ht="24">
      <c r="A159" s="4" t="s">
        <v>304</v>
      </c>
      <c r="C159" s="5">
        <v>17329315063</v>
      </c>
      <c r="E159" s="8">
        <v>2.200586605641841E-3</v>
      </c>
      <c r="G159" s="5">
        <v>17329315063</v>
      </c>
      <c r="I159" s="8">
        <v>3.6996206263584599E-4</v>
      </c>
    </row>
    <row r="160" spans="1:9" ht="24">
      <c r="A160" s="4" t="s">
        <v>294</v>
      </c>
      <c r="C160" s="5">
        <v>284109589038</v>
      </c>
      <c r="E160" s="8">
        <v>3.6078041970990432E-2</v>
      </c>
      <c r="G160" s="5">
        <v>284109589038</v>
      </c>
      <c r="I160" s="8">
        <v>6.0654312760197882E-3</v>
      </c>
    </row>
    <row r="161" spans="1:9" ht="24.75" thickBot="1">
      <c r="A161" s="4" t="s">
        <v>304</v>
      </c>
      <c r="C161" s="5">
        <v>4232876712</v>
      </c>
      <c r="E161" s="8">
        <v>5.3751759731396581E-4</v>
      </c>
      <c r="G161" s="5">
        <v>4232876712</v>
      </c>
      <c r="I161" s="8">
        <v>9.0367322283749625E-5</v>
      </c>
    </row>
    <row r="162" spans="1:9" ht="24.75" thickBot="1">
      <c r="A162" s="4" t="s">
        <v>44</v>
      </c>
      <c r="C162" s="6">
        <f>SUM(C8:C161)</f>
        <v>7874861647604</v>
      </c>
      <c r="E162" s="18">
        <f>SUM(E8:E161)</f>
        <v>0.99999999999999989</v>
      </c>
      <c r="G162" s="6">
        <f>SUM(G8:G161)</f>
        <v>46840789402932</v>
      </c>
      <c r="I162" s="18">
        <f>SUM(I8:I161)</f>
        <v>0.99999999999999978</v>
      </c>
    </row>
    <row r="163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2:E12"/>
  <sheetViews>
    <sheetView rightToLeft="1" workbookViewId="0">
      <selection activeCell="A5" sqref="A5:E5"/>
    </sheetView>
  </sheetViews>
  <sheetFormatPr defaultRowHeight="22.5"/>
  <cols>
    <col min="1" max="1" width="42" style="3" bestFit="1" customWidth="1"/>
    <col min="2" max="2" width="1" style="3" customWidth="1"/>
    <col min="3" max="3" width="13.85546875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</row>
    <row r="3" spans="1:5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</row>
    <row r="4" spans="1: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</row>
    <row r="5" spans="1:5" ht="25.5">
      <c r="A5" s="20" t="s">
        <v>451</v>
      </c>
      <c r="B5" s="20"/>
      <c r="C5" s="20"/>
      <c r="D5" s="20"/>
      <c r="E5" s="20"/>
    </row>
    <row r="6" spans="1:5" ht="24">
      <c r="E6" s="4" t="s">
        <v>428</v>
      </c>
    </row>
    <row r="7" spans="1:5" ht="24">
      <c r="A7" s="10" t="s">
        <v>411</v>
      </c>
      <c r="C7" s="10" t="s">
        <v>322</v>
      </c>
      <c r="E7" s="10" t="s">
        <v>429</v>
      </c>
    </row>
    <row r="8" spans="1:5" ht="24">
      <c r="A8" s="10" t="s">
        <v>411</v>
      </c>
      <c r="C8" s="10" t="s">
        <v>287</v>
      </c>
      <c r="E8" s="10" t="s">
        <v>287</v>
      </c>
    </row>
    <row r="9" spans="1:5" ht="24">
      <c r="A9" s="4" t="s">
        <v>412</v>
      </c>
      <c r="C9" s="5">
        <v>504000</v>
      </c>
      <c r="E9" s="5">
        <v>15178309090</v>
      </c>
    </row>
    <row r="10" spans="1:5" ht="24">
      <c r="A10" s="4" t="s">
        <v>413</v>
      </c>
      <c r="C10" s="5">
        <v>0</v>
      </c>
      <c r="E10" s="5">
        <v>8353392051</v>
      </c>
    </row>
    <row r="11" spans="1:5" ht="24">
      <c r="A11" s="4" t="s">
        <v>414</v>
      </c>
      <c r="C11" s="19">
        <v>-6102509</v>
      </c>
      <c r="E11" s="5">
        <v>0</v>
      </c>
    </row>
    <row r="12" spans="1:5" ht="24">
      <c r="A12" s="4" t="s">
        <v>44</v>
      </c>
      <c r="C12" s="14">
        <f>SUM(C9:C11)</f>
        <v>-5598509</v>
      </c>
      <c r="E12" s="6">
        <f>SUM(E9:E11)</f>
        <v>23531701141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S11"/>
  <sheetViews>
    <sheetView rightToLeft="1" workbookViewId="0">
      <selection activeCell="A5" sqref="A5:S5"/>
    </sheetView>
  </sheetViews>
  <sheetFormatPr defaultRowHeight="22.5"/>
  <cols>
    <col min="1" max="1" width="26.8554687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7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7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</row>
    <row r="3" spans="1:19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  <c r="R3" s="11" t="s">
        <v>320</v>
      </c>
      <c r="S3" s="11" t="s">
        <v>320</v>
      </c>
    </row>
    <row r="4" spans="1:19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</row>
    <row r="5" spans="1:19" ht="25.5">
      <c r="A5" s="20" t="s">
        <v>401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4">
      <c r="A6" s="10" t="s">
        <v>3</v>
      </c>
      <c r="C6" s="10" t="s">
        <v>377</v>
      </c>
      <c r="D6" s="10" t="s">
        <v>377</v>
      </c>
      <c r="E6" s="10" t="s">
        <v>377</v>
      </c>
      <c r="F6" s="10" t="s">
        <v>377</v>
      </c>
      <c r="G6" s="10" t="s">
        <v>377</v>
      </c>
      <c r="I6" s="10" t="s">
        <v>322</v>
      </c>
      <c r="J6" s="10" t="s">
        <v>322</v>
      </c>
      <c r="K6" s="10" t="s">
        <v>322</v>
      </c>
      <c r="L6" s="10" t="s">
        <v>322</v>
      </c>
      <c r="M6" s="10" t="s">
        <v>322</v>
      </c>
      <c r="O6" s="10" t="s">
        <v>323</v>
      </c>
      <c r="P6" s="10" t="s">
        <v>323</v>
      </c>
      <c r="Q6" s="10" t="s">
        <v>323</v>
      </c>
      <c r="R6" s="10" t="s">
        <v>323</v>
      </c>
      <c r="S6" s="10" t="s">
        <v>323</v>
      </c>
    </row>
    <row r="7" spans="1:19" ht="24">
      <c r="A7" s="10" t="s">
        <v>3</v>
      </c>
      <c r="C7" s="10" t="s">
        <v>378</v>
      </c>
      <c r="E7" s="10" t="s">
        <v>379</v>
      </c>
      <c r="G7" s="10" t="s">
        <v>380</v>
      </c>
      <c r="I7" s="10" t="s">
        <v>381</v>
      </c>
      <c r="K7" s="10" t="s">
        <v>327</v>
      </c>
      <c r="M7" s="10" t="s">
        <v>382</v>
      </c>
      <c r="O7" s="10" t="s">
        <v>381</v>
      </c>
      <c r="Q7" s="10" t="s">
        <v>327</v>
      </c>
      <c r="S7" s="10" t="s">
        <v>382</v>
      </c>
    </row>
    <row r="8" spans="1:19" ht="24">
      <c r="A8" s="4" t="s">
        <v>38</v>
      </c>
      <c r="C8" s="3" t="s">
        <v>383</v>
      </c>
      <c r="E8" s="5">
        <v>77600000</v>
      </c>
      <c r="G8" s="5">
        <v>7240</v>
      </c>
      <c r="I8" s="5">
        <v>0</v>
      </c>
      <c r="K8" s="5">
        <v>0</v>
      </c>
      <c r="M8" s="5">
        <v>0</v>
      </c>
      <c r="O8" s="5">
        <v>561824000000</v>
      </c>
      <c r="Q8" s="5">
        <v>0</v>
      </c>
      <c r="S8" s="5">
        <v>561824000000</v>
      </c>
    </row>
    <row r="9" spans="1:19" ht="24">
      <c r="A9" s="4" t="s">
        <v>19</v>
      </c>
      <c r="C9" s="3" t="s">
        <v>6</v>
      </c>
      <c r="E9" s="5">
        <v>144200000</v>
      </c>
      <c r="G9" s="5">
        <v>560</v>
      </c>
      <c r="I9" s="5">
        <v>80752000000</v>
      </c>
      <c r="K9" s="5">
        <v>11603659824</v>
      </c>
      <c r="M9" s="5">
        <v>69148340176</v>
      </c>
      <c r="O9" s="5">
        <v>80752000000</v>
      </c>
      <c r="Q9" s="5">
        <v>11603659824</v>
      </c>
      <c r="S9" s="5">
        <v>69148340176</v>
      </c>
    </row>
    <row r="10" spans="1:19" ht="24">
      <c r="A10" s="4" t="s">
        <v>44</v>
      </c>
      <c r="C10" s="3" t="s">
        <v>44</v>
      </c>
      <c r="E10" s="3" t="s">
        <v>44</v>
      </c>
      <c r="G10" s="3" t="s">
        <v>44</v>
      </c>
      <c r="I10" s="6">
        <f>SUM(I8:I9)</f>
        <v>80752000000</v>
      </c>
      <c r="K10" s="6">
        <f>SUM(K8:K9)</f>
        <v>11603659824</v>
      </c>
      <c r="M10" s="6">
        <f>SUM(M8:M9)</f>
        <v>69148340176</v>
      </c>
      <c r="O10" s="6">
        <f>SUM(O8:O9)</f>
        <v>642576000000</v>
      </c>
      <c r="Q10" s="6">
        <f>SUM(Q8:Q9)</f>
        <v>11603659824</v>
      </c>
      <c r="S10" s="6">
        <f>SUM(S8:S9)</f>
        <v>630972340176</v>
      </c>
    </row>
    <row r="11" spans="1:19">
      <c r="M11" s="5"/>
      <c r="S11" s="5"/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EDD4-B471-4E75-8E43-6C17774AC676}">
  <sheetPr codeName="Sheet7"/>
  <dimension ref="A2:S73"/>
  <sheetViews>
    <sheetView rightToLeft="1" workbookViewId="0">
      <selection activeCell="A5" sqref="A5:R5"/>
    </sheetView>
  </sheetViews>
  <sheetFormatPr defaultRowHeight="22.5"/>
  <cols>
    <col min="1" max="1" width="62.28515625" style="3" bestFit="1" customWidth="1"/>
    <col min="2" max="2" width="1" style="3" customWidth="1"/>
    <col min="3" max="3" width="16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9.285156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8.28515625" style="3" bestFit="1" customWidth="1"/>
    <col min="12" max="12" width="1" style="3" customWidth="1"/>
    <col min="13" max="13" width="22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7.28515625" style="3" bestFit="1" customWidth="1"/>
    <col min="18" max="18" width="1" style="3" customWidth="1"/>
    <col min="19" max="19" width="22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</row>
    <row r="3" spans="1:19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  <c r="R3" s="11" t="s">
        <v>320</v>
      </c>
      <c r="S3" s="11" t="s">
        <v>320</v>
      </c>
    </row>
    <row r="4" spans="1:19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</row>
    <row r="5" spans="1:19" ht="25.5">
      <c r="A5" s="20" t="s">
        <v>452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9" ht="24.75" thickBot="1">
      <c r="A6" s="10" t="s">
        <v>321</v>
      </c>
      <c r="B6" s="10" t="s">
        <v>321</v>
      </c>
      <c r="C6" s="10" t="s">
        <v>321</v>
      </c>
      <c r="D6" s="10" t="s">
        <v>321</v>
      </c>
      <c r="E6" s="10" t="s">
        <v>321</v>
      </c>
      <c r="F6" s="10" t="s">
        <v>321</v>
      </c>
      <c r="G6" s="10" t="s">
        <v>321</v>
      </c>
      <c r="I6" s="10" t="s">
        <v>322</v>
      </c>
      <c r="J6" s="10" t="s">
        <v>322</v>
      </c>
      <c r="K6" s="10" t="s">
        <v>322</v>
      </c>
      <c r="L6" s="10" t="s">
        <v>322</v>
      </c>
      <c r="M6" s="10" t="s">
        <v>322</v>
      </c>
      <c r="O6" s="10" t="s">
        <v>323</v>
      </c>
      <c r="P6" s="10" t="s">
        <v>323</v>
      </c>
      <c r="Q6" s="10" t="s">
        <v>323</v>
      </c>
      <c r="R6" s="10" t="s">
        <v>323</v>
      </c>
      <c r="S6" s="10" t="s">
        <v>323</v>
      </c>
    </row>
    <row r="7" spans="1:19" ht="24.75" thickBot="1">
      <c r="A7" s="2" t="s">
        <v>324</v>
      </c>
      <c r="C7" s="2" t="s">
        <v>325</v>
      </c>
      <c r="E7" s="2" t="s">
        <v>68</v>
      </c>
      <c r="G7" s="2" t="s">
        <v>69</v>
      </c>
      <c r="I7" s="2" t="s">
        <v>326</v>
      </c>
      <c r="K7" s="2" t="s">
        <v>327</v>
      </c>
      <c r="M7" s="2" t="s">
        <v>328</v>
      </c>
      <c r="O7" s="2" t="s">
        <v>326</v>
      </c>
      <c r="Q7" s="2" t="s">
        <v>327</v>
      </c>
      <c r="S7" s="2" t="s">
        <v>328</v>
      </c>
    </row>
    <row r="8" spans="1:19" ht="24">
      <c r="A8" s="4" t="s">
        <v>225</v>
      </c>
      <c r="C8" s="3" t="s">
        <v>44</v>
      </c>
      <c r="E8" s="3" t="s">
        <v>226</v>
      </c>
      <c r="G8" s="5">
        <v>23</v>
      </c>
      <c r="I8" s="5">
        <v>1233041826025</v>
      </c>
      <c r="K8" s="3">
        <v>0</v>
      </c>
      <c r="M8" s="5">
        <v>1233041826025</v>
      </c>
      <c r="O8" s="5">
        <v>1581240839826</v>
      </c>
      <c r="Q8" s="3">
        <v>0</v>
      </c>
      <c r="S8" s="5">
        <v>1581240839826</v>
      </c>
    </row>
    <row r="9" spans="1:19" ht="24">
      <c r="A9" s="4" t="s">
        <v>149</v>
      </c>
      <c r="C9" s="3" t="s">
        <v>44</v>
      </c>
      <c r="E9" s="3" t="s">
        <v>151</v>
      </c>
      <c r="G9" s="5">
        <v>23</v>
      </c>
      <c r="I9" s="5">
        <v>57593272253</v>
      </c>
      <c r="K9" s="3">
        <v>0</v>
      </c>
      <c r="M9" s="5">
        <v>57593272253</v>
      </c>
      <c r="O9" s="5">
        <v>72084391780</v>
      </c>
      <c r="Q9" s="3">
        <v>0</v>
      </c>
      <c r="S9" s="5">
        <v>72084391780</v>
      </c>
    </row>
    <row r="10" spans="1:19" ht="24">
      <c r="A10" s="4" t="s">
        <v>222</v>
      </c>
      <c r="C10" s="3" t="s">
        <v>44</v>
      </c>
      <c r="E10" s="3" t="s">
        <v>224</v>
      </c>
      <c r="G10" s="5">
        <v>23</v>
      </c>
      <c r="I10" s="5">
        <v>27334942281</v>
      </c>
      <c r="K10" s="3">
        <v>0</v>
      </c>
      <c r="M10" s="5">
        <v>27334942281</v>
      </c>
      <c r="O10" s="5">
        <v>34205502504</v>
      </c>
      <c r="Q10" s="3">
        <v>0</v>
      </c>
      <c r="S10" s="5">
        <v>34205502504</v>
      </c>
    </row>
    <row r="11" spans="1:19" ht="24">
      <c r="A11" s="4" t="s">
        <v>217</v>
      </c>
      <c r="C11" s="3" t="s">
        <v>44</v>
      </c>
      <c r="E11" s="3" t="s">
        <v>219</v>
      </c>
      <c r="G11" s="5">
        <v>23</v>
      </c>
      <c r="I11" s="5">
        <v>59181189523</v>
      </c>
      <c r="K11" s="3">
        <v>0</v>
      </c>
      <c r="M11" s="5">
        <v>59181189523</v>
      </c>
      <c r="O11" s="5">
        <v>199645995075</v>
      </c>
      <c r="Q11" s="3">
        <v>0</v>
      </c>
      <c r="S11" s="5">
        <v>199645995075</v>
      </c>
    </row>
    <row r="12" spans="1:19" ht="24">
      <c r="A12" s="4" t="s">
        <v>220</v>
      </c>
      <c r="C12" s="3" t="s">
        <v>44</v>
      </c>
      <c r="E12" s="3" t="s">
        <v>221</v>
      </c>
      <c r="G12" s="5">
        <v>23</v>
      </c>
      <c r="I12" s="5">
        <v>43290272833</v>
      </c>
      <c r="K12" s="3">
        <v>0</v>
      </c>
      <c r="M12" s="5">
        <v>43290272833</v>
      </c>
      <c r="O12" s="5">
        <v>146038444849</v>
      </c>
      <c r="Q12" s="3">
        <v>0</v>
      </c>
      <c r="S12" s="5">
        <v>146038444849</v>
      </c>
    </row>
    <row r="13" spans="1:19" ht="24">
      <c r="A13" s="4" t="s">
        <v>233</v>
      </c>
      <c r="C13" s="3" t="s">
        <v>44</v>
      </c>
      <c r="E13" s="3" t="s">
        <v>235</v>
      </c>
      <c r="G13" s="5">
        <v>20.5</v>
      </c>
      <c r="I13" s="5">
        <v>49643689559</v>
      </c>
      <c r="K13" s="3">
        <v>0</v>
      </c>
      <c r="M13" s="5">
        <v>49643689559</v>
      </c>
      <c r="O13" s="5">
        <v>460527579793</v>
      </c>
      <c r="Q13" s="3">
        <v>0</v>
      </c>
      <c r="S13" s="5">
        <v>460527579793</v>
      </c>
    </row>
    <row r="14" spans="1:19" ht="24">
      <c r="A14" s="4" t="s">
        <v>239</v>
      </c>
      <c r="C14" s="3" t="s">
        <v>44</v>
      </c>
      <c r="E14" s="3" t="s">
        <v>235</v>
      </c>
      <c r="G14" s="5">
        <v>20.5</v>
      </c>
      <c r="I14" s="5">
        <v>17580284629</v>
      </c>
      <c r="K14" s="3">
        <v>0</v>
      </c>
      <c r="M14" s="5">
        <v>17580284629</v>
      </c>
      <c r="O14" s="5">
        <v>17580284629</v>
      </c>
      <c r="Q14" s="3">
        <v>0</v>
      </c>
      <c r="S14" s="5">
        <v>17580284629</v>
      </c>
    </row>
    <row r="15" spans="1:19" ht="24">
      <c r="A15" s="4" t="s">
        <v>214</v>
      </c>
      <c r="C15" s="3" t="s">
        <v>44</v>
      </c>
      <c r="E15" s="3" t="s">
        <v>216</v>
      </c>
      <c r="G15" s="5">
        <v>23</v>
      </c>
      <c r="I15" s="5">
        <v>117953749453</v>
      </c>
      <c r="K15" s="3">
        <v>0</v>
      </c>
      <c r="M15" s="5">
        <v>117953749453</v>
      </c>
      <c r="O15" s="5">
        <v>682074093185</v>
      </c>
      <c r="Q15" s="3">
        <v>0</v>
      </c>
      <c r="S15" s="5">
        <v>682074093185</v>
      </c>
    </row>
    <row r="16" spans="1:19" ht="24">
      <c r="A16" s="4" t="s">
        <v>155</v>
      </c>
      <c r="C16" s="3" t="s">
        <v>44</v>
      </c>
      <c r="E16" s="3" t="s">
        <v>157</v>
      </c>
      <c r="G16" s="5">
        <v>23</v>
      </c>
      <c r="I16" s="5">
        <v>38810823050</v>
      </c>
      <c r="K16" s="3">
        <v>0</v>
      </c>
      <c r="M16" s="5">
        <v>38810823050</v>
      </c>
      <c r="O16" s="5">
        <v>393212853045</v>
      </c>
      <c r="Q16" s="3">
        <v>0</v>
      </c>
      <c r="S16" s="5">
        <v>393212853045</v>
      </c>
    </row>
    <row r="17" spans="1:19" ht="24">
      <c r="A17" s="4" t="s">
        <v>329</v>
      </c>
      <c r="C17" s="3" t="s">
        <v>44</v>
      </c>
      <c r="E17" s="3" t="s">
        <v>235</v>
      </c>
      <c r="G17" s="5">
        <v>20.5</v>
      </c>
      <c r="I17" s="5">
        <v>0</v>
      </c>
      <c r="K17" s="3">
        <v>0</v>
      </c>
      <c r="M17" s="5">
        <v>0</v>
      </c>
      <c r="O17" s="5">
        <v>128054794494</v>
      </c>
      <c r="Q17" s="3">
        <v>0</v>
      </c>
      <c r="S17" s="5">
        <v>128054794494</v>
      </c>
    </row>
    <row r="18" spans="1:19" ht="24">
      <c r="A18" s="4" t="s">
        <v>209</v>
      </c>
      <c r="C18" s="3" t="s">
        <v>44</v>
      </c>
      <c r="E18" s="3" t="s">
        <v>211</v>
      </c>
      <c r="G18" s="5">
        <v>23</v>
      </c>
      <c r="I18" s="5">
        <v>37125676230</v>
      </c>
      <c r="K18" s="3">
        <v>0</v>
      </c>
      <c r="M18" s="5">
        <v>37125676230</v>
      </c>
      <c r="O18" s="5">
        <v>238840093456</v>
      </c>
      <c r="Q18" s="3">
        <v>0</v>
      </c>
      <c r="S18" s="5">
        <v>238840093456</v>
      </c>
    </row>
    <row r="19" spans="1:19" ht="24">
      <c r="A19" s="4" t="s">
        <v>212</v>
      </c>
      <c r="C19" s="3" t="s">
        <v>44</v>
      </c>
      <c r="E19" s="3" t="s">
        <v>213</v>
      </c>
      <c r="G19" s="5">
        <v>23</v>
      </c>
      <c r="I19" s="5">
        <v>17678893442</v>
      </c>
      <c r="K19" s="3">
        <v>0</v>
      </c>
      <c r="M19" s="5">
        <v>17678893442</v>
      </c>
      <c r="O19" s="5">
        <v>113733376419</v>
      </c>
      <c r="Q19" s="3">
        <v>0</v>
      </c>
      <c r="S19" s="5">
        <v>113733376419</v>
      </c>
    </row>
    <row r="20" spans="1:19" ht="24">
      <c r="A20" s="4" t="s">
        <v>230</v>
      </c>
      <c r="C20" s="3" t="s">
        <v>44</v>
      </c>
      <c r="E20" s="3" t="s">
        <v>232</v>
      </c>
      <c r="G20" s="5">
        <v>23</v>
      </c>
      <c r="I20" s="5">
        <v>8483894008</v>
      </c>
      <c r="K20" s="3">
        <v>0</v>
      </c>
      <c r="M20" s="5">
        <v>8483894008</v>
      </c>
      <c r="O20" s="5">
        <v>51181924654</v>
      </c>
      <c r="Q20" s="3">
        <v>0</v>
      </c>
      <c r="S20" s="5">
        <v>51181924654</v>
      </c>
    </row>
    <row r="21" spans="1:19" ht="24">
      <c r="A21" s="4" t="s">
        <v>91</v>
      </c>
      <c r="C21" s="3" t="s">
        <v>44</v>
      </c>
      <c r="E21" s="3" t="s">
        <v>93</v>
      </c>
      <c r="G21" s="5">
        <v>23</v>
      </c>
      <c r="I21" s="5">
        <v>65414378307</v>
      </c>
      <c r="K21" s="3">
        <v>0</v>
      </c>
      <c r="M21" s="5">
        <v>65414378307</v>
      </c>
      <c r="O21" s="5">
        <v>380024220146</v>
      </c>
      <c r="Q21" s="3">
        <v>0</v>
      </c>
      <c r="S21" s="5">
        <v>380024220146</v>
      </c>
    </row>
    <row r="22" spans="1:19" ht="24">
      <c r="A22" s="4" t="s">
        <v>206</v>
      </c>
      <c r="C22" s="3" t="s">
        <v>44</v>
      </c>
      <c r="E22" s="3" t="s">
        <v>208</v>
      </c>
      <c r="G22" s="5">
        <v>23</v>
      </c>
      <c r="I22" s="5">
        <v>48043181347</v>
      </c>
      <c r="K22" s="3">
        <v>0</v>
      </c>
      <c r="M22" s="5">
        <v>48043181347</v>
      </c>
      <c r="O22" s="5">
        <v>295158559216</v>
      </c>
      <c r="Q22" s="3">
        <v>0</v>
      </c>
      <c r="S22" s="5">
        <v>295158559216</v>
      </c>
    </row>
    <row r="23" spans="1:19" ht="24">
      <c r="A23" s="4" t="s">
        <v>227</v>
      </c>
      <c r="C23" s="3" t="s">
        <v>44</v>
      </c>
      <c r="E23" s="3" t="s">
        <v>229</v>
      </c>
      <c r="G23" s="5">
        <v>23</v>
      </c>
      <c r="I23" s="5">
        <v>27175437884</v>
      </c>
      <c r="K23" s="3">
        <v>0</v>
      </c>
      <c r="M23" s="5">
        <v>27175437884</v>
      </c>
      <c r="O23" s="5">
        <v>157363298730</v>
      </c>
      <c r="Q23" s="3">
        <v>0</v>
      </c>
      <c r="S23" s="5">
        <v>157363298730</v>
      </c>
    </row>
    <row r="24" spans="1:19" ht="24">
      <c r="A24" s="4" t="s">
        <v>171</v>
      </c>
      <c r="C24" s="3" t="s">
        <v>44</v>
      </c>
      <c r="E24" s="3" t="s">
        <v>173</v>
      </c>
      <c r="G24" s="5">
        <v>26</v>
      </c>
      <c r="I24" s="5">
        <v>77299168184</v>
      </c>
      <c r="K24" s="3">
        <v>0</v>
      </c>
      <c r="M24" s="5">
        <v>77299168184</v>
      </c>
      <c r="O24" s="5">
        <v>645774480873</v>
      </c>
      <c r="Q24" s="3">
        <v>0</v>
      </c>
      <c r="S24" s="5">
        <v>645774480873</v>
      </c>
    </row>
    <row r="25" spans="1:19" ht="24">
      <c r="A25" s="4" t="s">
        <v>146</v>
      </c>
      <c r="C25" s="3" t="s">
        <v>44</v>
      </c>
      <c r="E25" s="3" t="s">
        <v>148</v>
      </c>
      <c r="G25" s="5">
        <v>23</v>
      </c>
      <c r="I25" s="5">
        <v>156788628965</v>
      </c>
      <c r="K25" s="3">
        <v>0</v>
      </c>
      <c r="M25" s="5">
        <v>156788628965</v>
      </c>
      <c r="O25" s="5">
        <v>909717713511</v>
      </c>
      <c r="Q25" s="3">
        <v>0</v>
      </c>
      <c r="S25" s="5">
        <v>909717713511</v>
      </c>
    </row>
    <row r="26" spans="1:19" ht="24">
      <c r="A26" s="4" t="s">
        <v>203</v>
      </c>
      <c r="C26" s="3" t="s">
        <v>44</v>
      </c>
      <c r="E26" s="3" t="s">
        <v>205</v>
      </c>
      <c r="G26" s="5">
        <v>23</v>
      </c>
      <c r="I26" s="5">
        <v>794582888</v>
      </c>
      <c r="K26" s="3">
        <v>0</v>
      </c>
      <c r="M26" s="5">
        <v>794582888</v>
      </c>
      <c r="O26" s="5">
        <v>919866679</v>
      </c>
      <c r="Q26" s="3">
        <v>0</v>
      </c>
      <c r="S26" s="5">
        <v>919866679</v>
      </c>
    </row>
    <row r="27" spans="1:19" ht="24">
      <c r="A27" s="4" t="s">
        <v>201</v>
      </c>
      <c r="C27" s="3" t="s">
        <v>44</v>
      </c>
      <c r="E27" s="3" t="s">
        <v>60</v>
      </c>
      <c r="G27" s="5">
        <v>20.5</v>
      </c>
      <c r="I27" s="5">
        <v>302034171516</v>
      </c>
      <c r="K27" s="3">
        <v>0</v>
      </c>
      <c r="M27" s="5">
        <v>302034171516</v>
      </c>
      <c r="O27" s="5">
        <v>1087464599418</v>
      </c>
      <c r="Q27" s="3">
        <v>0</v>
      </c>
      <c r="S27" s="5">
        <v>1087464599418</v>
      </c>
    </row>
    <row r="28" spans="1:19" ht="24">
      <c r="A28" s="4" t="s">
        <v>176</v>
      </c>
      <c r="C28" s="3" t="s">
        <v>44</v>
      </c>
      <c r="E28" s="3" t="s">
        <v>178</v>
      </c>
      <c r="G28" s="5">
        <v>23</v>
      </c>
      <c r="I28" s="5">
        <v>39460264209</v>
      </c>
      <c r="K28" s="3">
        <v>0</v>
      </c>
      <c r="M28" s="5">
        <v>39460264209</v>
      </c>
      <c r="O28" s="5">
        <v>227294161589</v>
      </c>
      <c r="Q28" s="3">
        <v>0</v>
      </c>
      <c r="S28" s="5">
        <v>227294161589</v>
      </c>
    </row>
    <row r="29" spans="1:19" ht="24">
      <c r="A29" s="4" t="s">
        <v>199</v>
      </c>
      <c r="C29" s="3" t="s">
        <v>44</v>
      </c>
      <c r="E29" s="3" t="s">
        <v>200</v>
      </c>
      <c r="G29" s="5">
        <v>20.5</v>
      </c>
      <c r="I29" s="5">
        <v>436819671557</v>
      </c>
      <c r="K29" s="3">
        <v>0</v>
      </c>
      <c r="M29" s="5">
        <v>436819671557</v>
      </c>
      <c r="O29" s="5">
        <v>1442049018199</v>
      </c>
      <c r="Q29" s="3">
        <v>0</v>
      </c>
      <c r="S29" s="5">
        <v>1442049018199</v>
      </c>
    </row>
    <row r="30" spans="1:19" ht="24">
      <c r="A30" s="4" t="s">
        <v>179</v>
      </c>
      <c r="C30" s="3" t="s">
        <v>44</v>
      </c>
      <c r="E30" s="3" t="s">
        <v>181</v>
      </c>
      <c r="G30" s="5">
        <v>23</v>
      </c>
      <c r="I30" s="5">
        <v>37524113628</v>
      </c>
      <c r="K30" s="3">
        <v>0</v>
      </c>
      <c r="M30" s="5">
        <v>37524113628</v>
      </c>
      <c r="O30" s="5">
        <v>225376146584</v>
      </c>
      <c r="Q30" s="3">
        <v>0</v>
      </c>
      <c r="S30" s="5">
        <v>225376146584</v>
      </c>
    </row>
    <row r="31" spans="1:19" ht="24">
      <c r="A31" s="4" t="s">
        <v>197</v>
      </c>
      <c r="C31" s="3" t="s">
        <v>44</v>
      </c>
      <c r="E31" s="3" t="s">
        <v>198</v>
      </c>
      <c r="G31" s="5">
        <v>20.5</v>
      </c>
      <c r="I31" s="5">
        <v>254950504865</v>
      </c>
      <c r="K31" s="3">
        <v>0</v>
      </c>
      <c r="M31" s="5">
        <v>254950504865</v>
      </c>
      <c r="O31" s="5">
        <v>863705257661</v>
      </c>
      <c r="Q31" s="3">
        <v>0</v>
      </c>
      <c r="S31" s="5">
        <v>863705257661</v>
      </c>
    </row>
    <row r="32" spans="1:19" ht="24">
      <c r="A32" s="4" t="s">
        <v>162</v>
      </c>
      <c r="C32" s="3" t="s">
        <v>44</v>
      </c>
      <c r="E32" s="3" t="s">
        <v>164</v>
      </c>
      <c r="G32" s="5">
        <v>23</v>
      </c>
      <c r="I32" s="5">
        <v>28764220897</v>
      </c>
      <c r="K32" s="3">
        <v>0</v>
      </c>
      <c r="M32" s="5">
        <v>28764220897</v>
      </c>
      <c r="O32" s="5">
        <v>169632373961</v>
      </c>
      <c r="Q32" s="3">
        <v>0</v>
      </c>
      <c r="S32" s="5">
        <v>169632373961</v>
      </c>
    </row>
    <row r="33" spans="1:19" ht="24">
      <c r="A33" s="4" t="s">
        <v>330</v>
      </c>
      <c r="C33" s="3" t="s">
        <v>44</v>
      </c>
      <c r="E33" s="3" t="s">
        <v>331</v>
      </c>
      <c r="G33" s="5">
        <v>20.5</v>
      </c>
      <c r="I33" s="5">
        <v>0</v>
      </c>
      <c r="K33" s="3">
        <v>0</v>
      </c>
      <c r="M33" s="5">
        <v>0</v>
      </c>
      <c r="O33" s="5">
        <v>5887352142</v>
      </c>
      <c r="Q33" s="3">
        <v>0</v>
      </c>
      <c r="S33" s="5">
        <v>5887352142</v>
      </c>
    </row>
    <row r="34" spans="1:19" ht="24">
      <c r="A34" s="4" t="s">
        <v>194</v>
      </c>
      <c r="C34" s="3" t="s">
        <v>44</v>
      </c>
      <c r="E34" s="3" t="s">
        <v>196</v>
      </c>
      <c r="G34" s="5">
        <v>20.5</v>
      </c>
      <c r="I34" s="5">
        <v>48724878894</v>
      </c>
      <c r="K34" s="3">
        <v>0</v>
      </c>
      <c r="M34" s="5">
        <v>48724878894</v>
      </c>
      <c r="O34" s="5">
        <v>264642113102</v>
      </c>
      <c r="Q34" s="3">
        <v>0</v>
      </c>
      <c r="S34" s="5">
        <v>264642113102</v>
      </c>
    </row>
    <row r="35" spans="1:19" ht="24">
      <c r="A35" s="4" t="s">
        <v>159</v>
      </c>
      <c r="C35" s="3" t="s">
        <v>44</v>
      </c>
      <c r="E35" s="3" t="s">
        <v>161</v>
      </c>
      <c r="G35" s="5">
        <v>18</v>
      </c>
      <c r="I35" s="5">
        <v>15595541815</v>
      </c>
      <c r="K35" s="3">
        <v>0</v>
      </c>
      <c r="M35" s="5">
        <v>15595541815</v>
      </c>
      <c r="O35" s="5">
        <v>93616566282</v>
      </c>
      <c r="Q35" s="3">
        <v>0</v>
      </c>
      <c r="S35" s="5">
        <v>93616566282</v>
      </c>
    </row>
    <row r="36" spans="1:19" ht="24">
      <c r="A36" s="4" t="s">
        <v>143</v>
      </c>
      <c r="C36" s="3" t="s">
        <v>44</v>
      </c>
      <c r="E36" s="3" t="s">
        <v>145</v>
      </c>
      <c r="G36" s="5">
        <v>19</v>
      </c>
      <c r="I36" s="5">
        <v>57573246538</v>
      </c>
      <c r="K36" s="3">
        <v>0</v>
      </c>
      <c r="M36" s="5">
        <v>57573246538</v>
      </c>
      <c r="O36" s="5">
        <v>363112434718</v>
      </c>
      <c r="Q36" s="3">
        <v>0</v>
      </c>
      <c r="S36" s="5">
        <v>363112434718</v>
      </c>
    </row>
    <row r="37" spans="1:19" ht="24">
      <c r="A37" s="4" t="s">
        <v>332</v>
      </c>
      <c r="C37" s="3" t="s">
        <v>44</v>
      </c>
      <c r="E37" s="3" t="s">
        <v>333</v>
      </c>
      <c r="G37" s="5">
        <v>23</v>
      </c>
      <c r="I37" s="5">
        <v>0</v>
      </c>
      <c r="K37" s="3">
        <v>0</v>
      </c>
      <c r="M37" s="5">
        <v>0</v>
      </c>
      <c r="O37" s="5">
        <v>109100971136</v>
      </c>
      <c r="Q37" s="3">
        <v>0</v>
      </c>
      <c r="S37" s="5">
        <v>109100971136</v>
      </c>
    </row>
    <row r="38" spans="1:19" ht="24">
      <c r="A38" s="4" t="s">
        <v>191</v>
      </c>
      <c r="C38" s="3" t="s">
        <v>44</v>
      </c>
      <c r="E38" s="3" t="s">
        <v>193</v>
      </c>
      <c r="G38" s="5">
        <v>20.5</v>
      </c>
      <c r="I38" s="5">
        <v>133850899459</v>
      </c>
      <c r="K38" s="3">
        <v>0</v>
      </c>
      <c r="M38" s="5">
        <v>133850899459</v>
      </c>
      <c r="O38" s="5">
        <v>924076375186</v>
      </c>
      <c r="Q38" s="3">
        <v>0</v>
      </c>
      <c r="S38" s="5">
        <v>924076375186</v>
      </c>
    </row>
    <row r="39" spans="1:19" ht="24">
      <c r="A39" s="4" t="s">
        <v>165</v>
      </c>
      <c r="C39" s="3" t="s">
        <v>44</v>
      </c>
      <c r="E39" s="3" t="s">
        <v>167</v>
      </c>
      <c r="G39" s="5">
        <v>23</v>
      </c>
      <c r="I39" s="5">
        <v>57516335301</v>
      </c>
      <c r="K39" s="3">
        <v>0</v>
      </c>
      <c r="M39" s="5">
        <v>57516335301</v>
      </c>
      <c r="O39" s="5">
        <v>341180066491</v>
      </c>
      <c r="Q39" s="3">
        <v>0</v>
      </c>
      <c r="S39" s="5">
        <v>341180066491</v>
      </c>
    </row>
    <row r="40" spans="1:19" ht="24">
      <c r="A40" s="4" t="s">
        <v>334</v>
      </c>
      <c r="C40" s="3" t="s">
        <v>44</v>
      </c>
      <c r="E40" s="3" t="s">
        <v>335</v>
      </c>
      <c r="G40" s="5">
        <v>23</v>
      </c>
      <c r="I40" s="5">
        <v>0</v>
      </c>
      <c r="K40" s="3">
        <v>0</v>
      </c>
      <c r="M40" s="5">
        <v>0</v>
      </c>
      <c r="O40" s="5">
        <v>53235673688</v>
      </c>
      <c r="Q40" s="3">
        <v>0</v>
      </c>
      <c r="S40" s="5">
        <v>53235673688</v>
      </c>
    </row>
    <row r="41" spans="1:19" ht="24">
      <c r="A41" s="4" t="s">
        <v>188</v>
      </c>
      <c r="C41" s="3" t="s">
        <v>44</v>
      </c>
      <c r="E41" s="3" t="s">
        <v>190</v>
      </c>
      <c r="G41" s="5">
        <v>20.5</v>
      </c>
      <c r="I41" s="5">
        <v>192547194288</v>
      </c>
      <c r="K41" s="3">
        <v>0</v>
      </c>
      <c r="M41" s="5">
        <v>192547194288</v>
      </c>
      <c r="O41" s="5">
        <v>1158433925512</v>
      </c>
      <c r="Q41" s="3">
        <v>0</v>
      </c>
      <c r="S41" s="5">
        <v>1158433925512</v>
      </c>
    </row>
    <row r="42" spans="1:19" ht="24">
      <c r="A42" s="4" t="s">
        <v>336</v>
      </c>
      <c r="C42" s="3" t="s">
        <v>44</v>
      </c>
      <c r="E42" s="3" t="s">
        <v>337</v>
      </c>
      <c r="G42" s="5">
        <v>20.5</v>
      </c>
      <c r="I42" s="5">
        <v>0</v>
      </c>
      <c r="K42" s="3">
        <v>0</v>
      </c>
      <c r="M42" s="5">
        <v>0</v>
      </c>
      <c r="O42" s="5">
        <v>1479213355463</v>
      </c>
      <c r="Q42" s="3">
        <v>0</v>
      </c>
      <c r="S42" s="5">
        <v>1479213355463</v>
      </c>
    </row>
    <row r="43" spans="1:19" ht="24">
      <c r="A43" s="4" t="s">
        <v>338</v>
      </c>
      <c r="C43" s="3" t="s">
        <v>44</v>
      </c>
      <c r="E43" s="3" t="s">
        <v>339</v>
      </c>
      <c r="G43" s="5">
        <v>18</v>
      </c>
      <c r="I43" s="5">
        <v>0</v>
      </c>
      <c r="K43" s="3">
        <v>0</v>
      </c>
      <c r="M43" s="5">
        <v>0</v>
      </c>
      <c r="O43" s="5">
        <v>187069436431</v>
      </c>
      <c r="Q43" s="3">
        <v>0</v>
      </c>
      <c r="S43" s="5">
        <v>187069436431</v>
      </c>
    </row>
    <row r="44" spans="1:19" ht="24">
      <c r="A44" s="4" t="s">
        <v>340</v>
      </c>
      <c r="C44" s="3" t="s">
        <v>44</v>
      </c>
      <c r="E44" s="3" t="s">
        <v>341</v>
      </c>
      <c r="G44" s="5">
        <v>18</v>
      </c>
      <c r="I44" s="5">
        <v>0</v>
      </c>
      <c r="K44" s="3">
        <v>0</v>
      </c>
      <c r="M44" s="5">
        <v>0</v>
      </c>
      <c r="O44" s="5">
        <v>92787098914</v>
      </c>
      <c r="Q44" s="3">
        <v>0</v>
      </c>
      <c r="S44" s="5">
        <v>92787098914</v>
      </c>
    </row>
    <row r="45" spans="1:19" ht="24">
      <c r="A45" s="4" t="s">
        <v>185</v>
      </c>
      <c r="C45" s="3" t="s">
        <v>44</v>
      </c>
      <c r="E45" s="3" t="s">
        <v>187</v>
      </c>
      <c r="G45" s="5">
        <v>18</v>
      </c>
      <c r="I45" s="5">
        <v>231462383821</v>
      </c>
      <c r="K45" s="3">
        <v>0</v>
      </c>
      <c r="M45" s="5">
        <v>231462383821</v>
      </c>
      <c r="O45" s="5">
        <v>1275043532379</v>
      </c>
      <c r="Q45" s="3">
        <v>0</v>
      </c>
      <c r="S45" s="5">
        <v>1275043532379</v>
      </c>
    </row>
    <row r="46" spans="1:19" ht="24">
      <c r="A46" s="4" t="s">
        <v>342</v>
      </c>
      <c r="C46" s="3" t="s">
        <v>44</v>
      </c>
      <c r="E46" s="3" t="s">
        <v>343</v>
      </c>
      <c r="G46" s="5">
        <v>18</v>
      </c>
      <c r="I46" s="5">
        <v>0</v>
      </c>
      <c r="K46" s="3">
        <v>0</v>
      </c>
      <c r="M46" s="5">
        <v>0</v>
      </c>
      <c r="O46" s="5">
        <v>597062009518</v>
      </c>
      <c r="Q46" s="3">
        <v>0</v>
      </c>
      <c r="S46" s="5">
        <v>597062009518</v>
      </c>
    </row>
    <row r="47" spans="1:19" ht="24">
      <c r="A47" s="4" t="s">
        <v>174</v>
      </c>
      <c r="C47" s="3" t="s">
        <v>44</v>
      </c>
      <c r="E47" s="3" t="s">
        <v>175</v>
      </c>
      <c r="G47" s="5">
        <v>18</v>
      </c>
      <c r="I47" s="5">
        <v>38535107898</v>
      </c>
      <c r="K47" s="3">
        <v>0</v>
      </c>
      <c r="M47" s="5">
        <v>38535107898</v>
      </c>
      <c r="O47" s="5">
        <v>227326883210</v>
      </c>
      <c r="Q47" s="3">
        <v>0</v>
      </c>
      <c r="S47" s="5">
        <v>227326883210</v>
      </c>
    </row>
    <row r="48" spans="1:19" ht="24">
      <c r="A48" s="4" t="s">
        <v>182</v>
      </c>
      <c r="C48" s="3" t="s">
        <v>44</v>
      </c>
      <c r="E48" s="3" t="s">
        <v>184</v>
      </c>
      <c r="G48" s="5">
        <v>18</v>
      </c>
      <c r="I48" s="5">
        <v>2904258285</v>
      </c>
      <c r="K48" s="3">
        <v>0</v>
      </c>
      <c r="M48" s="5">
        <v>2904258285</v>
      </c>
      <c r="O48" s="5">
        <v>17517492617</v>
      </c>
      <c r="Q48" s="3">
        <v>0</v>
      </c>
      <c r="S48" s="5">
        <v>17517492617</v>
      </c>
    </row>
    <row r="49" spans="1:19" ht="24">
      <c r="A49" s="4" t="s">
        <v>94</v>
      </c>
      <c r="C49" s="3" t="s">
        <v>44</v>
      </c>
      <c r="E49" s="3" t="s">
        <v>96</v>
      </c>
      <c r="G49" s="5">
        <v>18</v>
      </c>
      <c r="I49" s="5">
        <v>105005915653</v>
      </c>
      <c r="K49" s="3">
        <v>0</v>
      </c>
      <c r="M49" s="5">
        <v>105005915653</v>
      </c>
      <c r="O49" s="5">
        <v>614355518638</v>
      </c>
      <c r="Q49" s="3">
        <v>0</v>
      </c>
      <c r="S49" s="5">
        <v>614355518638</v>
      </c>
    </row>
    <row r="50" spans="1:19" ht="24">
      <c r="A50" s="4" t="s">
        <v>168</v>
      </c>
      <c r="C50" s="3" t="s">
        <v>44</v>
      </c>
      <c r="E50" s="3" t="s">
        <v>170</v>
      </c>
      <c r="G50" s="5">
        <v>18</v>
      </c>
      <c r="I50" s="5">
        <v>37191204289</v>
      </c>
      <c r="K50" s="3">
        <v>0</v>
      </c>
      <c r="M50" s="5">
        <v>37191204289</v>
      </c>
      <c r="O50" s="5">
        <v>222717250217</v>
      </c>
      <c r="Q50" s="3">
        <v>0</v>
      </c>
      <c r="S50" s="5">
        <v>222717250217</v>
      </c>
    </row>
    <row r="51" spans="1:19" ht="24">
      <c r="A51" s="4" t="s">
        <v>344</v>
      </c>
      <c r="C51" s="3" t="s">
        <v>44</v>
      </c>
      <c r="E51" s="3" t="s">
        <v>345</v>
      </c>
      <c r="G51" s="5">
        <v>17</v>
      </c>
      <c r="I51" s="5">
        <v>0</v>
      </c>
      <c r="K51" s="3">
        <v>0</v>
      </c>
      <c r="M51" s="5">
        <v>0</v>
      </c>
      <c r="O51" s="5">
        <v>47293255995</v>
      </c>
      <c r="Q51" s="3">
        <v>0</v>
      </c>
      <c r="S51" s="5">
        <v>47293255995</v>
      </c>
    </row>
    <row r="52" spans="1:19" ht="24">
      <c r="A52" s="4" t="s">
        <v>346</v>
      </c>
      <c r="C52" s="3" t="s">
        <v>44</v>
      </c>
      <c r="E52" s="3" t="s">
        <v>347</v>
      </c>
      <c r="G52" s="5">
        <v>18</v>
      </c>
      <c r="I52" s="5">
        <v>0</v>
      </c>
      <c r="K52" s="3">
        <v>0</v>
      </c>
      <c r="M52" s="5">
        <v>0</v>
      </c>
      <c r="O52" s="5">
        <v>196529922940</v>
      </c>
      <c r="Q52" s="3">
        <v>0</v>
      </c>
      <c r="S52" s="5">
        <v>196529922940</v>
      </c>
    </row>
    <row r="53" spans="1:19" ht="24">
      <c r="A53" s="4" t="s">
        <v>152</v>
      </c>
      <c r="C53" s="3" t="s">
        <v>44</v>
      </c>
      <c r="E53" s="3" t="s">
        <v>154</v>
      </c>
      <c r="G53" s="5">
        <v>18</v>
      </c>
      <c r="I53" s="5">
        <v>69992409523</v>
      </c>
      <c r="K53" s="3">
        <v>0</v>
      </c>
      <c r="M53" s="5">
        <v>69992409523</v>
      </c>
      <c r="O53" s="5">
        <v>405878400682</v>
      </c>
      <c r="Q53" s="3">
        <v>0</v>
      </c>
      <c r="S53" s="5">
        <v>405878400682</v>
      </c>
    </row>
    <row r="54" spans="1:19" ht="24">
      <c r="A54" s="4" t="s">
        <v>140</v>
      </c>
      <c r="C54" s="3" t="s">
        <v>44</v>
      </c>
      <c r="E54" s="3" t="s">
        <v>142</v>
      </c>
      <c r="G54" s="5">
        <v>18</v>
      </c>
      <c r="I54" s="5">
        <v>28212586025</v>
      </c>
      <c r="K54" s="3">
        <v>0</v>
      </c>
      <c r="M54" s="5">
        <v>28212586025</v>
      </c>
      <c r="O54" s="5">
        <v>168251116427</v>
      </c>
      <c r="Q54" s="3">
        <v>0</v>
      </c>
      <c r="S54" s="5">
        <v>168251116427</v>
      </c>
    </row>
    <row r="55" spans="1:19" ht="24">
      <c r="A55" s="4" t="s">
        <v>88</v>
      </c>
      <c r="C55" s="3" t="s">
        <v>44</v>
      </c>
      <c r="E55" s="3" t="s">
        <v>90</v>
      </c>
      <c r="G55" s="5">
        <v>18</v>
      </c>
      <c r="I55" s="5">
        <v>37213370447</v>
      </c>
      <c r="K55" s="3">
        <v>0</v>
      </c>
      <c r="M55" s="5">
        <v>37213370447</v>
      </c>
      <c r="O55" s="5">
        <v>203087877521</v>
      </c>
      <c r="Q55" s="3">
        <v>0</v>
      </c>
      <c r="S55" s="5">
        <v>203087877521</v>
      </c>
    </row>
    <row r="56" spans="1:19" ht="24">
      <c r="A56" s="4" t="s">
        <v>348</v>
      </c>
      <c r="C56" s="3" t="s">
        <v>44</v>
      </c>
      <c r="E56" s="3" t="s">
        <v>349</v>
      </c>
      <c r="G56" s="5">
        <v>18.5</v>
      </c>
      <c r="I56" s="5">
        <v>0</v>
      </c>
      <c r="K56" s="3">
        <v>0</v>
      </c>
      <c r="M56" s="5">
        <v>0</v>
      </c>
      <c r="O56" s="5">
        <v>709644093216</v>
      </c>
      <c r="Q56" s="3">
        <v>0</v>
      </c>
      <c r="S56" s="5">
        <v>709644093216</v>
      </c>
    </row>
    <row r="57" spans="1:19" ht="24">
      <c r="A57" s="4" t="s">
        <v>350</v>
      </c>
      <c r="C57" s="3" t="s">
        <v>44</v>
      </c>
      <c r="E57" s="3" t="s">
        <v>349</v>
      </c>
      <c r="G57" s="5">
        <v>18.5</v>
      </c>
      <c r="I57" s="5">
        <v>0</v>
      </c>
      <c r="K57" s="3">
        <v>0</v>
      </c>
      <c r="M57" s="5">
        <v>0</v>
      </c>
      <c r="O57" s="5">
        <v>195294142503</v>
      </c>
      <c r="Q57" s="3">
        <v>0</v>
      </c>
      <c r="S57" s="5">
        <v>195294142503</v>
      </c>
    </row>
    <row r="58" spans="1:19" ht="24">
      <c r="A58" s="4" t="s">
        <v>351</v>
      </c>
      <c r="C58" s="3" t="s">
        <v>44</v>
      </c>
      <c r="E58" s="3" t="s">
        <v>352</v>
      </c>
      <c r="G58" s="5">
        <v>18</v>
      </c>
      <c r="I58" s="5">
        <v>0</v>
      </c>
      <c r="K58" s="3">
        <v>0</v>
      </c>
      <c r="M58" s="5">
        <v>0</v>
      </c>
      <c r="O58" s="5">
        <v>264690646028</v>
      </c>
      <c r="Q58" s="3">
        <v>0</v>
      </c>
      <c r="S58" s="5">
        <v>264690646028</v>
      </c>
    </row>
    <row r="59" spans="1:19" ht="24">
      <c r="A59" s="4" t="s">
        <v>353</v>
      </c>
      <c r="C59" s="3" t="s">
        <v>44</v>
      </c>
      <c r="E59" s="3" t="s">
        <v>354</v>
      </c>
      <c r="G59" s="5">
        <v>18</v>
      </c>
      <c r="I59" s="5">
        <v>0</v>
      </c>
      <c r="K59" s="3">
        <v>0</v>
      </c>
      <c r="M59" s="5">
        <v>0</v>
      </c>
      <c r="O59" s="5">
        <v>427850977384</v>
      </c>
      <c r="Q59" s="3">
        <v>0</v>
      </c>
      <c r="S59" s="5">
        <v>427850977384</v>
      </c>
    </row>
    <row r="60" spans="1:19" ht="24">
      <c r="A60" s="4" t="s">
        <v>355</v>
      </c>
      <c r="C60" s="3" t="s">
        <v>44</v>
      </c>
      <c r="E60" s="3" t="s">
        <v>356</v>
      </c>
      <c r="G60" s="5">
        <v>18</v>
      </c>
      <c r="I60" s="5">
        <v>0</v>
      </c>
      <c r="K60" s="3">
        <v>0</v>
      </c>
      <c r="M60" s="5">
        <v>0</v>
      </c>
      <c r="O60" s="5">
        <v>8559051359</v>
      </c>
      <c r="Q60" s="3">
        <v>0</v>
      </c>
      <c r="S60" s="5">
        <v>8559051359</v>
      </c>
    </row>
    <row r="61" spans="1:19" ht="24">
      <c r="A61" s="4" t="s">
        <v>357</v>
      </c>
      <c r="C61" s="3" t="s">
        <v>44</v>
      </c>
      <c r="E61" s="3" t="s">
        <v>358</v>
      </c>
      <c r="G61" s="5">
        <v>18</v>
      </c>
      <c r="I61" s="5">
        <v>0</v>
      </c>
      <c r="K61" s="3">
        <v>0</v>
      </c>
      <c r="M61" s="5">
        <v>0</v>
      </c>
      <c r="O61" s="5">
        <v>5245003011</v>
      </c>
      <c r="Q61" s="3">
        <v>0</v>
      </c>
      <c r="S61" s="5">
        <v>5245003011</v>
      </c>
    </row>
    <row r="62" spans="1:19" ht="24">
      <c r="A62" s="4" t="s">
        <v>359</v>
      </c>
      <c r="C62" s="3" t="s">
        <v>44</v>
      </c>
      <c r="E62" s="3" t="s">
        <v>347</v>
      </c>
      <c r="G62" s="5">
        <v>18</v>
      </c>
      <c r="I62" s="5">
        <v>0</v>
      </c>
      <c r="K62" s="3">
        <v>0</v>
      </c>
      <c r="M62" s="5">
        <v>0</v>
      </c>
      <c r="O62" s="5">
        <v>113510958905</v>
      </c>
      <c r="Q62" s="3">
        <v>0</v>
      </c>
      <c r="S62" s="5">
        <v>113510958905</v>
      </c>
    </row>
    <row r="63" spans="1:19" ht="24">
      <c r="A63" s="4" t="s">
        <v>360</v>
      </c>
      <c r="C63" s="3" t="s">
        <v>44</v>
      </c>
      <c r="E63" s="3" t="s">
        <v>308</v>
      </c>
      <c r="G63" s="5">
        <v>20</v>
      </c>
      <c r="I63" s="5">
        <v>0</v>
      </c>
      <c r="K63" s="3">
        <v>0</v>
      </c>
      <c r="M63" s="5">
        <v>0</v>
      </c>
      <c r="O63" s="5">
        <v>45077625564</v>
      </c>
      <c r="Q63" s="3">
        <v>0</v>
      </c>
      <c r="S63" s="5">
        <v>45077625564</v>
      </c>
    </row>
    <row r="64" spans="1:19" ht="24">
      <c r="A64" s="4" t="s">
        <v>361</v>
      </c>
      <c r="C64" s="3" t="s">
        <v>44</v>
      </c>
      <c r="E64" s="3" t="s">
        <v>308</v>
      </c>
      <c r="G64" s="5">
        <v>20</v>
      </c>
      <c r="I64" s="5">
        <v>0</v>
      </c>
      <c r="K64" s="3">
        <v>0</v>
      </c>
      <c r="M64" s="5">
        <v>0</v>
      </c>
      <c r="O64" s="5">
        <v>32681278539</v>
      </c>
      <c r="Q64" s="3">
        <v>0</v>
      </c>
      <c r="S64" s="5">
        <v>32681278539</v>
      </c>
    </row>
    <row r="65" spans="1:19" ht="24">
      <c r="A65" s="4" t="s">
        <v>362</v>
      </c>
      <c r="C65" s="3" t="s">
        <v>44</v>
      </c>
      <c r="E65" s="3" t="s">
        <v>363</v>
      </c>
      <c r="G65" s="5">
        <v>18</v>
      </c>
      <c r="I65" s="5">
        <v>0</v>
      </c>
      <c r="K65" s="3">
        <v>0</v>
      </c>
      <c r="M65" s="5">
        <v>0</v>
      </c>
      <c r="O65" s="5">
        <v>19228685439</v>
      </c>
      <c r="Q65" s="3">
        <v>0</v>
      </c>
      <c r="S65" s="5">
        <v>19228685439</v>
      </c>
    </row>
    <row r="66" spans="1:19" ht="24">
      <c r="A66" s="4" t="s">
        <v>364</v>
      </c>
      <c r="C66" s="3" t="s">
        <v>44</v>
      </c>
      <c r="E66" s="3" t="s">
        <v>365</v>
      </c>
      <c r="G66" s="5">
        <v>18</v>
      </c>
      <c r="I66" s="5">
        <v>0</v>
      </c>
      <c r="K66" s="3">
        <v>0</v>
      </c>
      <c r="M66" s="5">
        <v>0</v>
      </c>
      <c r="O66" s="5">
        <v>35782328902</v>
      </c>
      <c r="Q66" s="3">
        <v>0</v>
      </c>
      <c r="S66" s="5">
        <v>35782328902</v>
      </c>
    </row>
    <row r="67" spans="1:19" ht="24">
      <c r="A67" s="16" t="s">
        <v>420</v>
      </c>
      <c r="G67" s="5"/>
      <c r="I67" s="5">
        <v>38535547921</v>
      </c>
      <c r="K67" s="3">
        <v>0</v>
      </c>
      <c r="M67" s="5">
        <v>38535547921</v>
      </c>
      <c r="O67" s="5">
        <v>224997876571</v>
      </c>
      <c r="Q67" s="3">
        <v>0</v>
      </c>
      <c r="S67" s="5">
        <v>224997876571</v>
      </c>
    </row>
    <row r="68" spans="1:19" ht="24">
      <c r="A68" s="16" t="s">
        <v>417</v>
      </c>
      <c r="G68" s="5"/>
      <c r="I68" s="5">
        <v>5834888882</v>
      </c>
      <c r="K68" s="3">
        <v>0</v>
      </c>
      <c r="M68" s="5">
        <v>5834888882</v>
      </c>
      <c r="O68" s="5">
        <v>34068222182</v>
      </c>
      <c r="Q68" s="3">
        <v>0</v>
      </c>
      <c r="S68" s="5">
        <v>34068222182</v>
      </c>
    </row>
    <row r="69" spans="1:19" ht="24">
      <c r="A69" s="16" t="s">
        <v>418</v>
      </c>
      <c r="G69" s="5"/>
      <c r="I69" s="5">
        <v>0</v>
      </c>
      <c r="K69" s="3">
        <v>0</v>
      </c>
      <c r="M69" s="5">
        <v>0</v>
      </c>
      <c r="O69" s="5">
        <v>481081114736</v>
      </c>
      <c r="Q69" s="3">
        <v>0</v>
      </c>
      <c r="S69" s="5">
        <v>481081114736</v>
      </c>
    </row>
    <row r="70" spans="1:19" ht="24.75" thickBot="1">
      <c r="A70" s="16" t="s">
        <v>419</v>
      </c>
      <c r="G70" s="5"/>
      <c r="I70" s="5">
        <v>0</v>
      </c>
      <c r="K70" s="3">
        <v>0</v>
      </c>
      <c r="M70" s="5">
        <v>0</v>
      </c>
      <c r="O70" s="5">
        <v>176488450597</v>
      </c>
      <c r="Q70" s="3">
        <v>0</v>
      </c>
      <c r="S70" s="5">
        <v>176488450597</v>
      </c>
    </row>
    <row r="71" spans="1:19" ht="24.75" thickBot="1">
      <c r="A71" s="4" t="s">
        <v>44</v>
      </c>
      <c r="C71" s="3" t="s">
        <v>44</v>
      </c>
      <c r="E71" s="3" t="s">
        <v>44</v>
      </c>
      <c r="G71" s="15"/>
      <c r="I71" s="6">
        <f>SUM(I8:I70)</f>
        <v>4283482606572</v>
      </c>
      <c r="K71" s="6">
        <f>SUM(K8:K70)</f>
        <v>0</v>
      </c>
      <c r="M71" s="6">
        <f>SUM(M8:M70)</f>
        <v>4283482606572</v>
      </c>
      <c r="O71" s="6">
        <f>SUM(O8:O70)</f>
        <v>22344518954421</v>
      </c>
      <c r="Q71" s="6">
        <f>SUM(Q8:Q70)</f>
        <v>0</v>
      </c>
      <c r="S71" s="6">
        <f>SUM(S8:S70)</f>
        <v>22344518954421</v>
      </c>
    </row>
    <row r="72" spans="1:19" ht="23.25" thickTop="1">
      <c r="O72" s="5"/>
    </row>
    <row r="73" spans="1:19">
      <c r="O73" s="5"/>
    </row>
  </sheetData>
  <mergeCells count="7">
    <mergeCell ref="A2:S2"/>
    <mergeCell ref="A3:S3"/>
    <mergeCell ref="A4:S4"/>
    <mergeCell ref="A6:G6"/>
    <mergeCell ref="I6:M6"/>
    <mergeCell ref="O6:S6"/>
    <mergeCell ref="A5:R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2:M164"/>
  <sheetViews>
    <sheetView rightToLeft="1" workbookViewId="0">
      <selection activeCell="A5" sqref="A5:L5"/>
    </sheetView>
  </sheetViews>
  <sheetFormatPr defaultRowHeight="22.5"/>
  <cols>
    <col min="1" max="1" width="39.42578125" style="3" bestFit="1" customWidth="1"/>
    <col min="2" max="2" width="1" style="3" customWidth="1"/>
    <col min="3" max="3" width="22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22" style="3" bestFit="1" customWidth="1"/>
    <col min="8" max="8" width="1" style="3" customWidth="1"/>
    <col min="9" max="9" width="21.140625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21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5" spans="1:13" ht="25.5">
      <c r="A5" s="20" t="s">
        <v>453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3" ht="24.75" thickBot="1">
      <c r="A6" s="2" t="s">
        <v>321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I6" s="10" t="s">
        <v>323</v>
      </c>
      <c r="J6" s="10" t="s">
        <v>323</v>
      </c>
      <c r="K6" s="10" t="s">
        <v>323</v>
      </c>
      <c r="L6" s="10" t="s">
        <v>323</v>
      </c>
      <c r="M6" s="10" t="s">
        <v>323</v>
      </c>
    </row>
    <row r="7" spans="1:13" ht="24.75" thickBot="1">
      <c r="A7" s="10" t="s">
        <v>324</v>
      </c>
      <c r="C7" s="10" t="s">
        <v>326</v>
      </c>
      <c r="E7" s="10" t="s">
        <v>327</v>
      </c>
      <c r="G7" s="10" t="s">
        <v>328</v>
      </c>
      <c r="I7" s="10" t="s">
        <v>326</v>
      </c>
      <c r="K7" s="10" t="s">
        <v>327</v>
      </c>
      <c r="M7" s="10" t="s">
        <v>328</v>
      </c>
    </row>
    <row r="8" spans="1:13" ht="24">
      <c r="A8" s="4" t="s">
        <v>290</v>
      </c>
      <c r="C8" s="5">
        <v>6934</v>
      </c>
      <c r="E8" s="5">
        <v>0</v>
      </c>
      <c r="G8" s="5">
        <v>6934</v>
      </c>
      <c r="I8" s="5">
        <v>350655</v>
      </c>
      <c r="K8" s="5">
        <v>0</v>
      </c>
      <c r="M8" s="5">
        <v>350655</v>
      </c>
    </row>
    <row r="9" spans="1:13" ht="24">
      <c r="A9" s="4" t="s">
        <v>291</v>
      </c>
      <c r="C9" s="5">
        <v>57829300475</v>
      </c>
      <c r="E9" s="5">
        <v>0</v>
      </c>
      <c r="G9" s="5">
        <v>57829300475</v>
      </c>
      <c r="I9" s="5">
        <v>332887360967</v>
      </c>
      <c r="K9" s="5">
        <v>0</v>
      </c>
      <c r="M9" s="5">
        <v>332887360967</v>
      </c>
    </row>
    <row r="10" spans="1:13" ht="24">
      <c r="A10" s="4" t="s">
        <v>292</v>
      </c>
      <c r="C10" s="5">
        <v>0</v>
      </c>
      <c r="E10" s="5">
        <v>0</v>
      </c>
      <c r="G10" s="5">
        <v>0</v>
      </c>
      <c r="I10" s="5">
        <v>339129886</v>
      </c>
      <c r="K10" s="5">
        <v>0</v>
      </c>
      <c r="M10" s="5">
        <v>339129886</v>
      </c>
    </row>
    <row r="11" spans="1:13" ht="24">
      <c r="A11" s="4" t="s">
        <v>293</v>
      </c>
      <c r="C11" s="5">
        <v>0</v>
      </c>
      <c r="E11" s="5">
        <v>0</v>
      </c>
      <c r="G11" s="5">
        <v>0</v>
      </c>
      <c r="I11" s="5">
        <v>651992</v>
      </c>
      <c r="K11" s="5">
        <v>0</v>
      </c>
      <c r="M11" s="5">
        <v>651992</v>
      </c>
    </row>
    <row r="12" spans="1:13" ht="24">
      <c r="A12" s="4" t="s">
        <v>292</v>
      </c>
      <c r="C12" s="5">
        <v>0</v>
      </c>
      <c r="E12" s="5">
        <v>0</v>
      </c>
      <c r="G12" s="5">
        <v>0</v>
      </c>
      <c r="I12" s="5">
        <v>319063178399</v>
      </c>
      <c r="K12" s="5">
        <v>0</v>
      </c>
      <c r="M12" s="5">
        <v>319063178399</v>
      </c>
    </row>
    <row r="13" spans="1:13" ht="24">
      <c r="A13" s="4" t="s">
        <v>294</v>
      </c>
      <c r="C13" s="5">
        <v>12380</v>
      </c>
      <c r="E13" s="5">
        <v>0</v>
      </c>
      <c r="G13" s="5">
        <v>12380</v>
      </c>
      <c r="I13" s="5">
        <v>48705</v>
      </c>
      <c r="K13" s="5">
        <v>0</v>
      </c>
      <c r="M13" s="5">
        <v>48705</v>
      </c>
    </row>
    <row r="14" spans="1:13" ht="24">
      <c r="A14" s="4" t="s">
        <v>304</v>
      </c>
      <c r="C14" s="5">
        <v>0</v>
      </c>
      <c r="E14" s="5">
        <v>0</v>
      </c>
      <c r="G14" s="5">
        <v>0</v>
      </c>
      <c r="I14" s="5">
        <v>503174863410</v>
      </c>
      <c r="K14" s="5">
        <v>0</v>
      </c>
      <c r="M14" s="5">
        <v>503174863410</v>
      </c>
    </row>
    <row r="15" spans="1:13" ht="24">
      <c r="A15" s="4" t="s">
        <v>295</v>
      </c>
      <c r="C15" s="5">
        <v>21584</v>
      </c>
      <c r="E15" s="5">
        <v>0</v>
      </c>
      <c r="G15" s="5">
        <v>21584</v>
      </c>
      <c r="I15" s="5">
        <v>1458440</v>
      </c>
      <c r="K15" s="5">
        <v>0</v>
      </c>
      <c r="M15" s="5">
        <v>1458440</v>
      </c>
    </row>
    <row r="16" spans="1:13" ht="24">
      <c r="A16" s="4" t="s">
        <v>295</v>
      </c>
      <c r="C16" s="5">
        <v>0</v>
      </c>
      <c r="E16" s="5">
        <v>0</v>
      </c>
      <c r="G16" s="5">
        <v>0</v>
      </c>
      <c r="I16" s="5">
        <v>5095890412</v>
      </c>
      <c r="K16" s="5">
        <v>0</v>
      </c>
      <c r="M16" s="5">
        <v>5095890412</v>
      </c>
    </row>
    <row r="17" spans="1:13" ht="24">
      <c r="A17" s="4" t="s">
        <v>294</v>
      </c>
      <c r="C17" s="5">
        <v>0</v>
      </c>
      <c r="E17" s="5">
        <v>0</v>
      </c>
      <c r="G17" s="5">
        <v>0</v>
      </c>
      <c r="I17" s="5">
        <v>1112122950816</v>
      </c>
      <c r="K17" s="5">
        <v>0</v>
      </c>
      <c r="M17" s="5">
        <v>1112122950816</v>
      </c>
    </row>
    <row r="18" spans="1:13" ht="24">
      <c r="A18" s="4" t="s">
        <v>294</v>
      </c>
      <c r="C18" s="5">
        <v>0</v>
      </c>
      <c r="E18" s="5">
        <v>0</v>
      </c>
      <c r="G18" s="5">
        <v>0</v>
      </c>
      <c r="I18" s="5">
        <v>185272131172</v>
      </c>
      <c r="K18" s="5">
        <v>0</v>
      </c>
      <c r="M18" s="5">
        <v>185272131172</v>
      </c>
    </row>
    <row r="19" spans="1:13" ht="24">
      <c r="A19" s="4" t="s">
        <v>292</v>
      </c>
      <c r="C19" s="5">
        <v>86819447578</v>
      </c>
      <c r="E19" s="5">
        <v>-1591081352</v>
      </c>
      <c r="G19" s="5">
        <v>88410528930</v>
      </c>
      <c r="I19" s="5">
        <v>1524799367471</v>
      </c>
      <c r="K19" s="5">
        <v>0</v>
      </c>
      <c r="M19" s="5">
        <v>1524799367471</v>
      </c>
    </row>
    <row r="20" spans="1:13" ht="24">
      <c r="A20" s="4" t="s">
        <v>294</v>
      </c>
      <c r="C20" s="5">
        <v>0</v>
      </c>
      <c r="E20" s="5">
        <v>0</v>
      </c>
      <c r="G20" s="5">
        <v>0</v>
      </c>
      <c r="I20" s="5">
        <v>143830327894</v>
      </c>
      <c r="K20" s="5">
        <v>0</v>
      </c>
      <c r="M20" s="5">
        <v>143830327894</v>
      </c>
    </row>
    <row r="21" spans="1:13" ht="24">
      <c r="A21" s="4" t="s">
        <v>296</v>
      </c>
      <c r="C21" s="5">
        <v>2151</v>
      </c>
      <c r="E21" s="5">
        <v>0</v>
      </c>
      <c r="G21" s="5">
        <v>2151</v>
      </c>
      <c r="I21" s="5">
        <v>87671</v>
      </c>
      <c r="K21" s="5">
        <v>0</v>
      </c>
      <c r="M21" s="5">
        <v>87671</v>
      </c>
    </row>
    <row r="22" spans="1:13" ht="24">
      <c r="A22" s="4" t="s">
        <v>292</v>
      </c>
      <c r="C22" s="5">
        <v>132237442922</v>
      </c>
      <c r="E22" s="5">
        <v>103649654</v>
      </c>
      <c r="G22" s="5">
        <v>132133793268</v>
      </c>
      <c r="I22" s="5">
        <v>763526274419</v>
      </c>
      <c r="K22" s="5">
        <v>544967368</v>
      </c>
      <c r="M22" s="5">
        <v>762981307051</v>
      </c>
    </row>
    <row r="23" spans="1:13" ht="24">
      <c r="A23" s="4" t="s">
        <v>294</v>
      </c>
      <c r="C23" s="5">
        <v>0</v>
      </c>
      <c r="E23" s="5">
        <v>0</v>
      </c>
      <c r="G23" s="5">
        <v>0</v>
      </c>
      <c r="I23" s="5">
        <v>354433060130</v>
      </c>
      <c r="K23" s="5">
        <v>0</v>
      </c>
      <c r="M23" s="5">
        <v>354433060130</v>
      </c>
    </row>
    <row r="24" spans="1:13" ht="24">
      <c r="A24" s="4" t="s">
        <v>294</v>
      </c>
      <c r="C24" s="5">
        <v>0</v>
      </c>
      <c r="E24" s="5">
        <v>0</v>
      </c>
      <c r="G24" s="5">
        <v>0</v>
      </c>
      <c r="I24" s="5">
        <v>639601092914</v>
      </c>
      <c r="K24" s="5">
        <v>0</v>
      </c>
      <c r="M24" s="5">
        <v>639601092914</v>
      </c>
    </row>
    <row r="25" spans="1:13" ht="24">
      <c r="A25" s="4" t="s">
        <v>311</v>
      </c>
      <c r="C25" s="5">
        <v>0</v>
      </c>
      <c r="E25" s="5">
        <v>0</v>
      </c>
      <c r="G25" s="5">
        <v>0</v>
      </c>
      <c r="I25" s="5">
        <v>203314480895</v>
      </c>
      <c r="K25" s="5">
        <v>0</v>
      </c>
      <c r="M25" s="5">
        <v>203314480895</v>
      </c>
    </row>
    <row r="26" spans="1:13" ht="24">
      <c r="A26" s="4" t="s">
        <v>297</v>
      </c>
      <c r="C26" s="5">
        <v>0</v>
      </c>
      <c r="E26" s="5">
        <v>0</v>
      </c>
      <c r="G26" s="5">
        <v>0</v>
      </c>
      <c r="I26" s="5">
        <v>3825206731</v>
      </c>
      <c r="K26" s="5">
        <v>0</v>
      </c>
      <c r="M26" s="5">
        <v>3825206731</v>
      </c>
    </row>
    <row r="27" spans="1:13" ht="24">
      <c r="A27" s="4" t="s">
        <v>294</v>
      </c>
      <c r="C27" s="5">
        <v>0</v>
      </c>
      <c r="E27" s="5">
        <v>0</v>
      </c>
      <c r="G27" s="5">
        <v>0</v>
      </c>
      <c r="I27" s="5">
        <v>220034426252</v>
      </c>
      <c r="K27" s="5">
        <v>0</v>
      </c>
      <c r="M27" s="5">
        <v>220034426252</v>
      </c>
    </row>
    <row r="28" spans="1:13" ht="24">
      <c r="A28" s="4" t="s">
        <v>294</v>
      </c>
      <c r="C28" s="5">
        <v>62671232875</v>
      </c>
      <c r="E28" s="5">
        <v>-1402118525</v>
      </c>
      <c r="G28" s="5">
        <v>64073351400</v>
      </c>
      <c r="I28" s="5">
        <v>436367954207</v>
      </c>
      <c r="K28" s="5">
        <v>0</v>
      </c>
      <c r="M28" s="5">
        <v>436367954207</v>
      </c>
    </row>
    <row r="29" spans="1:13" ht="24">
      <c r="A29" s="4" t="s">
        <v>292</v>
      </c>
      <c r="C29" s="5">
        <v>0</v>
      </c>
      <c r="E29" s="5">
        <v>0</v>
      </c>
      <c r="G29" s="5">
        <v>0</v>
      </c>
      <c r="I29" s="5">
        <v>1187463507756</v>
      </c>
      <c r="K29" s="5">
        <v>147173864</v>
      </c>
      <c r="M29" s="5">
        <v>1187316333892</v>
      </c>
    </row>
    <row r="30" spans="1:13" ht="24">
      <c r="A30" s="4" t="s">
        <v>298</v>
      </c>
      <c r="C30" s="5">
        <v>356712328769</v>
      </c>
      <c r="E30" s="5">
        <v>9747143</v>
      </c>
      <c r="G30" s="5">
        <v>356702581626</v>
      </c>
      <c r="I30" s="5">
        <v>2078406317839</v>
      </c>
      <c r="K30" s="5">
        <v>276902791</v>
      </c>
      <c r="M30" s="5">
        <v>2078129415048</v>
      </c>
    </row>
    <row r="31" spans="1:13" ht="24">
      <c r="A31" s="4" t="s">
        <v>298</v>
      </c>
      <c r="C31" s="5">
        <v>152876712356</v>
      </c>
      <c r="E31" s="5">
        <v>4177348</v>
      </c>
      <c r="G31" s="5">
        <v>152872535008</v>
      </c>
      <c r="I31" s="5">
        <v>890745564790</v>
      </c>
      <c r="K31" s="5">
        <v>118672625</v>
      </c>
      <c r="M31" s="5">
        <v>890626892165</v>
      </c>
    </row>
    <row r="32" spans="1:13" ht="24">
      <c r="A32" s="4" t="s">
        <v>298</v>
      </c>
      <c r="C32" s="5">
        <v>50958904118</v>
      </c>
      <c r="E32" s="5">
        <v>1392450</v>
      </c>
      <c r="G32" s="5">
        <v>50957511668</v>
      </c>
      <c r="I32" s="5">
        <v>296915188263</v>
      </c>
      <c r="K32" s="5">
        <v>39557542</v>
      </c>
      <c r="M32" s="5">
        <v>296875630721</v>
      </c>
    </row>
    <row r="33" spans="1:13" ht="24">
      <c r="A33" s="4" t="s">
        <v>300</v>
      </c>
      <c r="C33" s="5">
        <v>0</v>
      </c>
      <c r="E33" s="5">
        <v>0</v>
      </c>
      <c r="G33" s="5">
        <v>0</v>
      </c>
      <c r="I33" s="5">
        <v>5753424658</v>
      </c>
      <c r="K33" s="5">
        <v>0</v>
      </c>
      <c r="M33" s="5">
        <v>5753424658</v>
      </c>
    </row>
    <row r="34" spans="1:13" ht="24">
      <c r="A34" s="4" t="s">
        <v>294</v>
      </c>
      <c r="C34" s="5">
        <v>0</v>
      </c>
      <c r="E34" s="5">
        <v>0</v>
      </c>
      <c r="G34" s="5">
        <v>0</v>
      </c>
      <c r="I34" s="5">
        <v>626926229524</v>
      </c>
      <c r="K34" s="5">
        <v>0</v>
      </c>
      <c r="M34" s="5">
        <v>626926229524</v>
      </c>
    </row>
    <row r="35" spans="1:13" ht="24">
      <c r="A35" s="4" t="s">
        <v>295</v>
      </c>
      <c r="C35" s="5">
        <v>89827089</v>
      </c>
      <c r="E35" s="5">
        <v>-3526199</v>
      </c>
      <c r="G35" s="5">
        <v>93353288</v>
      </c>
      <c r="I35" s="5">
        <v>235565386631</v>
      </c>
      <c r="K35" s="5">
        <v>0</v>
      </c>
      <c r="M35" s="5">
        <v>235565386631</v>
      </c>
    </row>
    <row r="36" spans="1:13" ht="24">
      <c r="A36" s="4" t="s">
        <v>294</v>
      </c>
      <c r="C36" s="5">
        <v>0</v>
      </c>
      <c r="E36" s="5">
        <v>0</v>
      </c>
      <c r="G36" s="5">
        <v>0</v>
      </c>
      <c r="I36" s="5">
        <v>84415300569</v>
      </c>
      <c r="K36" s="5">
        <v>0</v>
      </c>
      <c r="M36" s="5">
        <v>84415300569</v>
      </c>
    </row>
    <row r="37" spans="1:13" ht="24">
      <c r="A37" s="4" t="s">
        <v>294</v>
      </c>
      <c r="C37" s="5">
        <v>20890410950</v>
      </c>
      <c r="E37" s="5">
        <v>-467372841</v>
      </c>
      <c r="G37" s="5">
        <v>21357783791</v>
      </c>
      <c r="I37" s="5">
        <v>145455984733</v>
      </c>
      <c r="K37" s="5">
        <v>0</v>
      </c>
      <c r="M37" s="5">
        <v>145455984733</v>
      </c>
    </row>
    <row r="38" spans="1:13" ht="24">
      <c r="A38" s="4" t="s">
        <v>295</v>
      </c>
      <c r="C38" s="5">
        <v>89827089</v>
      </c>
      <c r="E38" s="5">
        <v>-28048348</v>
      </c>
      <c r="G38" s="5">
        <v>117875437</v>
      </c>
      <c r="I38" s="5">
        <v>235565386631</v>
      </c>
      <c r="K38" s="5">
        <v>3709710</v>
      </c>
      <c r="M38" s="5">
        <v>235561676921</v>
      </c>
    </row>
    <row r="39" spans="1:13" ht="24">
      <c r="A39" s="4" t="s">
        <v>292</v>
      </c>
      <c r="C39" s="5">
        <v>131130136983</v>
      </c>
      <c r="E39" s="5">
        <v>36610013</v>
      </c>
      <c r="G39" s="5">
        <v>131093526970</v>
      </c>
      <c r="I39" s="5">
        <v>760711318210</v>
      </c>
      <c r="K39" s="5">
        <v>761715297</v>
      </c>
      <c r="M39" s="5">
        <v>759949602913</v>
      </c>
    </row>
    <row r="40" spans="1:13" ht="24">
      <c r="A40" s="4" t="s">
        <v>292</v>
      </c>
      <c r="C40" s="5">
        <v>0</v>
      </c>
      <c r="E40" s="5">
        <v>0</v>
      </c>
      <c r="G40" s="5">
        <v>0</v>
      </c>
      <c r="I40" s="5">
        <v>285630567439</v>
      </c>
      <c r="K40" s="5">
        <v>0</v>
      </c>
      <c r="M40" s="5">
        <v>285630567439</v>
      </c>
    </row>
    <row r="41" spans="1:13" ht="24">
      <c r="A41" s="4" t="s">
        <v>297</v>
      </c>
      <c r="C41" s="5">
        <v>0</v>
      </c>
      <c r="E41" s="5">
        <v>0</v>
      </c>
      <c r="G41" s="5">
        <v>0</v>
      </c>
      <c r="I41" s="5">
        <v>240218579296</v>
      </c>
      <c r="K41" s="5">
        <v>0</v>
      </c>
      <c r="M41" s="5">
        <v>240218579296</v>
      </c>
    </row>
    <row r="42" spans="1:13" ht="24">
      <c r="A42" s="4" t="s">
        <v>318</v>
      </c>
      <c r="C42" s="5">
        <v>0</v>
      </c>
      <c r="E42" s="5">
        <v>0</v>
      </c>
      <c r="G42" s="5">
        <v>0</v>
      </c>
      <c r="I42" s="5">
        <v>180163934520</v>
      </c>
      <c r="K42" s="5">
        <v>0</v>
      </c>
      <c r="M42" s="5">
        <v>180163934520</v>
      </c>
    </row>
    <row r="43" spans="1:13" ht="24">
      <c r="A43" s="4" t="s">
        <v>366</v>
      </c>
      <c r="C43" s="5">
        <v>0</v>
      </c>
      <c r="E43" s="5">
        <v>0</v>
      </c>
      <c r="G43" s="5">
        <v>0</v>
      </c>
      <c r="I43" s="5">
        <v>323620218555</v>
      </c>
      <c r="K43" s="5">
        <v>0</v>
      </c>
      <c r="M43" s="5">
        <v>323620218555</v>
      </c>
    </row>
    <row r="44" spans="1:13" ht="24">
      <c r="A44" s="4" t="s">
        <v>297</v>
      </c>
      <c r="C44" s="5">
        <v>0</v>
      </c>
      <c r="E44" s="5">
        <v>0</v>
      </c>
      <c r="G44" s="5">
        <v>0</v>
      </c>
      <c r="I44" s="5">
        <v>235491803369</v>
      </c>
      <c r="K44" s="5">
        <v>0</v>
      </c>
      <c r="M44" s="5">
        <v>235491803369</v>
      </c>
    </row>
    <row r="45" spans="1:13" ht="24">
      <c r="A45" s="4" t="s">
        <v>366</v>
      </c>
      <c r="C45" s="5">
        <v>0</v>
      </c>
      <c r="E45" s="5">
        <v>0</v>
      </c>
      <c r="G45" s="5">
        <v>0</v>
      </c>
      <c r="I45" s="5">
        <v>36010928992</v>
      </c>
      <c r="K45" s="5">
        <v>0</v>
      </c>
      <c r="M45" s="5">
        <v>36010928992</v>
      </c>
    </row>
    <row r="46" spans="1:13" ht="24">
      <c r="A46" s="4" t="s">
        <v>367</v>
      </c>
      <c r="C46" s="5">
        <v>0</v>
      </c>
      <c r="E46" s="5">
        <v>0</v>
      </c>
      <c r="G46" s="5">
        <v>0</v>
      </c>
      <c r="I46" s="5">
        <v>313989071098</v>
      </c>
      <c r="K46" s="5">
        <v>0</v>
      </c>
      <c r="M46" s="5">
        <v>313989071098</v>
      </c>
    </row>
    <row r="47" spans="1:13" ht="24">
      <c r="A47" s="4" t="s">
        <v>366</v>
      </c>
      <c r="C47" s="5">
        <v>0</v>
      </c>
      <c r="E47" s="5">
        <v>0</v>
      </c>
      <c r="G47" s="5">
        <v>0</v>
      </c>
      <c r="I47" s="5">
        <v>326092896202</v>
      </c>
      <c r="K47" s="5">
        <v>0</v>
      </c>
      <c r="M47" s="5">
        <v>326092896202</v>
      </c>
    </row>
    <row r="48" spans="1:13" ht="24">
      <c r="A48" s="4" t="s">
        <v>314</v>
      </c>
      <c r="C48" s="5">
        <v>0</v>
      </c>
      <c r="E48" s="5">
        <v>0</v>
      </c>
      <c r="G48" s="5">
        <v>0</v>
      </c>
      <c r="I48" s="5">
        <v>260874317000</v>
      </c>
      <c r="K48" s="5">
        <v>0</v>
      </c>
      <c r="M48" s="5">
        <v>260874317000</v>
      </c>
    </row>
    <row r="49" spans="1:13" ht="24">
      <c r="A49" s="4" t="s">
        <v>318</v>
      </c>
      <c r="C49" s="5">
        <v>0</v>
      </c>
      <c r="E49" s="5">
        <v>0</v>
      </c>
      <c r="G49" s="5">
        <v>0</v>
      </c>
      <c r="I49" s="5">
        <v>173524590254</v>
      </c>
      <c r="K49" s="5">
        <v>0</v>
      </c>
      <c r="M49" s="5">
        <v>173524590254</v>
      </c>
    </row>
    <row r="50" spans="1:13" ht="24">
      <c r="A50" s="4" t="s">
        <v>294</v>
      </c>
      <c r="C50" s="5">
        <v>41780821900</v>
      </c>
      <c r="E50" s="5">
        <v>-934745683</v>
      </c>
      <c r="G50" s="5">
        <v>42715567583</v>
      </c>
      <c r="I50" s="5">
        <v>290911969442</v>
      </c>
      <c r="K50" s="5">
        <v>0</v>
      </c>
      <c r="M50" s="5">
        <v>290911969442</v>
      </c>
    </row>
    <row r="51" spans="1:13" ht="24">
      <c r="A51" s="4" t="s">
        <v>368</v>
      </c>
      <c r="C51" s="5">
        <v>0</v>
      </c>
      <c r="E51" s="5">
        <v>0</v>
      </c>
      <c r="G51" s="5">
        <v>0</v>
      </c>
      <c r="I51" s="5">
        <v>75684558339</v>
      </c>
      <c r="K51" s="5">
        <v>0</v>
      </c>
      <c r="M51" s="5">
        <v>75684558339</v>
      </c>
    </row>
    <row r="52" spans="1:13" ht="24">
      <c r="A52" s="4" t="s">
        <v>299</v>
      </c>
      <c r="C52" s="5">
        <v>5387</v>
      </c>
      <c r="E52" s="5">
        <v>0</v>
      </c>
      <c r="G52" s="5">
        <v>5387</v>
      </c>
      <c r="I52" s="5">
        <v>412033</v>
      </c>
      <c r="K52" s="5">
        <v>0</v>
      </c>
      <c r="M52" s="5">
        <v>412033</v>
      </c>
    </row>
    <row r="53" spans="1:13" ht="24">
      <c r="A53" s="4" t="s">
        <v>300</v>
      </c>
      <c r="C53" s="5">
        <v>19998</v>
      </c>
      <c r="E53" s="5">
        <v>0</v>
      </c>
      <c r="G53" s="5">
        <v>19998</v>
      </c>
      <c r="I53" s="5">
        <v>24734</v>
      </c>
      <c r="K53" s="5">
        <v>0</v>
      </c>
      <c r="M53" s="5">
        <v>24734</v>
      </c>
    </row>
    <row r="54" spans="1:13" ht="24">
      <c r="A54" s="4" t="s">
        <v>295</v>
      </c>
      <c r="C54" s="5">
        <v>25376</v>
      </c>
      <c r="E54" s="5">
        <v>0</v>
      </c>
      <c r="G54" s="5">
        <v>25376</v>
      </c>
      <c r="I54" s="5">
        <v>254578</v>
      </c>
      <c r="K54" s="5">
        <v>0</v>
      </c>
      <c r="M54" s="5">
        <v>254578</v>
      </c>
    </row>
    <row r="55" spans="1:13" ht="24">
      <c r="A55" s="4" t="s">
        <v>305</v>
      </c>
      <c r="C55" s="5">
        <v>0</v>
      </c>
      <c r="E55" s="5">
        <v>0</v>
      </c>
      <c r="G55" s="5">
        <v>0</v>
      </c>
      <c r="I55" s="5">
        <v>46475409834</v>
      </c>
      <c r="K55" s="5">
        <v>0</v>
      </c>
      <c r="M55" s="5">
        <v>46475409834</v>
      </c>
    </row>
    <row r="56" spans="1:13" ht="24">
      <c r="A56" s="4" t="s">
        <v>369</v>
      </c>
      <c r="C56" s="5">
        <v>0</v>
      </c>
      <c r="E56" s="5">
        <v>0</v>
      </c>
      <c r="G56" s="5">
        <v>0</v>
      </c>
      <c r="I56" s="5">
        <v>205811444983</v>
      </c>
      <c r="K56" s="5">
        <v>0</v>
      </c>
      <c r="M56" s="5">
        <v>205811444983</v>
      </c>
    </row>
    <row r="57" spans="1:13" ht="24">
      <c r="A57" s="4" t="s">
        <v>370</v>
      </c>
      <c r="C57" s="5">
        <v>0</v>
      </c>
      <c r="E57" s="5">
        <v>0</v>
      </c>
      <c r="G57" s="5">
        <v>0</v>
      </c>
      <c r="I57" s="5">
        <v>100000000</v>
      </c>
      <c r="K57" s="5">
        <v>0</v>
      </c>
      <c r="M57" s="5">
        <v>100000000</v>
      </c>
    </row>
    <row r="58" spans="1:13" ht="24">
      <c r="A58" s="4" t="s">
        <v>312</v>
      </c>
      <c r="C58" s="5">
        <v>0</v>
      </c>
      <c r="E58" s="5">
        <v>0</v>
      </c>
      <c r="G58" s="5">
        <v>0</v>
      </c>
      <c r="I58" s="5">
        <v>425440205085</v>
      </c>
      <c r="K58" s="5">
        <v>0</v>
      </c>
      <c r="M58" s="5">
        <v>425440205085</v>
      </c>
    </row>
    <row r="59" spans="1:13" ht="24">
      <c r="A59" s="4" t="s">
        <v>305</v>
      </c>
      <c r="C59" s="5">
        <v>0</v>
      </c>
      <c r="E59" s="5">
        <v>0</v>
      </c>
      <c r="G59" s="5">
        <v>0</v>
      </c>
      <c r="I59" s="5">
        <v>204811444979</v>
      </c>
      <c r="K59" s="5">
        <v>0</v>
      </c>
      <c r="M59" s="5">
        <v>204811444979</v>
      </c>
    </row>
    <row r="60" spans="1:13" ht="24">
      <c r="A60" s="4" t="s">
        <v>301</v>
      </c>
      <c r="C60" s="5">
        <v>870218579</v>
      </c>
      <c r="E60" s="5">
        <v>0</v>
      </c>
      <c r="G60" s="5">
        <v>870218579</v>
      </c>
      <c r="I60" s="5">
        <v>528897541029</v>
      </c>
      <c r="K60" s="5">
        <v>0</v>
      </c>
      <c r="M60" s="5">
        <v>528897541029</v>
      </c>
    </row>
    <row r="61" spans="1:13" ht="24">
      <c r="A61" s="4" t="s">
        <v>301</v>
      </c>
      <c r="C61" s="5">
        <v>131832247931</v>
      </c>
      <c r="E61" s="5">
        <v>37979628</v>
      </c>
      <c r="G61" s="5">
        <v>131794268303</v>
      </c>
      <c r="I61" s="5">
        <v>749762575806</v>
      </c>
      <c r="K61" s="5">
        <v>540443098</v>
      </c>
      <c r="M61" s="5">
        <v>749222132708</v>
      </c>
    </row>
    <row r="62" spans="1:13" ht="24">
      <c r="A62" s="4" t="s">
        <v>302</v>
      </c>
      <c r="C62" s="5">
        <v>78986301355</v>
      </c>
      <c r="E62" s="5">
        <v>48923016</v>
      </c>
      <c r="G62" s="5">
        <v>78937378339</v>
      </c>
      <c r="I62" s="5">
        <v>694904529665</v>
      </c>
      <c r="K62" s="5">
        <v>79017916</v>
      </c>
      <c r="M62" s="5">
        <v>694825511749</v>
      </c>
    </row>
    <row r="63" spans="1:13" ht="24">
      <c r="A63" s="4" t="s">
        <v>306</v>
      </c>
      <c r="C63" s="5">
        <v>0</v>
      </c>
      <c r="E63" s="5">
        <v>-21956741</v>
      </c>
      <c r="G63" s="5">
        <v>21956741</v>
      </c>
      <c r="I63" s="5">
        <v>629571905691</v>
      </c>
      <c r="K63" s="5">
        <v>0</v>
      </c>
      <c r="M63" s="5">
        <v>629571905691</v>
      </c>
    </row>
    <row r="64" spans="1:13" ht="24">
      <c r="A64" s="4" t="s">
        <v>303</v>
      </c>
      <c r="C64" s="5">
        <v>139287671207</v>
      </c>
      <c r="E64" s="5">
        <v>8817818</v>
      </c>
      <c r="G64" s="5">
        <v>139278853389</v>
      </c>
      <c r="I64" s="5">
        <v>1269464972583</v>
      </c>
      <c r="K64" s="5">
        <v>72754429</v>
      </c>
      <c r="M64" s="5">
        <v>1269392218154</v>
      </c>
    </row>
    <row r="65" spans="1:13" ht="24">
      <c r="A65" s="4" t="s">
        <v>319</v>
      </c>
      <c r="C65" s="5">
        <v>0</v>
      </c>
      <c r="E65" s="5">
        <v>0</v>
      </c>
      <c r="G65" s="5">
        <v>0</v>
      </c>
      <c r="I65" s="5">
        <v>193577776441</v>
      </c>
      <c r="K65" s="5">
        <v>0</v>
      </c>
      <c r="M65" s="5">
        <v>193577776441</v>
      </c>
    </row>
    <row r="66" spans="1:13" ht="24">
      <c r="A66" s="4" t="s">
        <v>294</v>
      </c>
      <c r="C66" s="5">
        <v>0</v>
      </c>
      <c r="E66" s="5">
        <v>0</v>
      </c>
      <c r="G66" s="5">
        <v>0</v>
      </c>
      <c r="I66" s="5">
        <v>108467213130</v>
      </c>
      <c r="K66" s="5">
        <v>0</v>
      </c>
      <c r="M66" s="5">
        <v>108467213130</v>
      </c>
    </row>
    <row r="67" spans="1:13" ht="24">
      <c r="A67" s="4" t="s">
        <v>304</v>
      </c>
      <c r="C67" s="5">
        <v>79921289033</v>
      </c>
      <c r="E67" s="5">
        <v>-701155761</v>
      </c>
      <c r="G67" s="5">
        <v>80622444794</v>
      </c>
      <c r="I67" s="5">
        <v>697310633300</v>
      </c>
      <c r="K67" s="5">
        <v>0</v>
      </c>
      <c r="M67" s="5">
        <v>697310633300</v>
      </c>
    </row>
    <row r="68" spans="1:13" ht="24">
      <c r="A68" s="4" t="s">
        <v>296</v>
      </c>
      <c r="C68" s="5">
        <v>0</v>
      </c>
      <c r="E68" s="5">
        <v>0</v>
      </c>
      <c r="G68" s="5">
        <v>0</v>
      </c>
      <c r="I68" s="5">
        <v>237597950837</v>
      </c>
      <c r="K68" s="5">
        <v>0</v>
      </c>
      <c r="M68" s="5">
        <v>237597950837</v>
      </c>
    </row>
    <row r="69" spans="1:13" ht="24">
      <c r="A69" s="4" t="s">
        <v>371</v>
      </c>
      <c r="C69" s="5">
        <v>0</v>
      </c>
      <c r="E69" s="5">
        <v>0</v>
      </c>
      <c r="G69" s="5">
        <v>0</v>
      </c>
      <c r="I69" s="5">
        <v>199702902486</v>
      </c>
      <c r="K69" s="5">
        <v>0</v>
      </c>
      <c r="M69" s="5">
        <v>199702902486</v>
      </c>
    </row>
    <row r="70" spans="1:13" ht="24">
      <c r="A70" s="4" t="s">
        <v>294</v>
      </c>
      <c r="C70" s="5">
        <v>0</v>
      </c>
      <c r="E70" s="5">
        <v>0</v>
      </c>
      <c r="G70" s="5">
        <v>0</v>
      </c>
      <c r="I70" s="5">
        <v>108422950835</v>
      </c>
      <c r="K70" s="5">
        <v>0</v>
      </c>
      <c r="M70" s="5">
        <v>108422950835</v>
      </c>
    </row>
    <row r="71" spans="1:13" ht="24">
      <c r="A71" s="4" t="s">
        <v>292</v>
      </c>
      <c r="C71" s="5">
        <v>0</v>
      </c>
      <c r="E71" s="5">
        <v>0</v>
      </c>
      <c r="G71" s="5">
        <v>0</v>
      </c>
      <c r="I71" s="5">
        <v>68266711596</v>
      </c>
      <c r="K71" s="5">
        <v>0</v>
      </c>
      <c r="M71" s="5">
        <v>68266711596</v>
      </c>
    </row>
    <row r="72" spans="1:13" ht="24">
      <c r="A72" s="4" t="s">
        <v>372</v>
      </c>
      <c r="C72" s="5">
        <v>0</v>
      </c>
      <c r="E72" s="5">
        <v>0</v>
      </c>
      <c r="G72" s="5">
        <v>0</v>
      </c>
      <c r="I72" s="5">
        <v>113193503999</v>
      </c>
      <c r="K72" s="5">
        <v>0</v>
      </c>
      <c r="M72" s="5">
        <v>113193503999</v>
      </c>
    </row>
    <row r="73" spans="1:13" ht="24">
      <c r="A73" s="4" t="s">
        <v>292</v>
      </c>
      <c r="C73" s="5">
        <v>0</v>
      </c>
      <c r="E73" s="5">
        <v>0</v>
      </c>
      <c r="G73" s="5">
        <v>0</v>
      </c>
      <c r="I73" s="5">
        <v>54140279963</v>
      </c>
      <c r="K73" s="5">
        <v>0</v>
      </c>
      <c r="M73" s="5">
        <v>54140279963</v>
      </c>
    </row>
    <row r="74" spans="1:13" ht="24">
      <c r="A74" s="4" t="s">
        <v>292</v>
      </c>
      <c r="C74" s="5">
        <v>0</v>
      </c>
      <c r="E74" s="5">
        <v>0</v>
      </c>
      <c r="G74" s="5">
        <v>0</v>
      </c>
      <c r="I74" s="5">
        <v>142789130924</v>
      </c>
      <c r="K74" s="5">
        <v>0</v>
      </c>
      <c r="M74" s="5">
        <v>142789130924</v>
      </c>
    </row>
    <row r="75" spans="1:13" ht="24">
      <c r="A75" s="4" t="s">
        <v>299</v>
      </c>
      <c r="C75" s="5">
        <v>127397260271</v>
      </c>
      <c r="E75" s="5">
        <v>71910091</v>
      </c>
      <c r="G75" s="5">
        <v>127325350180</v>
      </c>
      <c r="I75" s="5">
        <v>761413808656</v>
      </c>
      <c r="K75" s="5">
        <v>800998509</v>
      </c>
      <c r="M75" s="5">
        <v>760612810147</v>
      </c>
    </row>
    <row r="76" spans="1:13" ht="24">
      <c r="A76" s="4" t="s">
        <v>373</v>
      </c>
      <c r="C76" s="5">
        <v>0</v>
      </c>
      <c r="E76" s="5">
        <v>0</v>
      </c>
      <c r="G76" s="5">
        <v>0</v>
      </c>
      <c r="I76" s="5">
        <v>202474440062</v>
      </c>
      <c r="K76" s="5">
        <v>0</v>
      </c>
      <c r="M76" s="5">
        <v>202474440062</v>
      </c>
    </row>
    <row r="77" spans="1:13" ht="24">
      <c r="A77" s="4" t="s">
        <v>305</v>
      </c>
      <c r="C77" s="5">
        <v>20383561640</v>
      </c>
      <c r="E77" s="5">
        <v>-21312204</v>
      </c>
      <c r="G77" s="5">
        <v>20404873844</v>
      </c>
      <c r="I77" s="5">
        <v>398764876002</v>
      </c>
      <c r="K77" s="5">
        <v>0</v>
      </c>
      <c r="M77" s="5">
        <v>398764876002</v>
      </c>
    </row>
    <row r="78" spans="1:13" ht="24">
      <c r="A78" s="4" t="s">
        <v>369</v>
      </c>
      <c r="C78" s="5">
        <v>0</v>
      </c>
      <c r="E78" s="5">
        <v>0</v>
      </c>
      <c r="G78" s="5">
        <v>0</v>
      </c>
      <c r="I78" s="5">
        <v>292570154601</v>
      </c>
      <c r="K78" s="5">
        <v>0</v>
      </c>
      <c r="M78" s="5">
        <v>292570154601</v>
      </c>
    </row>
    <row r="79" spans="1:13" ht="24">
      <c r="A79" s="4" t="s">
        <v>299</v>
      </c>
      <c r="C79" s="5">
        <v>434433</v>
      </c>
      <c r="E79" s="5">
        <v>-222722372</v>
      </c>
      <c r="G79" s="5">
        <v>223156805</v>
      </c>
      <c r="I79" s="5">
        <v>1162295516410</v>
      </c>
      <c r="K79" s="5">
        <v>0</v>
      </c>
      <c r="M79" s="5">
        <v>1162295516410</v>
      </c>
    </row>
    <row r="80" spans="1:13" ht="24">
      <c r="A80" s="4" t="s">
        <v>314</v>
      </c>
      <c r="C80" s="5">
        <v>0</v>
      </c>
      <c r="E80" s="5">
        <v>0</v>
      </c>
      <c r="G80" s="5">
        <v>0</v>
      </c>
      <c r="I80" s="5">
        <v>343442622968</v>
      </c>
      <c r="K80" s="5">
        <v>0</v>
      </c>
      <c r="M80" s="5">
        <v>343442622968</v>
      </c>
    </row>
    <row r="81" spans="1:13" ht="24">
      <c r="A81" s="4" t="s">
        <v>293</v>
      </c>
      <c r="C81" s="5">
        <v>0</v>
      </c>
      <c r="E81" s="5">
        <v>0</v>
      </c>
      <c r="G81" s="5">
        <v>0</v>
      </c>
      <c r="I81" s="5">
        <v>399755531790</v>
      </c>
      <c r="K81" s="5">
        <v>0</v>
      </c>
      <c r="M81" s="5">
        <v>399755531790</v>
      </c>
    </row>
    <row r="82" spans="1:13" ht="24">
      <c r="A82" s="4" t="s">
        <v>297</v>
      </c>
      <c r="C82" s="5">
        <v>0</v>
      </c>
      <c r="E82" s="5">
        <v>0</v>
      </c>
      <c r="G82" s="5">
        <v>0</v>
      </c>
      <c r="I82" s="5">
        <v>371475409844</v>
      </c>
      <c r="K82" s="5">
        <v>0</v>
      </c>
      <c r="M82" s="5">
        <v>371475409844</v>
      </c>
    </row>
    <row r="83" spans="1:13" ht="24">
      <c r="A83" s="4" t="s">
        <v>318</v>
      </c>
      <c r="C83" s="5">
        <v>0</v>
      </c>
      <c r="E83" s="5">
        <v>0</v>
      </c>
      <c r="G83" s="5">
        <v>0</v>
      </c>
      <c r="I83" s="5">
        <v>139453551913</v>
      </c>
      <c r="K83" s="5">
        <v>0</v>
      </c>
      <c r="M83" s="5">
        <v>139453551913</v>
      </c>
    </row>
    <row r="84" spans="1:13" ht="24">
      <c r="A84" s="4" t="s">
        <v>306</v>
      </c>
      <c r="C84" s="5">
        <v>33972602736</v>
      </c>
      <c r="E84" s="5">
        <v>-35520340</v>
      </c>
      <c r="G84" s="5">
        <v>34008123076</v>
      </c>
      <c r="I84" s="5">
        <v>667247505537</v>
      </c>
      <c r="K84" s="5">
        <v>0</v>
      </c>
      <c r="M84" s="5">
        <v>667247505537</v>
      </c>
    </row>
    <row r="85" spans="1:13" ht="24">
      <c r="A85" s="4" t="s">
        <v>297</v>
      </c>
      <c r="C85" s="5">
        <v>0</v>
      </c>
      <c r="E85" s="5">
        <v>0</v>
      </c>
      <c r="G85" s="5">
        <v>0</v>
      </c>
      <c r="I85" s="5">
        <v>137704918032</v>
      </c>
      <c r="K85" s="5">
        <v>0</v>
      </c>
      <c r="M85" s="5">
        <v>137704918032</v>
      </c>
    </row>
    <row r="86" spans="1:13" ht="24">
      <c r="A86" s="4" t="s">
        <v>294</v>
      </c>
      <c r="C86" s="5">
        <v>125342465750</v>
      </c>
      <c r="E86" s="5">
        <v>-2804237050</v>
      </c>
      <c r="G86" s="5">
        <v>128146702800</v>
      </c>
      <c r="I86" s="5">
        <v>840727711646</v>
      </c>
      <c r="K86" s="5">
        <v>0</v>
      </c>
      <c r="M86" s="5">
        <v>840727711646</v>
      </c>
    </row>
    <row r="87" spans="1:13" ht="24">
      <c r="A87" s="4" t="s">
        <v>307</v>
      </c>
      <c r="C87" s="5">
        <v>127397260271</v>
      </c>
      <c r="E87" s="5">
        <v>29045883</v>
      </c>
      <c r="G87" s="5">
        <v>127368214388</v>
      </c>
      <c r="I87" s="5">
        <v>709364473369</v>
      </c>
      <c r="K87" s="5">
        <v>618031845</v>
      </c>
      <c r="M87" s="5">
        <v>708746441524</v>
      </c>
    </row>
    <row r="88" spans="1:13" ht="24">
      <c r="A88" s="4" t="s">
        <v>296</v>
      </c>
      <c r="C88" s="5">
        <v>0</v>
      </c>
      <c r="E88" s="5">
        <v>0</v>
      </c>
      <c r="G88" s="5">
        <v>0</v>
      </c>
      <c r="I88" s="5">
        <v>508027322404</v>
      </c>
      <c r="K88" s="5">
        <v>0</v>
      </c>
      <c r="M88" s="5">
        <v>508027322404</v>
      </c>
    </row>
    <row r="89" spans="1:13" ht="24">
      <c r="A89" s="4" t="s">
        <v>294</v>
      </c>
      <c r="C89" s="5">
        <v>0</v>
      </c>
      <c r="E89" s="5">
        <v>0</v>
      </c>
      <c r="G89" s="5">
        <v>0</v>
      </c>
      <c r="I89" s="5">
        <v>647325136609</v>
      </c>
      <c r="K89" s="5">
        <v>0</v>
      </c>
      <c r="M89" s="5">
        <v>647325136609</v>
      </c>
    </row>
    <row r="90" spans="1:13" ht="24">
      <c r="A90" s="4" t="s">
        <v>296</v>
      </c>
      <c r="C90" s="5">
        <v>27935890410</v>
      </c>
      <c r="E90" s="5">
        <v>-221126131</v>
      </c>
      <c r="G90" s="5">
        <v>28157016541</v>
      </c>
      <c r="I90" s="5">
        <v>431080152702</v>
      </c>
      <c r="K90" s="5">
        <v>0</v>
      </c>
      <c r="M90" s="5">
        <v>431080152702</v>
      </c>
    </row>
    <row r="91" spans="1:13" ht="24">
      <c r="A91" s="4" t="s">
        <v>296</v>
      </c>
      <c r="C91" s="5">
        <v>0</v>
      </c>
      <c r="E91" s="5">
        <v>0</v>
      </c>
      <c r="G91" s="5">
        <v>0</v>
      </c>
      <c r="I91" s="5">
        <v>246639071037</v>
      </c>
      <c r="K91" s="5">
        <v>0</v>
      </c>
      <c r="M91" s="5">
        <v>246639071037</v>
      </c>
    </row>
    <row r="92" spans="1:13" ht="24">
      <c r="A92" s="4" t="s">
        <v>296</v>
      </c>
      <c r="C92" s="5">
        <v>82907590397</v>
      </c>
      <c r="E92" s="5">
        <v>-701155761</v>
      </c>
      <c r="G92" s="5">
        <v>83608746158</v>
      </c>
      <c r="I92" s="5">
        <v>537673983827</v>
      </c>
      <c r="K92" s="5">
        <v>0</v>
      </c>
      <c r="M92" s="5">
        <v>537673983827</v>
      </c>
    </row>
    <row r="93" spans="1:13" ht="24">
      <c r="A93" s="4" t="s">
        <v>366</v>
      </c>
      <c r="C93" s="5">
        <v>0</v>
      </c>
      <c r="E93" s="5">
        <v>0</v>
      </c>
      <c r="G93" s="5">
        <v>0</v>
      </c>
      <c r="I93" s="5">
        <v>147540983606</v>
      </c>
      <c r="K93" s="5">
        <v>0</v>
      </c>
      <c r="M93" s="5">
        <v>147540983606</v>
      </c>
    </row>
    <row r="94" spans="1:13" ht="24">
      <c r="A94" s="4" t="s">
        <v>292</v>
      </c>
      <c r="C94" s="5">
        <v>0</v>
      </c>
      <c r="E94" s="5">
        <v>0</v>
      </c>
      <c r="G94" s="5">
        <v>0</v>
      </c>
      <c r="I94" s="5">
        <v>184109589041</v>
      </c>
      <c r="K94" s="5">
        <v>0</v>
      </c>
      <c r="M94" s="5">
        <v>184109589041</v>
      </c>
    </row>
    <row r="95" spans="1:13" ht="24">
      <c r="A95" s="4" t="s">
        <v>318</v>
      </c>
      <c r="C95" s="5">
        <v>0</v>
      </c>
      <c r="E95" s="5">
        <v>0</v>
      </c>
      <c r="G95" s="5">
        <v>0</v>
      </c>
      <c r="I95" s="5">
        <v>432786887998</v>
      </c>
      <c r="K95" s="5">
        <v>0</v>
      </c>
      <c r="M95" s="5">
        <v>432786887998</v>
      </c>
    </row>
    <row r="96" spans="1:13" ht="24">
      <c r="A96" s="4" t="s">
        <v>296</v>
      </c>
      <c r="C96" s="5">
        <v>0</v>
      </c>
      <c r="E96" s="5">
        <v>0</v>
      </c>
      <c r="G96" s="5">
        <v>0</v>
      </c>
      <c r="I96" s="5">
        <v>140117213113</v>
      </c>
      <c r="K96" s="5">
        <v>0</v>
      </c>
      <c r="M96" s="5">
        <v>140117213113</v>
      </c>
    </row>
    <row r="97" spans="1:13" ht="24">
      <c r="A97" s="4" t="s">
        <v>309</v>
      </c>
      <c r="C97" s="5">
        <v>134076083539</v>
      </c>
      <c r="E97" s="5">
        <v>102348096</v>
      </c>
      <c r="G97" s="5">
        <v>133973735443</v>
      </c>
      <c r="I97" s="5">
        <v>531484553479</v>
      </c>
      <c r="K97" s="5">
        <v>656945157</v>
      </c>
      <c r="M97" s="5">
        <v>530827608322</v>
      </c>
    </row>
    <row r="98" spans="1:13" ht="24">
      <c r="A98" s="4" t="s">
        <v>296</v>
      </c>
      <c r="C98" s="5">
        <v>78277835162</v>
      </c>
      <c r="E98" s="5">
        <v>62296444</v>
      </c>
      <c r="G98" s="5">
        <v>78215538718</v>
      </c>
      <c r="I98" s="5">
        <v>314264720402</v>
      </c>
      <c r="K98" s="5">
        <v>359162811</v>
      </c>
      <c r="M98" s="5">
        <v>313905557591</v>
      </c>
    </row>
    <row r="99" spans="1:13" ht="24">
      <c r="A99" s="4" t="s">
        <v>294</v>
      </c>
      <c r="C99" s="5">
        <v>62671232875</v>
      </c>
      <c r="E99" s="5">
        <v>-1402118525</v>
      </c>
      <c r="G99" s="5">
        <v>64073351400</v>
      </c>
      <c r="I99" s="5">
        <v>299912216478</v>
      </c>
      <c r="K99" s="5">
        <v>0</v>
      </c>
      <c r="M99" s="5">
        <v>299912216478</v>
      </c>
    </row>
    <row r="100" spans="1:13" ht="24">
      <c r="A100" s="4" t="s">
        <v>297</v>
      </c>
      <c r="C100" s="5">
        <v>0</v>
      </c>
      <c r="E100" s="5">
        <v>0</v>
      </c>
      <c r="G100" s="5">
        <v>0</v>
      </c>
      <c r="I100" s="5">
        <v>255737704917</v>
      </c>
      <c r="K100" s="5">
        <v>0</v>
      </c>
      <c r="M100" s="5">
        <v>255737704917</v>
      </c>
    </row>
    <row r="101" spans="1:13" ht="24">
      <c r="A101" s="4" t="s">
        <v>374</v>
      </c>
      <c r="C101" s="5">
        <v>0</v>
      </c>
      <c r="E101" s="5">
        <v>0</v>
      </c>
      <c r="G101" s="5">
        <v>0</v>
      </c>
      <c r="I101" s="5">
        <v>147540983605</v>
      </c>
      <c r="K101" s="5">
        <v>0</v>
      </c>
      <c r="M101" s="5">
        <v>147540983605</v>
      </c>
    </row>
    <row r="102" spans="1:13" ht="24">
      <c r="A102" s="4" t="s">
        <v>310</v>
      </c>
      <c r="C102" s="5">
        <v>78949759696</v>
      </c>
      <c r="E102" s="5">
        <v>15759937</v>
      </c>
      <c r="G102" s="5">
        <v>78933999759</v>
      </c>
      <c r="I102" s="5">
        <v>292812874439</v>
      </c>
      <c r="K102" s="5">
        <v>233179686</v>
      </c>
      <c r="M102" s="5">
        <v>292579694753</v>
      </c>
    </row>
    <row r="103" spans="1:13" ht="24">
      <c r="A103" s="4" t="s">
        <v>297</v>
      </c>
      <c r="C103" s="5">
        <v>22</v>
      </c>
      <c r="E103" s="5">
        <v>-200790669</v>
      </c>
      <c r="G103" s="5">
        <v>200790691</v>
      </c>
      <c r="I103" s="5">
        <v>245901639344</v>
      </c>
      <c r="K103" s="5">
        <v>0</v>
      </c>
      <c r="M103" s="5">
        <v>245901639344</v>
      </c>
    </row>
    <row r="104" spans="1:13" ht="24">
      <c r="A104" s="4" t="s">
        <v>294</v>
      </c>
      <c r="C104" s="5">
        <v>0</v>
      </c>
      <c r="E104" s="5">
        <v>0</v>
      </c>
      <c r="G104" s="5">
        <v>0</v>
      </c>
      <c r="I104" s="5">
        <v>304640710380</v>
      </c>
      <c r="K104" s="5">
        <v>0</v>
      </c>
      <c r="M104" s="5">
        <v>304640710380</v>
      </c>
    </row>
    <row r="105" spans="1:13" ht="24">
      <c r="A105" s="4" t="s">
        <v>311</v>
      </c>
      <c r="C105" s="5">
        <v>105864702444</v>
      </c>
      <c r="E105" s="5">
        <v>46887462</v>
      </c>
      <c r="G105" s="5">
        <v>105817814982</v>
      </c>
      <c r="I105" s="5">
        <v>371349948336</v>
      </c>
      <c r="K105" s="5">
        <v>607812071</v>
      </c>
      <c r="M105" s="5">
        <v>370742136265</v>
      </c>
    </row>
    <row r="106" spans="1:13" ht="24">
      <c r="A106" s="4" t="s">
        <v>302</v>
      </c>
      <c r="C106" s="5">
        <v>39493150662</v>
      </c>
      <c r="E106" s="5">
        <v>25322857</v>
      </c>
      <c r="G106" s="5">
        <v>39467827805</v>
      </c>
      <c r="I106" s="5">
        <v>138370981303</v>
      </c>
      <c r="K106" s="5">
        <v>35978959</v>
      </c>
      <c r="M106" s="5">
        <v>138335002344</v>
      </c>
    </row>
    <row r="107" spans="1:13" ht="24">
      <c r="A107" s="4" t="s">
        <v>312</v>
      </c>
      <c r="C107" s="5">
        <v>65821917801</v>
      </c>
      <c r="E107" s="5">
        <v>42204761</v>
      </c>
      <c r="G107" s="5">
        <v>65779713040</v>
      </c>
      <c r="I107" s="5">
        <v>230618302253</v>
      </c>
      <c r="K107" s="5">
        <v>59964931</v>
      </c>
      <c r="M107" s="5">
        <v>230558337322</v>
      </c>
    </row>
    <row r="108" spans="1:13" ht="24">
      <c r="A108" s="4" t="s">
        <v>366</v>
      </c>
      <c r="C108" s="5">
        <v>0</v>
      </c>
      <c r="E108" s="5">
        <v>0</v>
      </c>
      <c r="G108" s="5">
        <v>0</v>
      </c>
      <c r="I108" s="5">
        <v>163934426229</v>
      </c>
      <c r="K108" s="5">
        <v>0</v>
      </c>
      <c r="M108" s="5">
        <v>163934426229</v>
      </c>
    </row>
    <row r="109" spans="1:13" ht="24">
      <c r="A109" s="4" t="s">
        <v>296</v>
      </c>
      <c r="C109" s="5">
        <v>0</v>
      </c>
      <c r="E109" s="5">
        <v>0</v>
      </c>
      <c r="G109" s="5">
        <v>0</v>
      </c>
      <c r="I109" s="5">
        <v>183545355191</v>
      </c>
      <c r="K109" s="5">
        <v>0</v>
      </c>
      <c r="M109" s="5">
        <v>183545355191</v>
      </c>
    </row>
    <row r="110" spans="1:13" ht="24">
      <c r="A110" s="4" t="s">
        <v>373</v>
      </c>
      <c r="C110" s="5">
        <v>0</v>
      </c>
      <c r="E110" s="5">
        <v>-13138081</v>
      </c>
      <c r="G110" s="5">
        <v>13138081</v>
      </c>
      <c r="I110" s="5">
        <v>151923347436</v>
      </c>
      <c r="K110" s="5">
        <v>0</v>
      </c>
      <c r="M110" s="5">
        <v>151923347436</v>
      </c>
    </row>
    <row r="111" spans="1:13" ht="24">
      <c r="A111" s="4" t="s">
        <v>311</v>
      </c>
      <c r="C111" s="5">
        <v>117081097019</v>
      </c>
      <c r="E111" s="5">
        <v>88869398</v>
      </c>
      <c r="G111" s="5">
        <v>116992227621</v>
      </c>
      <c r="I111" s="5">
        <v>371504457664</v>
      </c>
      <c r="K111" s="5">
        <v>678087955</v>
      </c>
      <c r="M111" s="5">
        <v>370826369709</v>
      </c>
    </row>
    <row r="112" spans="1:13" ht="24">
      <c r="A112" s="4" t="s">
        <v>366</v>
      </c>
      <c r="C112" s="5">
        <v>0</v>
      </c>
      <c r="E112" s="5">
        <v>0</v>
      </c>
      <c r="G112" s="5">
        <v>0</v>
      </c>
      <c r="I112" s="5">
        <v>195491803277</v>
      </c>
      <c r="K112" s="5">
        <v>0</v>
      </c>
      <c r="M112" s="5">
        <v>195491803277</v>
      </c>
    </row>
    <row r="113" spans="1:13" ht="24">
      <c r="A113" s="4" t="s">
        <v>313</v>
      </c>
      <c r="C113" s="5">
        <v>32876712377</v>
      </c>
      <c r="E113" s="5">
        <v>-1149567040</v>
      </c>
      <c r="G113" s="5">
        <v>34026279417</v>
      </c>
      <c r="I113" s="5">
        <v>307466876262</v>
      </c>
      <c r="K113" s="5">
        <v>0</v>
      </c>
      <c r="M113" s="5">
        <v>307466876262</v>
      </c>
    </row>
    <row r="114" spans="1:13" ht="24">
      <c r="A114" s="4" t="s">
        <v>294</v>
      </c>
      <c r="C114" s="5">
        <v>104452054775</v>
      </c>
      <c r="E114" s="5">
        <v>-2336864208</v>
      </c>
      <c r="G114" s="5">
        <v>106788918983</v>
      </c>
      <c r="I114" s="5">
        <v>381040852568</v>
      </c>
      <c r="K114" s="5">
        <v>0</v>
      </c>
      <c r="M114" s="5">
        <v>381040852568</v>
      </c>
    </row>
    <row r="115" spans="1:13" ht="24">
      <c r="A115" s="4" t="s">
        <v>300</v>
      </c>
      <c r="C115" s="5">
        <v>0</v>
      </c>
      <c r="E115" s="5">
        <v>0</v>
      </c>
      <c r="G115" s="5">
        <v>0</v>
      </c>
      <c r="I115" s="5">
        <v>92054794521</v>
      </c>
      <c r="K115" s="5">
        <v>0</v>
      </c>
      <c r="M115" s="5">
        <v>92054794521</v>
      </c>
    </row>
    <row r="116" spans="1:13" ht="24">
      <c r="A116" s="4" t="s">
        <v>314</v>
      </c>
      <c r="C116" s="5">
        <v>22191780816</v>
      </c>
      <c r="E116" s="5">
        <v>-543386954</v>
      </c>
      <c r="G116" s="5">
        <v>22735167770</v>
      </c>
      <c r="I116" s="5">
        <v>174650797195</v>
      </c>
      <c r="K116" s="5">
        <v>465614</v>
      </c>
      <c r="M116" s="5">
        <v>174650331581</v>
      </c>
    </row>
    <row r="117" spans="1:13" ht="24">
      <c r="A117" s="4" t="s">
        <v>300</v>
      </c>
      <c r="C117" s="5">
        <v>0</v>
      </c>
      <c r="E117" s="5">
        <v>0</v>
      </c>
      <c r="G117" s="5">
        <v>0</v>
      </c>
      <c r="I117" s="5">
        <v>80547945206</v>
      </c>
      <c r="K117" s="5">
        <v>0</v>
      </c>
      <c r="M117" s="5">
        <v>80547945206</v>
      </c>
    </row>
    <row r="118" spans="1:13" ht="24">
      <c r="A118" s="4" t="s">
        <v>375</v>
      </c>
      <c r="C118" s="5">
        <v>0</v>
      </c>
      <c r="E118" s="5">
        <v>0</v>
      </c>
      <c r="G118" s="5">
        <v>0</v>
      </c>
      <c r="I118" s="5">
        <v>3622</v>
      </c>
      <c r="K118" s="5">
        <v>0</v>
      </c>
      <c r="M118" s="5">
        <v>3622</v>
      </c>
    </row>
    <row r="119" spans="1:13" ht="24">
      <c r="A119" s="4" t="s">
        <v>375</v>
      </c>
      <c r="C119" s="5">
        <v>0</v>
      </c>
      <c r="E119" s="5">
        <v>0</v>
      </c>
      <c r="G119" s="5">
        <v>0</v>
      </c>
      <c r="I119" s="5">
        <v>345901639311</v>
      </c>
      <c r="K119" s="5">
        <v>29594289</v>
      </c>
      <c r="M119" s="5">
        <v>345872045022</v>
      </c>
    </row>
    <row r="120" spans="1:13" ht="24">
      <c r="A120" s="4" t="s">
        <v>294</v>
      </c>
      <c r="C120" s="5">
        <v>73116438350</v>
      </c>
      <c r="E120" s="5">
        <v>1441249616</v>
      </c>
      <c r="G120" s="5">
        <v>71675188734</v>
      </c>
      <c r="I120" s="5">
        <v>232313842701</v>
      </c>
      <c r="K120" s="5">
        <v>3077054561</v>
      </c>
      <c r="M120" s="5">
        <v>229236788140</v>
      </c>
    </row>
    <row r="121" spans="1:13" ht="24">
      <c r="A121" s="4" t="s">
        <v>297</v>
      </c>
      <c r="C121" s="5">
        <v>69863013697</v>
      </c>
      <c r="E121" s="5">
        <v>-673859114</v>
      </c>
      <c r="G121" s="5">
        <v>70536872811</v>
      </c>
      <c r="I121" s="5">
        <v>291174489067</v>
      </c>
      <c r="K121" s="5">
        <v>64649623</v>
      </c>
      <c r="M121" s="5">
        <v>291109839444</v>
      </c>
    </row>
    <row r="122" spans="1:13" ht="24">
      <c r="A122" s="4" t="s">
        <v>294</v>
      </c>
      <c r="C122" s="5">
        <v>0</v>
      </c>
      <c r="E122" s="5">
        <v>0</v>
      </c>
      <c r="G122" s="5">
        <v>0</v>
      </c>
      <c r="I122" s="5">
        <v>347073770490</v>
      </c>
      <c r="K122" s="5">
        <v>0</v>
      </c>
      <c r="M122" s="5">
        <v>347073770490</v>
      </c>
    </row>
    <row r="123" spans="1:13" ht="24">
      <c r="A123" s="4" t="s">
        <v>318</v>
      </c>
      <c r="C123" s="5">
        <v>0</v>
      </c>
      <c r="E123" s="5">
        <v>0</v>
      </c>
      <c r="G123" s="5">
        <v>0</v>
      </c>
      <c r="I123" s="5">
        <v>344262295081</v>
      </c>
      <c r="K123" s="5">
        <v>0</v>
      </c>
      <c r="M123" s="5">
        <v>344262295081</v>
      </c>
    </row>
    <row r="124" spans="1:13" ht="24">
      <c r="A124" s="4" t="s">
        <v>366</v>
      </c>
      <c r="C124" s="5">
        <v>0</v>
      </c>
      <c r="E124" s="5">
        <v>0</v>
      </c>
      <c r="G124" s="5">
        <v>0</v>
      </c>
      <c r="I124" s="5">
        <v>212295081966</v>
      </c>
      <c r="K124" s="5">
        <v>0</v>
      </c>
      <c r="M124" s="5">
        <v>212295081966</v>
      </c>
    </row>
    <row r="125" spans="1:13" ht="24">
      <c r="A125" s="4" t="s">
        <v>294</v>
      </c>
      <c r="C125" s="5">
        <v>146232876700</v>
      </c>
      <c r="E125" s="5">
        <v>-3271609892</v>
      </c>
      <c r="G125" s="5">
        <v>149504486592</v>
      </c>
      <c r="I125" s="5">
        <v>424477138984</v>
      </c>
      <c r="K125" s="5">
        <v>0</v>
      </c>
      <c r="M125" s="5">
        <v>424477138984</v>
      </c>
    </row>
    <row r="126" spans="1:13" ht="24">
      <c r="A126" s="4" t="s">
        <v>376</v>
      </c>
      <c r="C126" s="5">
        <v>0</v>
      </c>
      <c r="E126" s="5">
        <v>0</v>
      </c>
      <c r="G126" s="5">
        <v>0</v>
      </c>
      <c r="I126" s="5">
        <v>5024590164</v>
      </c>
      <c r="K126" s="5">
        <v>0</v>
      </c>
      <c r="M126" s="5">
        <v>5024590164</v>
      </c>
    </row>
    <row r="127" spans="1:13" ht="24">
      <c r="A127" s="4" t="s">
        <v>376</v>
      </c>
      <c r="C127" s="5">
        <v>0</v>
      </c>
      <c r="E127" s="5">
        <v>0</v>
      </c>
      <c r="G127" s="5">
        <v>0</v>
      </c>
      <c r="I127" s="5">
        <v>185909836065</v>
      </c>
      <c r="K127" s="5">
        <v>0</v>
      </c>
      <c r="M127" s="5">
        <v>185909836065</v>
      </c>
    </row>
    <row r="128" spans="1:13" ht="24">
      <c r="A128" s="4" t="s">
        <v>296</v>
      </c>
      <c r="C128" s="5">
        <v>106363332581</v>
      </c>
      <c r="E128" s="5">
        <v>165835962</v>
      </c>
      <c r="G128" s="5">
        <v>106197496619</v>
      </c>
      <c r="I128" s="5">
        <v>257132731481</v>
      </c>
      <c r="K128" s="5">
        <v>1386314341</v>
      </c>
      <c r="M128" s="5">
        <v>255746417140</v>
      </c>
    </row>
    <row r="129" spans="1:13" ht="24">
      <c r="A129" s="4" t="s">
        <v>314</v>
      </c>
      <c r="C129" s="5">
        <v>93698630041</v>
      </c>
      <c r="E129" s="5">
        <v>-427081914</v>
      </c>
      <c r="G129" s="5">
        <v>94125711955</v>
      </c>
      <c r="I129" s="5">
        <v>260911744791</v>
      </c>
      <c r="K129" s="5">
        <v>0</v>
      </c>
      <c r="M129" s="5">
        <v>260911744791</v>
      </c>
    </row>
    <row r="130" spans="1:13" ht="24">
      <c r="A130" s="4" t="s">
        <v>294</v>
      </c>
      <c r="C130" s="5">
        <v>104452054775</v>
      </c>
      <c r="E130" s="5">
        <v>-2336864208</v>
      </c>
      <c r="G130" s="5">
        <v>106788918983</v>
      </c>
      <c r="I130" s="5">
        <v>245840032896</v>
      </c>
      <c r="K130" s="5">
        <v>0</v>
      </c>
      <c r="M130" s="5">
        <v>245840032896</v>
      </c>
    </row>
    <row r="131" spans="1:13" ht="24">
      <c r="A131" s="4" t="s">
        <v>304</v>
      </c>
      <c r="C131" s="5">
        <v>134205827531</v>
      </c>
      <c r="E131" s="5">
        <v>106985939</v>
      </c>
      <c r="G131" s="5">
        <v>134098841592</v>
      </c>
      <c r="I131" s="5">
        <v>269406647201</v>
      </c>
      <c r="K131" s="5">
        <v>383393602</v>
      </c>
      <c r="M131" s="5">
        <v>269023253599</v>
      </c>
    </row>
    <row r="132" spans="1:13" ht="24">
      <c r="A132" s="4" t="s">
        <v>292</v>
      </c>
      <c r="C132" s="5">
        <v>131678643610</v>
      </c>
      <c r="E132" s="5">
        <v>99449816</v>
      </c>
      <c r="G132" s="5">
        <v>131579193794</v>
      </c>
      <c r="I132" s="5">
        <v>271780821914</v>
      </c>
      <c r="K132" s="5">
        <v>394565125</v>
      </c>
      <c r="M132" s="5">
        <v>271386256789</v>
      </c>
    </row>
    <row r="133" spans="1:13" ht="24">
      <c r="A133" s="4" t="s">
        <v>304</v>
      </c>
      <c r="C133" s="5">
        <v>111808871924</v>
      </c>
      <c r="E133" s="5">
        <v>-71320648</v>
      </c>
      <c r="G133" s="5">
        <v>111880192572</v>
      </c>
      <c r="I133" s="5">
        <v>230621713439</v>
      </c>
      <c r="K133" s="5">
        <v>123602714</v>
      </c>
      <c r="M133" s="5">
        <v>230498110725</v>
      </c>
    </row>
    <row r="134" spans="1:13" ht="24">
      <c r="A134" s="4" t="s">
        <v>294</v>
      </c>
      <c r="C134" s="5">
        <v>250684931500</v>
      </c>
      <c r="E134" s="5">
        <v>-5047626690</v>
      </c>
      <c r="G134" s="5">
        <v>255732558190</v>
      </c>
      <c r="I134" s="5">
        <v>520684931500</v>
      </c>
      <c r="K134" s="5">
        <v>0</v>
      </c>
      <c r="M134" s="5">
        <v>520684931500</v>
      </c>
    </row>
    <row r="135" spans="1:13" ht="24">
      <c r="A135" s="4" t="s">
        <v>292</v>
      </c>
      <c r="C135" s="5">
        <v>317188861421</v>
      </c>
      <c r="E135" s="5">
        <v>38717621</v>
      </c>
      <c r="G135" s="5">
        <v>317150143800</v>
      </c>
      <c r="I135" s="5">
        <v>591123287645</v>
      </c>
      <c r="K135" s="5">
        <v>966193289</v>
      </c>
      <c r="M135" s="5">
        <v>590157094356</v>
      </c>
    </row>
    <row r="136" spans="1:13" ht="24">
      <c r="A136" s="4" t="s">
        <v>292</v>
      </c>
      <c r="C136" s="5">
        <v>132002208251</v>
      </c>
      <c r="E136" s="5">
        <v>23347335</v>
      </c>
      <c r="G136" s="5">
        <v>131978860916</v>
      </c>
      <c r="I136" s="5">
        <v>237808219165</v>
      </c>
      <c r="K136" s="5">
        <v>559789521</v>
      </c>
      <c r="M136" s="5">
        <v>237248429644</v>
      </c>
    </row>
    <row r="137" spans="1:13" ht="24">
      <c r="A137" s="4" t="s">
        <v>315</v>
      </c>
      <c r="C137" s="5">
        <v>254794520542</v>
      </c>
      <c r="E137" s="5">
        <v>58091766</v>
      </c>
      <c r="G137" s="5">
        <v>254736428776</v>
      </c>
      <c r="I137" s="5">
        <v>443319110695</v>
      </c>
      <c r="K137" s="5">
        <v>1289607869</v>
      </c>
      <c r="M137" s="5">
        <v>442029502826</v>
      </c>
    </row>
    <row r="138" spans="1:13" ht="24">
      <c r="A138" s="4" t="s">
        <v>292</v>
      </c>
      <c r="C138" s="5">
        <v>105500711111</v>
      </c>
      <c r="E138" s="5">
        <v>33163321</v>
      </c>
      <c r="G138" s="5">
        <v>105467547790</v>
      </c>
      <c r="I138" s="5">
        <v>173260273951</v>
      </c>
      <c r="K138" s="5">
        <v>660345290</v>
      </c>
      <c r="M138" s="5">
        <v>172599928661</v>
      </c>
    </row>
    <row r="139" spans="1:13" ht="24">
      <c r="A139" s="4" t="s">
        <v>292</v>
      </c>
      <c r="C139" s="5">
        <v>105482146849</v>
      </c>
      <c r="E139" s="5">
        <v>38924437</v>
      </c>
      <c r="G139" s="5">
        <v>105443222412</v>
      </c>
      <c r="I139" s="5">
        <v>166465753405</v>
      </c>
      <c r="K139" s="5">
        <v>704897215</v>
      </c>
      <c r="M139" s="5">
        <v>165760856190</v>
      </c>
    </row>
    <row r="140" spans="1:13" ht="24">
      <c r="A140" s="4" t="s">
        <v>305</v>
      </c>
      <c r="C140" s="5">
        <v>52657534216</v>
      </c>
      <c r="E140" s="5">
        <v>9067474</v>
      </c>
      <c r="G140" s="5">
        <v>52648466742</v>
      </c>
      <c r="I140" s="5">
        <v>74679392139</v>
      </c>
      <c r="K140" s="5">
        <v>16904220</v>
      </c>
      <c r="M140" s="5">
        <v>74662487919</v>
      </c>
    </row>
    <row r="141" spans="1:13" ht="24">
      <c r="A141" s="4" t="s">
        <v>312</v>
      </c>
      <c r="C141" s="5">
        <v>78986301355</v>
      </c>
      <c r="E141" s="5">
        <v>52520305</v>
      </c>
      <c r="G141" s="5">
        <v>78933781050</v>
      </c>
      <c r="I141" s="5">
        <v>112019088233</v>
      </c>
      <c r="K141" s="5">
        <v>64275423</v>
      </c>
      <c r="M141" s="5">
        <v>111954812810</v>
      </c>
    </row>
    <row r="142" spans="1:13" ht="24">
      <c r="A142" s="4" t="s">
        <v>316</v>
      </c>
      <c r="C142" s="5">
        <v>131643835602</v>
      </c>
      <c r="E142" s="5">
        <v>85974410</v>
      </c>
      <c r="G142" s="5">
        <v>131557861192</v>
      </c>
      <c r="I142" s="5">
        <v>186698480403</v>
      </c>
      <c r="K142" s="5">
        <v>105566274</v>
      </c>
      <c r="M142" s="5">
        <v>186592914129</v>
      </c>
    </row>
    <row r="143" spans="1:13" ht="24">
      <c r="A143" s="4" t="s">
        <v>292</v>
      </c>
      <c r="C143" s="5">
        <v>131771464930</v>
      </c>
      <c r="E143" s="5">
        <v>73060531</v>
      </c>
      <c r="G143" s="5">
        <v>131698404399</v>
      </c>
      <c r="I143" s="5">
        <v>178356164377</v>
      </c>
      <c r="K143" s="5">
        <v>851145489</v>
      </c>
      <c r="M143" s="5">
        <v>177505018888</v>
      </c>
    </row>
    <row r="144" spans="1:13" ht="24">
      <c r="A144" s="4" t="s">
        <v>306</v>
      </c>
      <c r="C144" s="5">
        <v>131643835602</v>
      </c>
      <c r="E144" s="5">
        <v>89603085</v>
      </c>
      <c r="G144" s="5">
        <v>131554232517</v>
      </c>
      <c r="I144" s="5">
        <v>157053671664</v>
      </c>
      <c r="K144" s="5">
        <v>98645484</v>
      </c>
      <c r="M144" s="5">
        <v>156955026180</v>
      </c>
    </row>
    <row r="145" spans="1:13" ht="24">
      <c r="A145" s="4" t="s">
        <v>317</v>
      </c>
      <c r="C145" s="5">
        <v>78986301355</v>
      </c>
      <c r="E145" s="5">
        <v>53761852</v>
      </c>
      <c r="G145" s="5">
        <v>78932539503</v>
      </c>
      <c r="I145" s="5">
        <v>94232202991</v>
      </c>
      <c r="K145" s="5">
        <v>59187291</v>
      </c>
      <c r="M145" s="5">
        <v>94173015700</v>
      </c>
    </row>
    <row r="146" spans="1:13" ht="24">
      <c r="A146" s="4" t="s">
        <v>292</v>
      </c>
      <c r="C146" s="5">
        <v>263426903205</v>
      </c>
      <c r="E146" s="5">
        <v>179479452</v>
      </c>
      <c r="G146" s="5">
        <v>263247423753</v>
      </c>
      <c r="I146" s="5">
        <v>314246575335</v>
      </c>
      <c r="K146" s="5">
        <v>1236092353</v>
      </c>
      <c r="M146" s="5">
        <v>313010482982</v>
      </c>
    </row>
    <row r="147" spans="1:13" ht="24">
      <c r="A147" s="4" t="s">
        <v>318</v>
      </c>
      <c r="C147" s="5">
        <v>103616438343</v>
      </c>
      <c r="E147" s="5">
        <v>736223767</v>
      </c>
      <c r="G147" s="5">
        <v>102880214576</v>
      </c>
      <c r="I147" s="5">
        <v>116949771675</v>
      </c>
      <c r="K147" s="5">
        <v>1051684274</v>
      </c>
      <c r="M147" s="5">
        <v>115898087401</v>
      </c>
    </row>
    <row r="148" spans="1:13" ht="24">
      <c r="A148" s="4" t="s">
        <v>294</v>
      </c>
      <c r="C148" s="5">
        <v>208904109575</v>
      </c>
      <c r="E148" s="5">
        <v>-788651268</v>
      </c>
      <c r="G148" s="5">
        <v>209692760843</v>
      </c>
      <c r="I148" s="5">
        <v>242237442907</v>
      </c>
      <c r="K148" s="5">
        <v>0</v>
      </c>
      <c r="M148" s="5">
        <v>242237442907</v>
      </c>
    </row>
    <row r="149" spans="1:13" ht="24">
      <c r="A149" s="4" t="s">
        <v>304</v>
      </c>
      <c r="C149" s="5">
        <v>104975342462</v>
      </c>
      <c r="E149" s="5">
        <v>79053315</v>
      </c>
      <c r="G149" s="5">
        <v>104896289147</v>
      </c>
      <c r="I149" s="5">
        <v>115106490002</v>
      </c>
      <c r="K149" s="5">
        <v>313642421</v>
      </c>
      <c r="M149" s="5">
        <v>114792847581</v>
      </c>
    </row>
    <row r="150" spans="1:13" ht="24">
      <c r="A150" s="4" t="s">
        <v>293</v>
      </c>
      <c r="C150" s="5">
        <v>114657534234</v>
      </c>
      <c r="E150" s="5">
        <v>79789598</v>
      </c>
      <c r="G150" s="5">
        <v>114577744636</v>
      </c>
      <c r="I150" s="5">
        <v>114657534234</v>
      </c>
      <c r="K150" s="5">
        <v>79789598</v>
      </c>
      <c r="M150" s="5">
        <v>114577744636</v>
      </c>
    </row>
    <row r="151" spans="1:13" ht="24">
      <c r="A151" s="4" t="s">
        <v>304</v>
      </c>
      <c r="C151" s="5">
        <v>342863013672</v>
      </c>
      <c r="E151" s="5">
        <v>1445179599</v>
      </c>
      <c r="G151" s="5">
        <v>341417834073</v>
      </c>
      <c r="I151" s="5">
        <v>342863013672</v>
      </c>
      <c r="K151" s="5">
        <v>1445179599</v>
      </c>
      <c r="M151" s="5">
        <v>341417834073</v>
      </c>
    </row>
    <row r="152" spans="1:13" ht="24">
      <c r="A152" s="4" t="s">
        <v>319</v>
      </c>
      <c r="C152" s="5">
        <v>45863013672</v>
      </c>
      <c r="E152" s="5">
        <v>31915839</v>
      </c>
      <c r="G152" s="5">
        <v>45831097833</v>
      </c>
      <c r="I152" s="5">
        <v>45863013672</v>
      </c>
      <c r="K152" s="5">
        <v>31915839</v>
      </c>
      <c r="M152" s="5">
        <v>45831097833</v>
      </c>
    </row>
    <row r="153" spans="1:13" ht="24">
      <c r="A153" s="4" t="s">
        <v>294</v>
      </c>
      <c r="C153" s="5">
        <v>338424657525</v>
      </c>
      <c r="E153" s="5">
        <v>434167675</v>
      </c>
      <c r="G153" s="5">
        <v>337990489850</v>
      </c>
      <c r="I153" s="5">
        <v>338424657525</v>
      </c>
      <c r="K153" s="5">
        <v>434167675</v>
      </c>
      <c r="M153" s="5">
        <v>337990489850</v>
      </c>
    </row>
    <row r="154" spans="1:13" ht="24">
      <c r="A154" s="4" t="s">
        <v>292</v>
      </c>
      <c r="C154" s="5">
        <v>229315068468</v>
      </c>
      <c r="E154" s="5">
        <v>969685871</v>
      </c>
      <c r="G154" s="5">
        <v>228345382597</v>
      </c>
      <c r="I154" s="5">
        <v>229315068468</v>
      </c>
      <c r="K154" s="5">
        <v>969685871</v>
      </c>
      <c r="M154" s="5">
        <v>228345382597</v>
      </c>
    </row>
    <row r="155" spans="1:13" ht="24">
      <c r="A155" s="4" t="s">
        <v>292</v>
      </c>
      <c r="C155" s="5">
        <v>54356164368</v>
      </c>
      <c r="E155" s="5">
        <v>728745203</v>
      </c>
      <c r="G155" s="5">
        <v>53627419165</v>
      </c>
      <c r="I155" s="5">
        <v>54356164368</v>
      </c>
      <c r="K155" s="5">
        <v>728745203</v>
      </c>
      <c r="M155" s="5">
        <v>53627419165</v>
      </c>
    </row>
    <row r="156" spans="1:13" ht="24">
      <c r="A156" s="4" t="s">
        <v>304</v>
      </c>
      <c r="C156" s="5">
        <v>54180821904</v>
      </c>
      <c r="E156" s="5">
        <v>724082519</v>
      </c>
      <c r="G156" s="5">
        <v>53456739385</v>
      </c>
      <c r="I156" s="5">
        <v>54180821904</v>
      </c>
      <c r="K156" s="5">
        <v>724082519</v>
      </c>
      <c r="M156" s="5">
        <v>53456739385</v>
      </c>
    </row>
    <row r="157" spans="1:13" ht="24">
      <c r="A157" s="4" t="s">
        <v>292</v>
      </c>
      <c r="C157" s="5">
        <v>33972602736</v>
      </c>
      <c r="E157" s="5">
        <v>678649351</v>
      </c>
      <c r="G157" s="5">
        <v>33293953385</v>
      </c>
      <c r="I157" s="5">
        <v>33972602736</v>
      </c>
      <c r="K157" s="5">
        <v>678649351</v>
      </c>
      <c r="M157" s="5">
        <v>33293953385</v>
      </c>
    </row>
    <row r="158" spans="1:13" ht="24">
      <c r="A158" s="4" t="s">
        <v>311</v>
      </c>
      <c r="C158" s="5">
        <v>19794246569</v>
      </c>
      <c r="E158" s="5">
        <v>394167094</v>
      </c>
      <c r="G158" s="5">
        <v>19400079475</v>
      </c>
      <c r="I158" s="5">
        <v>19794246569</v>
      </c>
      <c r="K158" s="5">
        <v>394167094</v>
      </c>
      <c r="M158" s="5">
        <v>19400079475</v>
      </c>
    </row>
    <row r="159" spans="1:13" ht="24">
      <c r="A159" s="4" t="s">
        <v>304</v>
      </c>
      <c r="C159" s="5">
        <v>17329315063</v>
      </c>
      <c r="E159" s="5">
        <v>359162811</v>
      </c>
      <c r="G159" s="5">
        <v>16970152252</v>
      </c>
      <c r="I159" s="5">
        <v>17329315063</v>
      </c>
      <c r="K159" s="5">
        <v>359162811</v>
      </c>
      <c r="M159" s="5">
        <v>16970152252</v>
      </c>
    </row>
    <row r="160" spans="1:13" ht="24">
      <c r="A160" s="4" t="s">
        <v>294</v>
      </c>
      <c r="C160" s="5">
        <v>284109589038</v>
      </c>
      <c r="E160" s="5">
        <v>2063636341</v>
      </c>
      <c r="G160" s="5">
        <v>282045952697</v>
      </c>
      <c r="I160" s="5">
        <v>284109589038</v>
      </c>
      <c r="K160" s="5">
        <v>2063636341</v>
      </c>
      <c r="M160" s="5">
        <v>282045952697</v>
      </c>
    </row>
    <row r="161" spans="1:13" ht="24.75" thickBot="1">
      <c r="A161" s="4" t="s">
        <v>304</v>
      </c>
      <c r="C161" s="5">
        <v>4232876712</v>
      </c>
      <c r="E161" s="5">
        <v>0</v>
      </c>
      <c r="G161" s="5">
        <v>4232876712</v>
      </c>
      <c r="I161" s="5">
        <v>4232876712</v>
      </c>
      <c r="K161" s="5">
        <v>0</v>
      </c>
      <c r="M161" s="5">
        <v>4232876712</v>
      </c>
    </row>
    <row r="162" spans="1:13" ht="24.75" thickBot="1">
      <c r="A162" s="4" t="s">
        <v>44</v>
      </c>
      <c r="C162" s="6">
        <f>SUM(C8:C161)</f>
        <v>7874861647604</v>
      </c>
      <c r="E162" s="14">
        <f>SUM(E8:E161)</f>
        <v>-15409324615</v>
      </c>
      <c r="G162" s="6">
        <f>SUM(G8:G161)</f>
        <v>7890270972219</v>
      </c>
      <c r="I162" s="6">
        <f>SUM(I8:I161)</f>
        <v>46840789402932</v>
      </c>
      <c r="K162" s="6">
        <f>SUM(K8:K161)</f>
        <v>27981874747</v>
      </c>
      <c r="M162" s="6">
        <f>SUM(M8:M161)</f>
        <v>46812807528185</v>
      </c>
    </row>
    <row r="163" spans="1:13" ht="23.25" thickTop="1"/>
    <row r="164" spans="1:13">
      <c r="G164" s="5"/>
      <c r="M164" s="5"/>
    </row>
  </sheetData>
  <mergeCells count="13">
    <mergeCell ref="A5:L5"/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2:Q56"/>
  <sheetViews>
    <sheetView rightToLeft="1" workbookViewId="0">
      <selection activeCell="A5" sqref="A5:H5"/>
    </sheetView>
  </sheetViews>
  <sheetFormatPr defaultRowHeight="22.5"/>
  <cols>
    <col min="1" max="1" width="46.7109375" style="3" bestFit="1" customWidth="1"/>
    <col min="2" max="2" width="1" style="3" customWidth="1"/>
    <col min="3" max="3" width="15.7109375" style="3" bestFit="1" customWidth="1"/>
    <col min="4" max="4" width="1" style="3" customWidth="1"/>
    <col min="5" max="5" width="22" style="3" bestFit="1" customWidth="1"/>
    <col min="6" max="6" width="1" style="3" customWidth="1"/>
    <col min="7" max="7" width="22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5.710937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3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454</v>
      </c>
      <c r="B5" s="20"/>
      <c r="C5" s="20"/>
      <c r="D5" s="20"/>
      <c r="E5" s="20"/>
      <c r="F5" s="20"/>
      <c r="G5" s="20"/>
      <c r="H5" s="20"/>
    </row>
    <row r="6" spans="1:17" ht="24">
      <c r="A6" s="10" t="s">
        <v>3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H6" s="10" t="s">
        <v>322</v>
      </c>
      <c r="I6" s="10" t="s">
        <v>322</v>
      </c>
      <c r="K6" s="10" t="s">
        <v>323</v>
      </c>
      <c r="L6" s="10" t="s">
        <v>323</v>
      </c>
      <c r="M6" s="10" t="s">
        <v>323</v>
      </c>
      <c r="N6" s="10" t="s">
        <v>323</v>
      </c>
      <c r="O6" s="10" t="s">
        <v>323</v>
      </c>
      <c r="P6" s="10" t="s">
        <v>323</v>
      </c>
      <c r="Q6" s="10" t="s">
        <v>323</v>
      </c>
    </row>
    <row r="7" spans="1:17" ht="24">
      <c r="A7" s="10" t="s">
        <v>3</v>
      </c>
      <c r="C7" s="10" t="s">
        <v>7</v>
      </c>
      <c r="E7" s="10" t="s">
        <v>384</v>
      </c>
      <c r="G7" s="10" t="s">
        <v>385</v>
      </c>
      <c r="I7" s="10" t="s">
        <v>387</v>
      </c>
      <c r="K7" s="10" t="s">
        <v>7</v>
      </c>
      <c r="M7" s="10" t="s">
        <v>384</v>
      </c>
      <c r="O7" s="10" t="s">
        <v>385</v>
      </c>
      <c r="Q7" s="10" t="s">
        <v>387</v>
      </c>
    </row>
    <row r="8" spans="1:17" ht="24">
      <c r="A8" s="4" t="s">
        <v>35</v>
      </c>
      <c r="C8" s="5">
        <v>9996937</v>
      </c>
      <c r="E8" s="5">
        <v>2041830640035</v>
      </c>
      <c r="G8" s="5">
        <v>1301162220042</v>
      </c>
      <c r="I8" s="5">
        <v>740668419993</v>
      </c>
      <c r="K8" s="5">
        <v>16996937</v>
      </c>
      <c r="M8" s="5">
        <v>3066193057431</v>
      </c>
      <c r="O8" s="5">
        <v>2196697433819</v>
      </c>
      <c r="Q8" s="5">
        <v>869495623612</v>
      </c>
    </row>
    <row r="9" spans="1:17" ht="24">
      <c r="A9" s="4" t="s">
        <v>43</v>
      </c>
      <c r="C9" s="5">
        <v>276284</v>
      </c>
      <c r="E9" s="5">
        <v>268737525471</v>
      </c>
      <c r="G9" s="5">
        <v>268737524786</v>
      </c>
      <c r="I9" s="5">
        <v>685</v>
      </c>
      <c r="K9" s="5">
        <v>2037441</v>
      </c>
      <c r="M9" s="5">
        <v>2167636838296</v>
      </c>
      <c r="O9" s="5">
        <v>2167636785611</v>
      </c>
      <c r="Q9" s="5">
        <v>52685</v>
      </c>
    </row>
    <row r="10" spans="1:17" ht="24">
      <c r="A10" s="4" t="s">
        <v>42</v>
      </c>
      <c r="C10" s="5">
        <v>2869472996</v>
      </c>
      <c r="E10" s="5">
        <v>12440414822772</v>
      </c>
      <c r="G10" s="5">
        <v>12440414822772</v>
      </c>
      <c r="I10" s="5">
        <v>0</v>
      </c>
      <c r="K10" s="5">
        <v>2869472996</v>
      </c>
      <c r="M10" s="5">
        <v>12440414822772</v>
      </c>
      <c r="O10" s="5">
        <v>12440414822772</v>
      </c>
      <c r="Q10" s="5">
        <v>0</v>
      </c>
    </row>
    <row r="11" spans="1:17" ht="24">
      <c r="A11" s="4" t="s">
        <v>20</v>
      </c>
      <c r="C11" s="5">
        <v>0</v>
      </c>
      <c r="E11" s="5">
        <v>0</v>
      </c>
      <c r="G11" s="5">
        <v>0</v>
      </c>
      <c r="I11" s="5">
        <v>0</v>
      </c>
      <c r="K11" s="5">
        <v>5354582</v>
      </c>
      <c r="M11" s="5">
        <v>349833939150</v>
      </c>
      <c r="O11" s="5">
        <v>334474267738</v>
      </c>
      <c r="Q11" s="5">
        <v>15359671412</v>
      </c>
    </row>
    <row r="12" spans="1:17" ht="24">
      <c r="A12" s="4" t="s">
        <v>15</v>
      </c>
      <c r="C12" s="5">
        <v>0</v>
      </c>
      <c r="E12" s="5">
        <v>0</v>
      </c>
      <c r="G12" s="5">
        <v>0</v>
      </c>
      <c r="I12" s="5">
        <v>0</v>
      </c>
      <c r="K12" s="5">
        <v>1</v>
      </c>
      <c r="M12" s="5">
        <v>1</v>
      </c>
      <c r="O12" s="5">
        <v>6505</v>
      </c>
      <c r="Q12" s="5">
        <v>-6504</v>
      </c>
    </row>
    <row r="13" spans="1:17" ht="24">
      <c r="A13" s="4" t="s">
        <v>388</v>
      </c>
      <c r="C13" s="5">
        <v>0</v>
      </c>
      <c r="E13" s="5">
        <v>0</v>
      </c>
      <c r="G13" s="5">
        <v>0</v>
      </c>
      <c r="I13" s="5">
        <v>0</v>
      </c>
      <c r="K13" s="5">
        <v>10000000</v>
      </c>
      <c r="M13" s="5">
        <v>103551197191</v>
      </c>
      <c r="O13" s="5">
        <v>103637313187</v>
      </c>
      <c r="Q13" s="5">
        <v>-86115996</v>
      </c>
    </row>
    <row r="14" spans="1:17" ht="24">
      <c r="A14" s="4" t="s">
        <v>425</v>
      </c>
      <c r="C14" s="5">
        <v>0</v>
      </c>
      <c r="E14" s="5">
        <v>0</v>
      </c>
      <c r="G14" s="5">
        <v>0</v>
      </c>
      <c r="I14" s="5">
        <v>0</v>
      </c>
      <c r="K14" s="5">
        <v>50000</v>
      </c>
      <c r="M14" s="5">
        <v>564339120</v>
      </c>
      <c r="O14" s="5">
        <v>563992745</v>
      </c>
      <c r="Q14" s="5">
        <v>346375</v>
      </c>
    </row>
    <row r="15" spans="1:17" ht="24">
      <c r="A15" s="4" t="s">
        <v>31</v>
      </c>
      <c r="C15" s="5">
        <v>0</v>
      </c>
      <c r="E15" s="5">
        <v>0</v>
      </c>
      <c r="G15" s="5">
        <v>0</v>
      </c>
      <c r="I15" s="5">
        <v>0</v>
      </c>
      <c r="K15" s="5">
        <v>14680000</v>
      </c>
      <c r="M15" s="5">
        <v>609440680000</v>
      </c>
      <c r="O15" s="5">
        <v>592919024667</v>
      </c>
      <c r="Q15" s="5">
        <v>16521655333</v>
      </c>
    </row>
    <row r="16" spans="1:17" ht="24">
      <c r="A16" s="4" t="s">
        <v>389</v>
      </c>
      <c r="C16" s="5">
        <v>0</v>
      </c>
      <c r="E16" s="5">
        <v>0</v>
      </c>
      <c r="G16" s="5">
        <v>0</v>
      </c>
      <c r="I16" s="5">
        <v>0</v>
      </c>
      <c r="K16" s="5">
        <v>259509671</v>
      </c>
      <c r="M16" s="5">
        <v>386997673518</v>
      </c>
      <c r="O16" s="5">
        <v>386997673518</v>
      </c>
      <c r="Q16" s="5">
        <v>0</v>
      </c>
    </row>
    <row r="17" spans="1:17" ht="24">
      <c r="A17" s="4" t="s">
        <v>424</v>
      </c>
      <c r="C17" s="5">
        <v>0</v>
      </c>
      <c r="E17" s="5">
        <v>0</v>
      </c>
      <c r="G17" s="5">
        <v>0</v>
      </c>
      <c r="I17" s="5">
        <v>0</v>
      </c>
      <c r="K17" s="5">
        <v>20113755</v>
      </c>
      <c r="M17" s="5">
        <v>325964484639</v>
      </c>
      <c r="O17" s="5">
        <v>312724723876</v>
      </c>
      <c r="Q17" s="5">
        <v>13239760763</v>
      </c>
    </row>
    <row r="18" spans="1:17" ht="24">
      <c r="A18" s="4" t="s">
        <v>28</v>
      </c>
      <c r="C18" s="5">
        <v>0</v>
      </c>
      <c r="E18" s="5">
        <v>0</v>
      </c>
      <c r="G18" s="5">
        <v>0</v>
      </c>
      <c r="I18" s="5">
        <v>0</v>
      </c>
      <c r="K18" s="5">
        <v>7394618</v>
      </c>
      <c r="M18" s="5">
        <v>334511101695</v>
      </c>
      <c r="O18" s="5">
        <v>335692519343</v>
      </c>
      <c r="Q18" s="5">
        <v>-1181417648</v>
      </c>
    </row>
    <row r="19" spans="1:17" ht="24">
      <c r="A19" s="4" t="s">
        <v>390</v>
      </c>
      <c r="C19" s="5">
        <v>0</v>
      </c>
      <c r="E19" s="5">
        <v>0</v>
      </c>
      <c r="G19" s="5">
        <v>0</v>
      </c>
      <c r="I19" s="5">
        <v>0</v>
      </c>
      <c r="K19" s="5">
        <v>183811770</v>
      </c>
      <c r="M19" s="5">
        <v>2931080865597</v>
      </c>
      <c r="O19" s="5">
        <v>2658798317051</v>
      </c>
      <c r="Q19" s="5">
        <v>272282548546</v>
      </c>
    </row>
    <row r="20" spans="1:17" ht="24">
      <c r="A20" s="4" t="s">
        <v>391</v>
      </c>
      <c r="C20" s="5">
        <v>0</v>
      </c>
      <c r="E20" s="5">
        <v>0</v>
      </c>
      <c r="G20" s="5">
        <v>0</v>
      </c>
      <c r="I20" s="5">
        <v>0</v>
      </c>
      <c r="K20" s="5">
        <v>500000</v>
      </c>
      <c r="M20" s="5">
        <v>5348475260</v>
      </c>
      <c r="O20" s="5">
        <v>5327376098</v>
      </c>
      <c r="Q20" s="5">
        <v>21099162</v>
      </c>
    </row>
    <row r="21" spans="1:17" ht="24">
      <c r="A21" s="4" t="s">
        <v>392</v>
      </c>
      <c r="C21" s="5">
        <v>0</v>
      </c>
      <c r="E21" s="5">
        <v>0</v>
      </c>
      <c r="G21" s="5">
        <v>0</v>
      </c>
      <c r="I21" s="5">
        <v>0</v>
      </c>
      <c r="K21" s="5">
        <v>299198332</v>
      </c>
      <c r="M21" s="5">
        <v>4193326005288</v>
      </c>
      <c r="O21" s="5">
        <v>4041129161248</v>
      </c>
      <c r="Q21" s="5">
        <v>152196844040</v>
      </c>
    </row>
    <row r="22" spans="1:17" ht="24">
      <c r="A22" s="4" t="s">
        <v>423</v>
      </c>
      <c r="C22" s="5">
        <v>0</v>
      </c>
      <c r="E22" s="5">
        <v>0</v>
      </c>
      <c r="G22" s="5">
        <v>0</v>
      </c>
      <c r="I22" s="5">
        <v>0</v>
      </c>
      <c r="K22" s="5">
        <v>29400000</v>
      </c>
      <c r="M22" s="5">
        <v>499971467510</v>
      </c>
      <c r="O22" s="5">
        <v>479186177182</v>
      </c>
      <c r="Q22" s="5">
        <v>20785290328</v>
      </c>
    </row>
    <row r="23" spans="1:17" ht="24">
      <c r="A23" s="4" t="s">
        <v>21</v>
      </c>
      <c r="C23" s="5">
        <v>0</v>
      </c>
      <c r="E23" s="5">
        <v>0</v>
      </c>
      <c r="G23" s="5">
        <v>0</v>
      </c>
      <c r="I23" s="5">
        <v>0</v>
      </c>
      <c r="K23" s="5">
        <v>58841465</v>
      </c>
      <c r="M23" s="5">
        <v>1111791697229</v>
      </c>
      <c r="O23" s="5">
        <v>1082955138315</v>
      </c>
      <c r="Q23" s="5">
        <v>28836558914</v>
      </c>
    </row>
    <row r="24" spans="1:17" ht="24">
      <c r="A24" s="4" t="s">
        <v>191</v>
      </c>
      <c r="C24" s="5">
        <v>4740000</v>
      </c>
      <c r="E24" s="5">
        <v>4502959375000</v>
      </c>
      <c r="G24" s="5">
        <v>3948030007912</v>
      </c>
      <c r="I24" s="5">
        <v>554929367088</v>
      </c>
      <c r="K24" s="5">
        <v>4740000</v>
      </c>
      <c r="M24" s="5">
        <v>4502959375000</v>
      </c>
      <c r="O24" s="5">
        <v>3948030007912</v>
      </c>
      <c r="Q24" s="5">
        <v>554929367088</v>
      </c>
    </row>
    <row r="25" spans="1:17" ht="24">
      <c r="A25" s="4" t="s">
        <v>201</v>
      </c>
      <c r="C25" s="5">
        <v>18500000</v>
      </c>
      <c r="E25" s="5">
        <v>18009634375000</v>
      </c>
      <c r="G25" s="5">
        <v>17527200625000</v>
      </c>
      <c r="I25" s="5">
        <v>482433750000</v>
      </c>
      <c r="K25" s="5">
        <v>18500000</v>
      </c>
      <c r="M25" s="5">
        <v>18009634375000</v>
      </c>
      <c r="O25" s="5">
        <v>17527200625000</v>
      </c>
      <c r="Q25" s="5">
        <v>482433750000</v>
      </c>
    </row>
    <row r="26" spans="1:17" ht="24">
      <c r="A26" s="4" t="s">
        <v>233</v>
      </c>
      <c r="C26" s="5">
        <v>4000000</v>
      </c>
      <c r="E26" s="5">
        <v>4000000000000</v>
      </c>
      <c r="G26" s="5">
        <v>4000000000000</v>
      </c>
      <c r="I26" s="5">
        <v>0</v>
      </c>
      <c r="K26" s="5">
        <v>4000000</v>
      </c>
      <c r="M26" s="5">
        <v>4000000000000</v>
      </c>
      <c r="O26" s="5">
        <v>4000000000000</v>
      </c>
      <c r="Q26" s="5">
        <v>0</v>
      </c>
    </row>
    <row r="27" spans="1:17" ht="24">
      <c r="A27" s="4" t="s">
        <v>364</v>
      </c>
      <c r="C27" s="5">
        <v>0</v>
      </c>
      <c r="E27" s="5">
        <v>0</v>
      </c>
      <c r="G27" s="5">
        <v>0</v>
      </c>
      <c r="I27" s="5">
        <v>0</v>
      </c>
      <c r="K27" s="5">
        <v>3337976</v>
      </c>
      <c r="M27" s="5">
        <v>3337976000000</v>
      </c>
      <c r="O27" s="5">
        <v>3312536342708</v>
      </c>
      <c r="Q27" s="5">
        <v>25439657292</v>
      </c>
    </row>
    <row r="28" spans="1:17" ht="24">
      <c r="A28" s="4" t="s">
        <v>362</v>
      </c>
      <c r="C28" s="5">
        <v>0</v>
      </c>
      <c r="E28" s="5">
        <v>0</v>
      </c>
      <c r="G28" s="5">
        <v>0</v>
      </c>
      <c r="I28" s="5">
        <v>0</v>
      </c>
      <c r="K28" s="5">
        <v>1037981</v>
      </c>
      <c r="M28" s="5">
        <v>1037981000000</v>
      </c>
      <c r="O28" s="5">
        <v>934402033844</v>
      </c>
      <c r="Q28" s="5">
        <v>103578966156</v>
      </c>
    </row>
    <row r="29" spans="1:17" ht="24">
      <c r="A29" s="4" t="s">
        <v>360</v>
      </c>
      <c r="C29" s="5">
        <v>0</v>
      </c>
      <c r="E29" s="5">
        <v>0</v>
      </c>
      <c r="G29" s="5">
        <v>0</v>
      </c>
      <c r="I29" s="5">
        <v>0</v>
      </c>
      <c r="K29" s="5">
        <v>2000000</v>
      </c>
      <c r="M29" s="5">
        <v>2000000000000</v>
      </c>
      <c r="O29" s="5">
        <v>1988083732370</v>
      </c>
      <c r="Q29" s="5">
        <v>11916267630</v>
      </c>
    </row>
    <row r="30" spans="1:17" ht="24">
      <c r="A30" s="4" t="s">
        <v>361</v>
      </c>
      <c r="C30" s="5">
        <v>0</v>
      </c>
      <c r="E30" s="5">
        <v>0</v>
      </c>
      <c r="G30" s="5">
        <v>0</v>
      </c>
      <c r="I30" s="5">
        <v>0</v>
      </c>
      <c r="K30" s="5">
        <v>1450000</v>
      </c>
      <c r="M30" s="5">
        <v>1450000000000</v>
      </c>
      <c r="O30" s="5">
        <v>1442876949041</v>
      </c>
      <c r="Q30" s="5">
        <v>7123050959</v>
      </c>
    </row>
    <row r="31" spans="1:17" ht="24">
      <c r="A31" s="4" t="s">
        <v>359</v>
      </c>
      <c r="C31" s="5">
        <v>0</v>
      </c>
      <c r="E31" s="5">
        <v>0</v>
      </c>
      <c r="G31" s="5">
        <v>0</v>
      </c>
      <c r="I31" s="5">
        <v>0</v>
      </c>
      <c r="K31" s="5">
        <v>5000000</v>
      </c>
      <c r="M31" s="5">
        <v>5000000000000</v>
      </c>
      <c r="O31" s="5">
        <v>4948483004852</v>
      </c>
      <c r="Q31" s="5">
        <v>51516995148</v>
      </c>
    </row>
    <row r="32" spans="1:17" ht="24">
      <c r="A32" s="4" t="s">
        <v>357</v>
      </c>
      <c r="C32" s="5">
        <v>0</v>
      </c>
      <c r="E32" s="5">
        <v>0</v>
      </c>
      <c r="G32" s="5">
        <v>0</v>
      </c>
      <c r="I32" s="5">
        <v>0</v>
      </c>
      <c r="K32" s="5">
        <v>125000</v>
      </c>
      <c r="M32" s="5">
        <v>125000000000</v>
      </c>
      <c r="O32" s="5">
        <v>111456180905</v>
      </c>
      <c r="Q32" s="5">
        <v>13543819095</v>
      </c>
    </row>
    <row r="33" spans="1:17" ht="24">
      <c r="A33" s="4" t="s">
        <v>355</v>
      </c>
      <c r="C33" s="5">
        <v>0</v>
      </c>
      <c r="E33" s="5">
        <v>0</v>
      </c>
      <c r="G33" s="5">
        <v>0</v>
      </c>
      <c r="I33" s="5">
        <v>0</v>
      </c>
      <c r="K33" s="5">
        <v>170000</v>
      </c>
      <c r="M33" s="5">
        <v>170000000000</v>
      </c>
      <c r="O33" s="5">
        <v>143814426975</v>
      </c>
      <c r="Q33" s="5">
        <v>26185573025</v>
      </c>
    </row>
    <row r="34" spans="1:17" ht="24">
      <c r="A34" s="4" t="s">
        <v>353</v>
      </c>
      <c r="C34" s="5">
        <v>0</v>
      </c>
      <c r="E34" s="5">
        <v>0</v>
      </c>
      <c r="G34" s="5">
        <v>0</v>
      </c>
      <c r="I34" s="5">
        <v>0</v>
      </c>
      <c r="K34" s="5">
        <v>7301000</v>
      </c>
      <c r="M34" s="5">
        <v>7301000000000</v>
      </c>
      <c r="O34" s="5">
        <v>7010050415818</v>
      </c>
      <c r="Q34" s="5">
        <v>290949584182</v>
      </c>
    </row>
    <row r="35" spans="1:17" ht="24">
      <c r="A35" s="4" t="s">
        <v>351</v>
      </c>
      <c r="C35" s="5">
        <v>0</v>
      </c>
      <c r="E35" s="5">
        <v>0</v>
      </c>
      <c r="G35" s="5">
        <v>0</v>
      </c>
      <c r="I35" s="5">
        <v>0</v>
      </c>
      <c r="K35" s="5">
        <v>4330000</v>
      </c>
      <c r="M35" s="5">
        <v>4330000000000</v>
      </c>
      <c r="O35" s="5">
        <v>4208491227572</v>
      </c>
      <c r="Q35" s="5">
        <v>121508772428</v>
      </c>
    </row>
    <row r="36" spans="1:17" ht="24">
      <c r="A36" s="4" t="s">
        <v>348</v>
      </c>
      <c r="C36" s="5">
        <v>0</v>
      </c>
      <c r="E36" s="5">
        <v>0</v>
      </c>
      <c r="G36" s="5">
        <v>0</v>
      </c>
      <c r="I36" s="5">
        <v>0</v>
      </c>
      <c r="K36" s="5">
        <v>9993800</v>
      </c>
      <c r="M36" s="5">
        <v>9993800000000</v>
      </c>
      <c r="O36" s="5">
        <v>9673529895283</v>
      </c>
      <c r="Q36" s="5">
        <v>320270104717</v>
      </c>
    </row>
    <row r="37" spans="1:17" ht="24">
      <c r="A37" s="4" t="s">
        <v>350</v>
      </c>
      <c r="C37" s="5">
        <v>0</v>
      </c>
      <c r="E37" s="5">
        <v>0</v>
      </c>
      <c r="G37" s="5">
        <v>0</v>
      </c>
      <c r="I37" s="5">
        <v>0</v>
      </c>
      <c r="K37" s="5">
        <v>2750295</v>
      </c>
      <c r="M37" s="5">
        <v>2750295000000</v>
      </c>
      <c r="O37" s="5">
        <v>2662156627444</v>
      </c>
      <c r="Q37" s="5">
        <v>88138372556</v>
      </c>
    </row>
    <row r="38" spans="1:17" ht="24">
      <c r="A38" s="4" t="s">
        <v>393</v>
      </c>
      <c r="C38" s="5">
        <v>0</v>
      </c>
      <c r="E38" s="5">
        <v>0</v>
      </c>
      <c r="G38" s="5">
        <v>0</v>
      </c>
      <c r="I38" s="5">
        <v>0</v>
      </c>
      <c r="K38" s="5">
        <v>7229085</v>
      </c>
      <c r="M38" s="5">
        <v>7229085000000</v>
      </c>
      <c r="O38" s="5">
        <v>6435559199027</v>
      </c>
      <c r="Q38" s="5">
        <v>793525800973</v>
      </c>
    </row>
    <row r="39" spans="1:17" ht="24">
      <c r="A39" s="4" t="s">
        <v>394</v>
      </c>
      <c r="C39" s="5">
        <v>0</v>
      </c>
      <c r="E39" s="5">
        <v>0</v>
      </c>
      <c r="G39" s="5">
        <v>0</v>
      </c>
      <c r="I39" s="5">
        <v>0</v>
      </c>
      <c r="K39" s="5">
        <v>4482563</v>
      </c>
      <c r="M39" s="5">
        <v>4482563000000</v>
      </c>
      <c r="O39" s="5">
        <v>4176582773033</v>
      </c>
      <c r="Q39" s="5">
        <v>305980226967</v>
      </c>
    </row>
    <row r="40" spans="1:17" ht="24">
      <c r="A40" s="4" t="s">
        <v>395</v>
      </c>
      <c r="C40" s="5">
        <v>0</v>
      </c>
      <c r="E40" s="5">
        <v>0</v>
      </c>
      <c r="G40" s="5">
        <v>0</v>
      </c>
      <c r="I40" s="5">
        <v>0</v>
      </c>
      <c r="K40" s="5">
        <v>2173372</v>
      </c>
      <c r="M40" s="5">
        <v>2173372000000</v>
      </c>
      <c r="O40" s="5">
        <v>2095353681978</v>
      </c>
      <c r="Q40" s="5">
        <v>78018318022</v>
      </c>
    </row>
    <row r="41" spans="1:17" ht="24">
      <c r="A41" s="4" t="s">
        <v>396</v>
      </c>
      <c r="C41" s="5">
        <v>0</v>
      </c>
      <c r="E41" s="5">
        <v>0</v>
      </c>
      <c r="G41" s="5">
        <v>0</v>
      </c>
      <c r="I41" s="5">
        <v>0</v>
      </c>
      <c r="K41" s="5">
        <v>4635580</v>
      </c>
      <c r="M41" s="5">
        <v>4635580000000</v>
      </c>
      <c r="O41" s="5">
        <v>4081636901321</v>
      </c>
      <c r="Q41" s="5">
        <v>553943098679</v>
      </c>
    </row>
    <row r="42" spans="1:17" ht="24">
      <c r="A42" s="4" t="s">
        <v>397</v>
      </c>
      <c r="C42" s="5">
        <v>0</v>
      </c>
      <c r="E42" s="5">
        <v>0</v>
      </c>
      <c r="G42" s="5">
        <v>0</v>
      </c>
      <c r="I42" s="5">
        <v>0</v>
      </c>
      <c r="K42" s="5">
        <v>2850823</v>
      </c>
      <c r="M42" s="5">
        <v>2850823000000</v>
      </c>
      <c r="O42" s="5">
        <v>2655495736512</v>
      </c>
      <c r="Q42" s="5">
        <v>195327263488</v>
      </c>
    </row>
    <row r="43" spans="1:17" ht="24">
      <c r="A43" s="4" t="s">
        <v>398</v>
      </c>
      <c r="C43" s="5">
        <v>0</v>
      </c>
      <c r="E43" s="5">
        <v>0</v>
      </c>
      <c r="G43" s="5">
        <v>0</v>
      </c>
      <c r="I43" s="5">
        <v>0</v>
      </c>
      <c r="K43" s="5">
        <v>2286967</v>
      </c>
      <c r="M43" s="5">
        <v>2286967000000</v>
      </c>
      <c r="O43" s="5">
        <v>2213881222138</v>
      </c>
      <c r="Q43" s="5">
        <v>73085777862</v>
      </c>
    </row>
    <row r="44" spans="1:17" ht="24">
      <c r="A44" s="4" t="s">
        <v>344</v>
      </c>
      <c r="C44" s="5">
        <v>0</v>
      </c>
      <c r="E44" s="5">
        <v>0</v>
      </c>
      <c r="G44" s="5">
        <v>0</v>
      </c>
      <c r="I44" s="5">
        <v>0</v>
      </c>
      <c r="K44" s="5">
        <v>5965226</v>
      </c>
      <c r="M44" s="5">
        <v>5965226000000</v>
      </c>
      <c r="O44" s="5">
        <v>5315890073183</v>
      </c>
      <c r="Q44" s="5">
        <v>649335926817</v>
      </c>
    </row>
    <row r="45" spans="1:17" ht="24">
      <c r="A45" s="4" t="s">
        <v>346</v>
      </c>
      <c r="C45" s="5">
        <v>0</v>
      </c>
      <c r="E45" s="5">
        <v>0</v>
      </c>
      <c r="G45" s="5">
        <v>0</v>
      </c>
      <c r="I45" s="5">
        <v>0</v>
      </c>
      <c r="K45" s="5">
        <v>8289315</v>
      </c>
      <c r="M45" s="5">
        <v>8289315000000</v>
      </c>
      <c r="O45" s="5">
        <v>8177792167876</v>
      </c>
      <c r="Q45" s="5">
        <v>111522832124</v>
      </c>
    </row>
    <row r="46" spans="1:17" ht="24">
      <c r="A46" s="4" t="s">
        <v>332</v>
      </c>
      <c r="C46" s="5">
        <v>0</v>
      </c>
      <c r="E46" s="5">
        <v>0</v>
      </c>
      <c r="G46" s="5">
        <v>0</v>
      </c>
      <c r="I46" s="5">
        <v>0</v>
      </c>
      <c r="K46" s="5">
        <v>2450000</v>
      </c>
      <c r="M46" s="5">
        <v>2350848625000</v>
      </c>
      <c r="O46" s="5">
        <v>2342113364165</v>
      </c>
      <c r="Q46" s="5">
        <v>8735260835</v>
      </c>
    </row>
    <row r="47" spans="1:17" ht="24">
      <c r="A47" s="4" t="s">
        <v>330</v>
      </c>
      <c r="C47" s="5">
        <v>0</v>
      </c>
      <c r="E47" s="5">
        <v>0</v>
      </c>
      <c r="G47" s="5">
        <v>0</v>
      </c>
      <c r="I47" s="5">
        <v>0</v>
      </c>
      <c r="K47" s="5">
        <v>150000</v>
      </c>
      <c r="M47" s="5">
        <v>150000000000</v>
      </c>
      <c r="O47" s="5">
        <v>143572786338</v>
      </c>
      <c r="Q47" s="5">
        <v>6427213662</v>
      </c>
    </row>
    <row r="48" spans="1:17" ht="24">
      <c r="A48" s="4" t="s">
        <v>399</v>
      </c>
      <c r="C48" s="5">
        <v>0</v>
      </c>
      <c r="E48" s="5">
        <v>0</v>
      </c>
      <c r="G48" s="5">
        <v>0</v>
      </c>
      <c r="I48" s="5">
        <v>0</v>
      </c>
      <c r="K48" s="5">
        <v>3211100</v>
      </c>
      <c r="M48" s="5">
        <v>4665936379280</v>
      </c>
      <c r="O48" s="5">
        <v>4524111376866</v>
      </c>
      <c r="Q48" s="5">
        <v>141825002414</v>
      </c>
    </row>
    <row r="49" spans="1:17" ht="24">
      <c r="A49" s="4" t="s">
        <v>342</v>
      </c>
      <c r="C49" s="5">
        <v>0</v>
      </c>
      <c r="E49" s="5">
        <v>0</v>
      </c>
      <c r="G49" s="5">
        <v>0</v>
      </c>
      <c r="I49" s="5">
        <v>0</v>
      </c>
      <c r="K49" s="5">
        <v>8308633</v>
      </c>
      <c r="M49" s="5">
        <v>8308633000000</v>
      </c>
      <c r="O49" s="5">
        <v>7411968903870</v>
      </c>
      <c r="Q49" s="5">
        <v>896664096130</v>
      </c>
    </row>
    <row r="50" spans="1:17" ht="24">
      <c r="A50" s="4" t="s">
        <v>340</v>
      </c>
      <c r="C50" s="5">
        <v>0</v>
      </c>
      <c r="E50" s="5">
        <v>0</v>
      </c>
      <c r="G50" s="5">
        <v>0</v>
      </c>
      <c r="I50" s="5">
        <v>0</v>
      </c>
      <c r="K50" s="5">
        <v>2600000</v>
      </c>
      <c r="M50" s="5">
        <v>2432759875000</v>
      </c>
      <c r="O50" s="5">
        <v>2407371106194</v>
      </c>
      <c r="Q50" s="5">
        <v>25388768806</v>
      </c>
    </row>
    <row r="51" spans="1:17" ht="24">
      <c r="A51" s="4" t="s">
        <v>400</v>
      </c>
      <c r="C51" s="5">
        <v>0</v>
      </c>
      <c r="E51" s="5">
        <v>0</v>
      </c>
      <c r="G51" s="5">
        <v>0</v>
      </c>
      <c r="I51" s="5">
        <v>0</v>
      </c>
      <c r="K51" s="5">
        <v>9321968</v>
      </c>
      <c r="M51" s="5">
        <v>9321968000000</v>
      </c>
      <c r="O51" s="5">
        <v>9219162315296</v>
      </c>
      <c r="Q51" s="5">
        <v>102805684704</v>
      </c>
    </row>
    <row r="52" spans="1:17" ht="24">
      <c r="A52" s="4" t="s">
        <v>338</v>
      </c>
      <c r="C52" s="5">
        <v>0</v>
      </c>
      <c r="E52" s="5">
        <v>0</v>
      </c>
      <c r="G52" s="5">
        <v>0</v>
      </c>
      <c r="I52" s="5">
        <v>0</v>
      </c>
      <c r="K52" s="5">
        <v>5999969</v>
      </c>
      <c r="M52" s="5">
        <v>5999743987400</v>
      </c>
      <c r="O52" s="5">
        <v>5924697868777</v>
      </c>
      <c r="Q52" s="5">
        <v>75046118623</v>
      </c>
    </row>
    <row r="53" spans="1:17" ht="24">
      <c r="A53" s="4" t="s">
        <v>336</v>
      </c>
      <c r="C53" s="5">
        <v>0</v>
      </c>
      <c r="E53" s="5">
        <v>0</v>
      </c>
      <c r="G53" s="5">
        <v>0</v>
      </c>
      <c r="I53" s="5">
        <v>0</v>
      </c>
      <c r="K53" s="5">
        <v>25237433</v>
      </c>
      <c r="M53" s="5">
        <v>25237433000000</v>
      </c>
      <c r="O53" s="5">
        <v>22231297982180</v>
      </c>
      <c r="Q53" s="5">
        <v>3006135017820</v>
      </c>
    </row>
    <row r="54" spans="1:17" ht="24">
      <c r="A54" s="4" t="s">
        <v>334</v>
      </c>
      <c r="C54" s="5">
        <v>0</v>
      </c>
      <c r="E54" s="5">
        <v>0</v>
      </c>
      <c r="G54" s="5">
        <v>0</v>
      </c>
      <c r="I54" s="5">
        <v>0</v>
      </c>
      <c r="K54" s="5">
        <v>1480000</v>
      </c>
      <c r="M54" s="5">
        <v>1442190287371</v>
      </c>
      <c r="O54" s="5">
        <v>1384208076494</v>
      </c>
      <c r="Q54" s="5">
        <v>57982210877</v>
      </c>
    </row>
    <row r="55" spans="1:17" ht="24">
      <c r="A55" s="16" t="s">
        <v>426</v>
      </c>
      <c r="C55" s="5"/>
      <c r="E55" s="5">
        <v>0</v>
      </c>
      <c r="G55" s="5">
        <v>0</v>
      </c>
      <c r="I55" s="5">
        <v>0</v>
      </c>
      <c r="K55" s="5"/>
      <c r="M55" s="5">
        <v>0</v>
      </c>
      <c r="O55" s="5">
        <v>0</v>
      </c>
      <c r="Q55" s="5">
        <v>506075730808</v>
      </c>
    </row>
    <row r="56" spans="1:17" ht="24">
      <c r="A56" s="4" t="s">
        <v>44</v>
      </c>
      <c r="C56" s="3" t="s">
        <v>44</v>
      </c>
      <c r="E56" s="6">
        <f>SUM(E8:E55)</f>
        <v>41263576738278</v>
      </c>
      <c r="G56" s="6">
        <f>SUM(G8:G55)</f>
        <v>39485545200512</v>
      </c>
      <c r="I56" s="6">
        <f>SUM(I8:I55)</f>
        <v>1778031537766</v>
      </c>
      <c r="K56" s="3" t="s">
        <v>44</v>
      </c>
      <c r="M56" s="6">
        <f>SUM(M8:M55)</f>
        <v>190357716548748</v>
      </c>
      <c r="O56" s="6">
        <f>SUM(O8:O55)</f>
        <v>179790961738647</v>
      </c>
      <c r="Q56" s="6">
        <f>SUM(Q8:Q55)</f>
        <v>11072830540909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2:Q100"/>
  <sheetViews>
    <sheetView rightToLeft="1" workbookViewId="0">
      <selection activeCell="G117" sqref="G117"/>
    </sheetView>
  </sheetViews>
  <sheetFormatPr defaultRowHeight="22.5"/>
  <cols>
    <col min="1" max="1" width="51.42578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23" style="3" bestFit="1" customWidth="1"/>
    <col min="6" max="6" width="1" style="3" customWidth="1"/>
    <col min="7" max="7" width="23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23" style="3" bestFit="1" customWidth="1"/>
    <col min="14" max="14" width="1" style="3" customWidth="1"/>
    <col min="15" max="15" width="22.85546875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455</v>
      </c>
      <c r="B5" s="20"/>
      <c r="C5" s="20"/>
      <c r="D5" s="20"/>
      <c r="E5" s="20"/>
      <c r="F5" s="20"/>
      <c r="G5" s="20"/>
      <c r="H5" s="20"/>
    </row>
    <row r="6" spans="1:17" ht="24.75" thickBot="1">
      <c r="A6" s="10" t="s">
        <v>3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H6" s="10" t="s">
        <v>322</v>
      </c>
      <c r="I6" s="10" t="s">
        <v>322</v>
      </c>
      <c r="K6" s="10" t="s">
        <v>323</v>
      </c>
      <c r="L6" s="10" t="s">
        <v>323</v>
      </c>
      <c r="M6" s="10" t="s">
        <v>323</v>
      </c>
      <c r="N6" s="10" t="s">
        <v>323</v>
      </c>
      <c r="O6" s="10" t="s">
        <v>323</v>
      </c>
      <c r="P6" s="10" t="s">
        <v>323</v>
      </c>
      <c r="Q6" s="10" t="s">
        <v>323</v>
      </c>
    </row>
    <row r="7" spans="1:17" ht="24.75" thickBot="1">
      <c r="A7" s="10" t="s">
        <v>3</v>
      </c>
      <c r="C7" s="10" t="s">
        <v>7</v>
      </c>
      <c r="E7" s="10" t="s">
        <v>384</v>
      </c>
      <c r="G7" s="10" t="s">
        <v>385</v>
      </c>
      <c r="I7" s="10" t="s">
        <v>386</v>
      </c>
      <c r="K7" s="10" t="s">
        <v>7</v>
      </c>
      <c r="M7" s="10" t="s">
        <v>384</v>
      </c>
      <c r="O7" s="10" t="s">
        <v>385</v>
      </c>
      <c r="Q7" s="10" t="s">
        <v>386</v>
      </c>
    </row>
    <row r="8" spans="1:17" ht="24">
      <c r="A8" s="16" t="s">
        <v>30</v>
      </c>
      <c r="C8" s="5">
        <v>25079114</v>
      </c>
      <c r="E8" s="5">
        <v>607792327790</v>
      </c>
      <c r="G8" s="5">
        <v>607529403133</v>
      </c>
      <c r="I8" s="5">
        <f>E8-G8</f>
        <v>262924657</v>
      </c>
      <c r="K8" s="5">
        <v>25079114</v>
      </c>
      <c r="M8" s="5">
        <v>607792327790</v>
      </c>
      <c r="O8" s="5">
        <v>533427311342</v>
      </c>
      <c r="Q8" s="5">
        <f>M8-O8</f>
        <v>74365016448</v>
      </c>
    </row>
    <row r="9" spans="1:17" ht="24">
      <c r="A9" s="4" t="s">
        <v>36</v>
      </c>
      <c r="C9" s="5">
        <v>405092592</v>
      </c>
      <c r="E9" s="5">
        <v>1724329031968</v>
      </c>
      <c r="G9" s="5">
        <v>1686852378458</v>
      </c>
      <c r="I9" s="5">
        <f t="shared" ref="I9:I72" si="0">E9-G9</f>
        <v>37476653510</v>
      </c>
      <c r="K9" s="5">
        <v>405092592</v>
      </c>
      <c r="M9" s="5">
        <v>1724329031968</v>
      </c>
      <c r="O9" s="5">
        <v>1515300264185</v>
      </c>
      <c r="Q9" s="5">
        <f t="shared" ref="Q9:Q72" si="1">M9-O9</f>
        <v>209028767783</v>
      </c>
    </row>
    <row r="10" spans="1:17" ht="24">
      <c r="A10" s="4" t="s">
        <v>424</v>
      </c>
      <c r="C10" s="5">
        <v>69179899</v>
      </c>
      <c r="E10" s="5">
        <v>1107946127315</v>
      </c>
      <c r="G10" s="5">
        <v>1100952769534</v>
      </c>
      <c r="I10" s="5">
        <f t="shared" si="0"/>
        <v>6993357781</v>
      </c>
      <c r="K10" s="5">
        <v>69179899</v>
      </c>
      <c r="M10" s="5">
        <v>1107946127315</v>
      </c>
      <c r="O10" s="5">
        <v>1115962272302</v>
      </c>
      <c r="Q10" s="5">
        <f t="shared" si="1"/>
        <v>-8016144987</v>
      </c>
    </row>
    <row r="11" spans="1:17" ht="24">
      <c r="A11" s="4" t="s">
        <v>20</v>
      </c>
      <c r="C11" s="5">
        <v>5986432</v>
      </c>
      <c r="E11" s="5">
        <v>410851430761</v>
      </c>
      <c r="G11" s="5">
        <v>409695478688</v>
      </c>
      <c r="I11" s="5">
        <f t="shared" si="0"/>
        <v>1155952073</v>
      </c>
      <c r="K11" s="5">
        <v>5986432</v>
      </c>
      <c r="M11" s="5">
        <v>410851430761</v>
      </c>
      <c r="O11" s="5">
        <v>403213406825</v>
      </c>
      <c r="Q11" s="5">
        <f t="shared" si="1"/>
        <v>7638023936</v>
      </c>
    </row>
    <row r="12" spans="1:17" ht="24">
      <c r="A12" s="4" t="s">
        <v>15</v>
      </c>
      <c r="C12" s="5">
        <v>40170709</v>
      </c>
      <c r="E12" s="5">
        <v>462744865856</v>
      </c>
      <c r="G12" s="5">
        <v>457788412228</v>
      </c>
      <c r="I12" s="5">
        <f t="shared" si="0"/>
        <v>4956453628</v>
      </c>
      <c r="K12" s="5">
        <v>40170709</v>
      </c>
      <c r="M12" s="5">
        <v>462744865856</v>
      </c>
      <c r="O12" s="5">
        <v>271325296691</v>
      </c>
      <c r="Q12" s="5">
        <f t="shared" si="1"/>
        <v>191419569165</v>
      </c>
    </row>
    <row r="13" spans="1:17" ht="24">
      <c r="A13" s="4" t="s">
        <v>425</v>
      </c>
      <c r="C13" s="5">
        <v>50000000</v>
      </c>
      <c r="E13" s="5">
        <v>496858355000</v>
      </c>
      <c r="G13" s="5">
        <v>495879089404</v>
      </c>
      <c r="I13" s="5">
        <f t="shared" si="0"/>
        <v>979265596</v>
      </c>
      <c r="K13" s="5">
        <v>50000000</v>
      </c>
      <c r="M13" s="5">
        <v>496858355000</v>
      </c>
      <c r="O13" s="5">
        <v>503840968476</v>
      </c>
      <c r="Q13" s="5">
        <f t="shared" si="1"/>
        <v>-6982613476</v>
      </c>
    </row>
    <row r="14" spans="1:17" ht="24">
      <c r="A14" s="4" t="s">
        <v>38</v>
      </c>
      <c r="C14" s="5">
        <v>77600000</v>
      </c>
      <c r="E14" s="5">
        <v>2988886380476</v>
      </c>
      <c r="G14" s="5">
        <v>2925123882729</v>
      </c>
      <c r="I14" s="5">
        <f t="shared" si="0"/>
        <v>63762497747</v>
      </c>
      <c r="K14" s="5">
        <v>77600000</v>
      </c>
      <c r="M14" s="5">
        <v>2988886380476</v>
      </c>
      <c r="O14" s="5">
        <v>3088312648150</v>
      </c>
      <c r="Q14" s="5">
        <f t="shared" si="1"/>
        <v>-99426267674</v>
      </c>
    </row>
    <row r="15" spans="1:17" ht="24">
      <c r="A15" s="4" t="s">
        <v>31</v>
      </c>
      <c r="C15" s="5">
        <v>12485000</v>
      </c>
      <c r="E15" s="5">
        <v>551537360000</v>
      </c>
      <c r="G15" s="5">
        <v>547455051357</v>
      </c>
      <c r="I15" s="5">
        <f t="shared" si="0"/>
        <v>4082308643</v>
      </c>
      <c r="K15" s="5">
        <v>12485000</v>
      </c>
      <c r="M15" s="5">
        <v>551537360000</v>
      </c>
      <c r="O15" s="5">
        <v>530261438638</v>
      </c>
      <c r="Q15" s="5">
        <f t="shared" si="1"/>
        <v>21275921362</v>
      </c>
    </row>
    <row r="16" spans="1:17" ht="24">
      <c r="A16" s="4" t="s">
        <v>26</v>
      </c>
      <c r="C16" s="5">
        <v>1000000</v>
      </c>
      <c r="E16" s="5">
        <v>15007204387</v>
      </c>
      <c r="G16" s="5">
        <v>14909546642</v>
      </c>
      <c r="I16" s="5">
        <f t="shared" si="0"/>
        <v>97657745</v>
      </c>
      <c r="K16" s="5">
        <v>1000000</v>
      </c>
      <c r="M16" s="5">
        <v>15007204387</v>
      </c>
      <c r="O16" s="5">
        <v>14786567123</v>
      </c>
      <c r="Q16" s="5">
        <f t="shared" si="1"/>
        <v>220637264</v>
      </c>
    </row>
    <row r="17" spans="1:17" ht="24">
      <c r="A17" s="4" t="s">
        <v>33</v>
      </c>
      <c r="C17" s="5">
        <v>52858176</v>
      </c>
      <c r="E17" s="5">
        <v>4524712723776</v>
      </c>
      <c r="G17" s="5">
        <v>4545570799143</v>
      </c>
      <c r="I17" s="5">
        <f t="shared" si="0"/>
        <v>-20858075367</v>
      </c>
      <c r="K17" s="5">
        <v>52858176</v>
      </c>
      <c r="M17" s="5">
        <v>4524712723776</v>
      </c>
      <c r="O17" s="5">
        <v>4449582799563</v>
      </c>
      <c r="Q17" s="5">
        <f t="shared" si="1"/>
        <v>75129924213</v>
      </c>
    </row>
    <row r="18" spans="1:17" ht="24">
      <c r="A18" s="4" t="s">
        <v>19</v>
      </c>
      <c r="C18" s="5">
        <v>144200000</v>
      </c>
      <c r="E18" s="5">
        <v>518557732476</v>
      </c>
      <c r="G18" s="5">
        <v>596493268713</v>
      </c>
      <c r="I18" s="5">
        <f t="shared" si="0"/>
        <v>-77935536237</v>
      </c>
      <c r="K18" s="5">
        <v>144200000</v>
      </c>
      <c r="M18" s="5">
        <v>518557732476</v>
      </c>
      <c r="O18" s="5">
        <v>580257046690</v>
      </c>
      <c r="Q18" s="5">
        <f t="shared" si="1"/>
        <v>-61699314214</v>
      </c>
    </row>
    <row r="19" spans="1:17" ht="24">
      <c r="A19" s="4" t="s">
        <v>34</v>
      </c>
      <c r="C19" s="5">
        <v>154110643</v>
      </c>
      <c r="E19" s="5">
        <v>2590445798187</v>
      </c>
      <c r="G19" s="5">
        <v>2597570301742</v>
      </c>
      <c r="I19" s="5">
        <f t="shared" si="0"/>
        <v>-7124503555</v>
      </c>
      <c r="K19" s="5">
        <v>154110643</v>
      </c>
      <c r="M19" s="5">
        <v>2590445798187</v>
      </c>
      <c r="O19" s="5">
        <v>2568861633784</v>
      </c>
      <c r="Q19" s="5">
        <f t="shared" si="1"/>
        <v>21584164403</v>
      </c>
    </row>
    <row r="20" spans="1:17" ht="24">
      <c r="A20" s="4" t="s">
        <v>35</v>
      </c>
      <c r="C20" s="5">
        <v>64558700</v>
      </c>
      <c r="E20" s="5">
        <v>10555557478011</v>
      </c>
      <c r="G20" s="5">
        <v>15019273602419</v>
      </c>
      <c r="I20" s="5">
        <f t="shared" si="0"/>
        <v>-4463716124408</v>
      </c>
      <c r="K20" s="5">
        <v>64558700</v>
      </c>
      <c r="M20" s="5">
        <v>10555557478011</v>
      </c>
      <c r="O20" s="5">
        <v>8512246808722</v>
      </c>
      <c r="Q20" s="5">
        <f t="shared" si="1"/>
        <v>2043310669289</v>
      </c>
    </row>
    <row r="21" spans="1:17" ht="24">
      <c r="A21" s="4" t="s">
        <v>422</v>
      </c>
      <c r="C21" s="5">
        <v>23787099</v>
      </c>
      <c r="E21" s="5">
        <v>301534453501</v>
      </c>
      <c r="G21" s="5">
        <v>298769494665</v>
      </c>
      <c r="I21" s="5">
        <f t="shared" si="0"/>
        <v>2764958836</v>
      </c>
      <c r="K21" s="5">
        <v>23787099</v>
      </c>
      <c r="M21" s="5">
        <v>301534453501</v>
      </c>
      <c r="O21" s="5">
        <v>301988306982</v>
      </c>
      <c r="Q21" s="5">
        <f t="shared" si="1"/>
        <v>-453853481</v>
      </c>
    </row>
    <row r="22" spans="1:17" ht="24">
      <c r="A22" s="4" t="s">
        <v>17</v>
      </c>
      <c r="C22" s="5">
        <v>710000000</v>
      </c>
      <c r="E22" s="5">
        <v>880034997520</v>
      </c>
      <c r="G22" s="5">
        <v>860965218280</v>
      </c>
      <c r="I22" s="5">
        <f t="shared" si="0"/>
        <v>19069779240</v>
      </c>
      <c r="K22" s="5">
        <v>710000000</v>
      </c>
      <c r="M22" s="5">
        <v>880034997520</v>
      </c>
      <c r="O22" s="5">
        <v>776210643880</v>
      </c>
      <c r="Q22" s="5">
        <f t="shared" si="1"/>
        <v>103824353640</v>
      </c>
    </row>
    <row r="23" spans="1:17" ht="24">
      <c r="A23" s="4" t="s">
        <v>40</v>
      </c>
      <c r="C23" s="5">
        <v>22000000</v>
      </c>
      <c r="E23" s="5">
        <v>213050319240</v>
      </c>
      <c r="G23" s="5">
        <v>208520127552</v>
      </c>
      <c r="I23" s="5">
        <f t="shared" si="0"/>
        <v>4530191688</v>
      </c>
      <c r="K23" s="5">
        <v>22000000</v>
      </c>
      <c r="M23" s="5">
        <v>213050319240</v>
      </c>
      <c r="O23" s="5">
        <v>187882587640</v>
      </c>
      <c r="Q23" s="5">
        <f t="shared" si="1"/>
        <v>25167731600</v>
      </c>
    </row>
    <row r="24" spans="1:17" ht="24">
      <c r="A24" s="4" t="s">
        <v>25</v>
      </c>
      <c r="C24" s="5">
        <v>3000000</v>
      </c>
      <c r="E24" s="5">
        <v>44414338305</v>
      </c>
      <c r="G24" s="5">
        <v>44196694213</v>
      </c>
      <c r="I24" s="5">
        <f t="shared" si="0"/>
        <v>217644092</v>
      </c>
      <c r="K24" s="5">
        <v>3000000</v>
      </c>
      <c r="M24" s="5">
        <v>44414338305</v>
      </c>
      <c r="O24" s="5">
        <v>44601823808</v>
      </c>
      <c r="Q24" s="5">
        <f t="shared" si="1"/>
        <v>-187485503</v>
      </c>
    </row>
    <row r="25" spans="1:17" ht="24">
      <c r="A25" s="4" t="s">
        <v>21</v>
      </c>
      <c r="C25" s="5">
        <v>61116514</v>
      </c>
      <c r="E25" s="5">
        <v>1356399926615</v>
      </c>
      <c r="G25" s="5">
        <v>1346981494048</v>
      </c>
      <c r="I25" s="5">
        <f t="shared" si="0"/>
        <v>9418432567</v>
      </c>
      <c r="K25" s="5">
        <v>61116514</v>
      </c>
      <c r="M25" s="5">
        <v>1356399926615</v>
      </c>
      <c r="O25" s="5">
        <v>1336957506008</v>
      </c>
      <c r="Q25" s="5">
        <f t="shared" si="1"/>
        <v>19442420607</v>
      </c>
    </row>
    <row r="26" spans="1:17" ht="24">
      <c r="A26" s="4" t="s">
        <v>41</v>
      </c>
      <c r="C26" s="5">
        <v>2869472996</v>
      </c>
      <c r="E26" s="5">
        <v>12673852976825</v>
      </c>
      <c r="G26" s="5">
        <v>12675804524714</v>
      </c>
      <c r="I26" s="5">
        <f t="shared" si="0"/>
        <v>-1951547889</v>
      </c>
      <c r="K26" s="5">
        <v>2869472996</v>
      </c>
      <c r="M26" s="5">
        <v>12673852976825</v>
      </c>
      <c r="O26" s="5">
        <v>12675804524714</v>
      </c>
      <c r="Q26" s="5">
        <f t="shared" si="1"/>
        <v>-1951547889</v>
      </c>
    </row>
    <row r="27" spans="1:17" ht="24">
      <c r="A27" s="4" t="s">
        <v>423</v>
      </c>
      <c r="C27" s="5">
        <v>112515754</v>
      </c>
      <c r="E27" s="5">
        <v>2290167867525</v>
      </c>
      <c r="G27" s="5">
        <v>2272130235268</v>
      </c>
      <c r="I27" s="5">
        <f t="shared" si="0"/>
        <v>18037632257</v>
      </c>
      <c r="K27" s="5">
        <v>112515754</v>
      </c>
      <c r="M27" s="5">
        <v>2290167867525</v>
      </c>
      <c r="O27" s="5">
        <v>2230285976469</v>
      </c>
      <c r="Q27" s="5">
        <f t="shared" si="1"/>
        <v>59881891056</v>
      </c>
    </row>
    <row r="28" spans="1:17" ht="24">
      <c r="A28" s="16" t="s">
        <v>29</v>
      </c>
      <c r="C28" s="5">
        <v>16030000</v>
      </c>
      <c r="E28" s="5">
        <v>262106530000</v>
      </c>
      <c r="G28" s="5">
        <v>262536779016</v>
      </c>
      <c r="I28" s="5">
        <f t="shared" si="0"/>
        <v>-430249016</v>
      </c>
      <c r="K28" s="5">
        <v>16030000</v>
      </c>
      <c r="M28" s="5">
        <v>262106530000</v>
      </c>
      <c r="O28" s="5">
        <v>254059984792</v>
      </c>
      <c r="Q28" s="5">
        <f t="shared" si="1"/>
        <v>8046545208</v>
      </c>
    </row>
    <row r="29" spans="1:17" ht="24">
      <c r="A29" s="4" t="s">
        <v>18</v>
      </c>
      <c r="C29" s="5">
        <v>15399728</v>
      </c>
      <c r="E29" s="5">
        <v>218911628392</v>
      </c>
      <c r="G29" s="5">
        <v>218029477676</v>
      </c>
      <c r="I29" s="5">
        <f t="shared" si="0"/>
        <v>882150716</v>
      </c>
      <c r="K29" s="5">
        <v>15399728</v>
      </c>
      <c r="M29" s="5">
        <v>218911628392</v>
      </c>
      <c r="O29" s="5">
        <v>213466284147</v>
      </c>
      <c r="Q29" s="5">
        <f t="shared" si="1"/>
        <v>5445344245</v>
      </c>
    </row>
    <row r="30" spans="1:17" ht="24">
      <c r="A30" s="16" t="s">
        <v>23</v>
      </c>
      <c r="C30" s="5">
        <v>740135986</v>
      </c>
      <c r="E30" s="5">
        <v>13783552467278</v>
      </c>
      <c r="G30" s="5">
        <v>13429027329984</v>
      </c>
      <c r="I30" s="5">
        <f t="shared" si="0"/>
        <v>354525137294</v>
      </c>
      <c r="K30" s="5">
        <v>740135986</v>
      </c>
      <c r="M30" s="5">
        <v>13783552467278</v>
      </c>
      <c r="O30" s="5">
        <v>12949999901464</v>
      </c>
      <c r="Q30" s="5">
        <f t="shared" si="1"/>
        <v>833552565814</v>
      </c>
    </row>
    <row r="31" spans="1:17" ht="24">
      <c r="A31" s="4" t="s">
        <v>32</v>
      </c>
      <c r="C31" s="5">
        <v>22212942</v>
      </c>
      <c r="E31" s="5">
        <v>1038677167920</v>
      </c>
      <c r="G31" s="5">
        <v>965840931102</v>
      </c>
      <c r="I31" s="5">
        <f t="shared" si="0"/>
        <v>72836236818</v>
      </c>
      <c r="K31" s="5">
        <v>22212942</v>
      </c>
      <c r="M31" s="5">
        <v>1038677167920</v>
      </c>
      <c r="O31" s="5">
        <v>1001239584721</v>
      </c>
      <c r="Q31" s="5">
        <f t="shared" si="1"/>
        <v>37437583199</v>
      </c>
    </row>
    <row r="32" spans="1:17" ht="24">
      <c r="A32" s="4" t="s">
        <v>421</v>
      </c>
      <c r="C32" s="5">
        <v>84252193</v>
      </c>
      <c r="E32" s="5">
        <v>1236469698914</v>
      </c>
      <c r="G32" s="5">
        <v>1229640266231</v>
      </c>
      <c r="I32" s="5">
        <f t="shared" si="0"/>
        <v>6829432683</v>
      </c>
      <c r="K32" s="5">
        <v>84252193</v>
      </c>
      <c r="M32" s="5">
        <v>1236469698914</v>
      </c>
      <c r="O32" s="5">
        <v>1249840493989</v>
      </c>
      <c r="Q32" s="5">
        <f t="shared" si="1"/>
        <v>-13370795075</v>
      </c>
    </row>
    <row r="33" spans="1:17" ht="24">
      <c r="A33" s="4" t="s">
        <v>22</v>
      </c>
      <c r="C33" s="5">
        <v>5000000</v>
      </c>
      <c r="E33" s="5">
        <v>47286519500</v>
      </c>
      <c r="G33" s="5">
        <v>46901061384</v>
      </c>
      <c r="I33" s="5">
        <f t="shared" si="0"/>
        <v>385458116</v>
      </c>
      <c r="K33" s="5">
        <v>5000000</v>
      </c>
      <c r="M33" s="5">
        <v>47286519500</v>
      </c>
      <c r="O33" s="5">
        <v>47881917460</v>
      </c>
      <c r="Q33" s="5">
        <f t="shared" si="1"/>
        <v>-595397960</v>
      </c>
    </row>
    <row r="34" spans="1:17" ht="24">
      <c r="A34" s="4" t="s">
        <v>24</v>
      </c>
      <c r="C34" s="5">
        <v>3500000</v>
      </c>
      <c r="E34" s="5">
        <v>48587148715</v>
      </c>
      <c r="G34" s="5">
        <v>48151895072</v>
      </c>
      <c r="I34" s="5">
        <f t="shared" si="0"/>
        <v>435253643</v>
      </c>
      <c r="K34" s="5">
        <v>3500000</v>
      </c>
      <c r="M34" s="5">
        <v>48587148715</v>
      </c>
      <c r="O34" s="5">
        <v>46690763039</v>
      </c>
      <c r="Q34" s="5">
        <f t="shared" si="1"/>
        <v>1896385676</v>
      </c>
    </row>
    <row r="35" spans="1:17" ht="24">
      <c r="A35" s="4" t="s">
        <v>39</v>
      </c>
      <c r="C35" s="5">
        <v>31836093</v>
      </c>
      <c r="E35" s="5">
        <v>301495105183</v>
      </c>
      <c r="G35" s="5">
        <v>301495105183</v>
      </c>
      <c r="I35" s="5">
        <f t="shared" si="0"/>
        <v>0</v>
      </c>
      <c r="K35" s="5">
        <v>31836093</v>
      </c>
      <c r="M35" s="5">
        <v>301495105183</v>
      </c>
      <c r="O35" s="5">
        <v>297887506185</v>
      </c>
      <c r="Q35" s="5">
        <f t="shared" si="1"/>
        <v>3607598998</v>
      </c>
    </row>
    <row r="36" spans="1:17" ht="24">
      <c r="A36" s="4" t="s">
        <v>16</v>
      </c>
      <c r="C36" s="5">
        <v>30030329201</v>
      </c>
      <c r="E36" s="5">
        <v>11321992312536</v>
      </c>
      <c r="G36" s="5">
        <v>11083005667416</v>
      </c>
      <c r="I36" s="5">
        <f t="shared" si="0"/>
        <v>238986645120</v>
      </c>
      <c r="K36" s="5">
        <v>30030329201</v>
      </c>
      <c r="M36" s="5">
        <v>11321992312536</v>
      </c>
      <c r="O36" s="5">
        <v>10705446385702</v>
      </c>
      <c r="Q36" s="5">
        <f t="shared" si="1"/>
        <v>616545926834</v>
      </c>
    </row>
    <row r="37" spans="1:17" ht="24">
      <c r="A37" s="4" t="s">
        <v>28</v>
      </c>
      <c r="C37" s="5">
        <v>83293485</v>
      </c>
      <c r="E37" s="5">
        <v>5500216556104</v>
      </c>
      <c r="G37" s="5">
        <v>5459116101473</v>
      </c>
      <c r="I37" s="5">
        <f t="shared" si="0"/>
        <v>41100454631</v>
      </c>
      <c r="K37" s="5">
        <v>83293485</v>
      </c>
      <c r="M37" s="5">
        <v>5500216556104</v>
      </c>
      <c r="O37" s="5">
        <v>5491537915419</v>
      </c>
      <c r="Q37" s="5">
        <f t="shared" si="1"/>
        <v>8678640685</v>
      </c>
    </row>
    <row r="38" spans="1:17" ht="24">
      <c r="A38" s="4" t="s">
        <v>37</v>
      </c>
      <c r="C38" s="5">
        <v>259509671</v>
      </c>
      <c r="E38" s="5">
        <v>322949346004</v>
      </c>
      <c r="G38" s="5">
        <v>322573271161</v>
      </c>
      <c r="I38" s="5">
        <f t="shared" si="0"/>
        <v>376074843</v>
      </c>
      <c r="K38" s="5">
        <v>259509671</v>
      </c>
      <c r="M38" s="5">
        <v>322949346004</v>
      </c>
      <c r="O38" s="5">
        <v>326717675553</v>
      </c>
      <c r="Q38" s="5">
        <f t="shared" si="1"/>
        <v>-3768329549</v>
      </c>
    </row>
    <row r="39" spans="1:17" ht="24">
      <c r="A39" s="4" t="s">
        <v>88</v>
      </c>
      <c r="C39" s="5">
        <v>2155000</v>
      </c>
      <c r="E39" s="5">
        <v>2133845720274</v>
      </c>
      <c r="G39" s="5">
        <v>2112774946798</v>
      </c>
      <c r="I39" s="5">
        <f t="shared" si="0"/>
        <v>21070773476</v>
      </c>
      <c r="K39" s="5">
        <v>2155000</v>
      </c>
      <c r="M39" s="5">
        <v>2133845720274</v>
      </c>
      <c r="O39" s="5">
        <v>2018278825717</v>
      </c>
      <c r="Q39" s="5">
        <f t="shared" si="1"/>
        <v>115566894557</v>
      </c>
    </row>
    <row r="40" spans="1:17" ht="24">
      <c r="A40" s="4" t="s">
        <v>140</v>
      </c>
      <c r="C40" s="5">
        <v>1890482</v>
      </c>
      <c r="E40" s="5">
        <v>1816431378450</v>
      </c>
      <c r="G40" s="5">
        <v>1791519572024</v>
      </c>
      <c r="I40" s="5">
        <f t="shared" si="0"/>
        <v>24911806426</v>
      </c>
      <c r="K40" s="5">
        <v>1890482</v>
      </c>
      <c r="M40" s="5">
        <v>1816431378450</v>
      </c>
      <c r="O40" s="5">
        <v>1765637589494</v>
      </c>
      <c r="Q40" s="5">
        <f t="shared" si="1"/>
        <v>50793788956</v>
      </c>
    </row>
    <row r="41" spans="1:17" ht="24">
      <c r="A41" s="4" t="s">
        <v>152</v>
      </c>
      <c r="C41" s="5">
        <v>4560500</v>
      </c>
      <c r="E41" s="5">
        <v>4242915659646</v>
      </c>
      <c r="G41" s="5">
        <v>4182714832019</v>
      </c>
      <c r="I41" s="5">
        <f t="shared" si="0"/>
        <v>60200827627</v>
      </c>
      <c r="K41" s="5">
        <v>4560500</v>
      </c>
      <c r="M41" s="5">
        <v>4242915659646</v>
      </c>
      <c r="O41" s="5">
        <v>4174783554252</v>
      </c>
      <c r="Q41" s="5">
        <f t="shared" si="1"/>
        <v>68132105394</v>
      </c>
    </row>
    <row r="42" spans="1:17" ht="24">
      <c r="A42" s="4" t="s">
        <v>168</v>
      </c>
      <c r="C42" s="5">
        <v>2500000</v>
      </c>
      <c r="E42" s="5">
        <v>2367343261893</v>
      </c>
      <c r="G42" s="5">
        <v>2349116468209</v>
      </c>
      <c r="I42" s="5">
        <f t="shared" si="0"/>
        <v>18226793684</v>
      </c>
      <c r="K42" s="5">
        <v>2500000</v>
      </c>
      <c r="M42" s="5">
        <v>2367343261893</v>
      </c>
      <c r="O42" s="5">
        <v>2342034242656</v>
      </c>
      <c r="Q42" s="5">
        <f t="shared" si="1"/>
        <v>25309019237</v>
      </c>
    </row>
    <row r="43" spans="1:17" ht="24">
      <c r="A43" s="4" t="s">
        <v>94</v>
      </c>
      <c r="C43" s="5">
        <v>6895000</v>
      </c>
      <c r="E43" s="5">
        <v>6419837411660</v>
      </c>
      <c r="G43" s="5">
        <v>6359329236442</v>
      </c>
      <c r="I43" s="5">
        <f t="shared" si="0"/>
        <v>60508175218</v>
      </c>
      <c r="K43" s="5">
        <v>6895000</v>
      </c>
      <c r="M43" s="5">
        <v>6419837411660</v>
      </c>
      <c r="O43" s="5">
        <v>6205259536875</v>
      </c>
      <c r="Q43" s="5">
        <f t="shared" si="1"/>
        <v>214577874785</v>
      </c>
    </row>
    <row r="44" spans="1:17" ht="24">
      <c r="A44" s="4" t="s">
        <v>104</v>
      </c>
      <c r="C44" s="5">
        <v>2958070</v>
      </c>
      <c r="E44" s="5">
        <v>2769110629794</v>
      </c>
      <c r="G44" s="5">
        <v>2665342597292</v>
      </c>
      <c r="I44" s="5">
        <f t="shared" si="0"/>
        <v>103768032502</v>
      </c>
      <c r="K44" s="5">
        <v>2958070</v>
      </c>
      <c r="M44" s="5">
        <v>2769110629794</v>
      </c>
      <c r="O44" s="5">
        <v>2467910907846</v>
      </c>
      <c r="Q44" s="5">
        <f t="shared" si="1"/>
        <v>301199721948</v>
      </c>
    </row>
    <row r="45" spans="1:17" ht="24">
      <c r="A45" s="4" t="s">
        <v>182</v>
      </c>
      <c r="C45" s="5">
        <v>195100</v>
      </c>
      <c r="E45" s="5">
        <v>176172960333</v>
      </c>
      <c r="G45" s="5">
        <v>170810844623</v>
      </c>
      <c r="I45" s="5">
        <f t="shared" si="0"/>
        <v>5362115710</v>
      </c>
      <c r="K45" s="5">
        <v>195100</v>
      </c>
      <c r="M45" s="5">
        <v>176172960333</v>
      </c>
      <c r="O45" s="5">
        <v>173827363928</v>
      </c>
      <c r="Q45" s="5">
        <f t="shared" si="1"/>
        <v>2345596405</v>
      </c>
    </row>
    <row r="46" spans="1:17" ht="24">
      <c r="A46" s="4" t="s">
        <v>107</v>
      </c>
      <c r="C46" s="5">
        <v>2394041</v>
      </c>
      <c r="E46" s="5">
        <v>2123906082567</v>
      </c>
      <c r="G46" s="5">
        <v>2050952904179</v>
      </c>
      <c r="I46" s="5">
        <f t="shared" si="0"/>
        <v>72953178388</v>
      </c>
      <c r="K46" s="5">
        <v>2394041</v>
      </c>
      <c r="M46" s="5">
        <v>2123906082567</v>
      </c>
      <c r="O46" s="5">
        <v>1912166149440</v>
      </c>
      <c r="Q46" s="5">
        <f t="shared" si="1"/>
        <v>211739933127</v>
      </c>
    </row>
    <row r="47" spans="1:17" ht="24">
      <c r="A47" s="4" t="s">
        <v>174</v>
      </c>
      <c r="C47" s="5">
        <v>2549000</v>
      </c>
      <c r="E47" s="5">
        <v>2285110340542</v>
      </c>
      <c r="G47" s="5">
        <v>2257299279263</v>
      </c>
      <c r="I47" s="5">
        <f t="shared" si="0"/>
        <v>27811061279</v>
      </c>
      <c r="K47" s="5">
        <v>2549000</v>
      </c>
      <c r="M47" s="5">
        <v>2285110340542</v>
      </c>
      <c r="O47" s="5">
        <v>2255674110546</v>
      </c>
      <c r="Q47" s="5">
        <f t="shared" si="1"/>
        <v>29436229996</v>
      </c>
    </row>
    <row r="48" spans="1:17" ht="24">
      <c r="A48" s="4" t="s">
        <v>185</v>
      </c>
      <c r="C48" s="5">
        <v>16298000</v>
      </c>
      <c r="E48" s="5">
        <v>15333623569061</v>
      </c>
      <c r="G48" s="5">
        <v>14266308909107</v>
      </c>
      <c r="I48" s="5">
        <f t="shared" si="0"/>
        <v>1067314659954</v>
      </c>
      <c r="K48" s="5">
        <v>16298000</v>
      </c>
      <c r="M48" s="5">
        <v>15333623569061</v>
      </c>
      <c r="O48" s="5">
        <v>14856909408395</v>
      </c>
      <c r="Q48" s="5">
        <f t="shared" si="1"/>
        <v>476714160666</v>
      </c>
    </row>
    <row r="49" spans="1:17" ht="24">
      <c r="A49" s="4" t="s">
        <v>130</v>
      </c>
      <c r="C49" s="5">
        <v>5647602</v>
      </c>
      <c r="E49" s="5">
        <v>4574493303555</v>
      </c>
      <c r="G49" s="5">
        <v>4453639304029</v>
      </c>
      <c r="I49" s="5">
        <f t="shared" si="0"/>
        <v>120853999526</v>
      </c>
      <c r="K49" s="5">
        <v>5647602</v>
      </c>
      <c r="M49" s="5">
        <v>4574493303555</v>
      </c>
      <c r="O49" s="5">
        <v>4035450581370</v>
      </c>
      <c r="Q49" s="5">
        <f t="shared" si="1"/>
        <v>539042722185</v>
      </c>
    </row>
    <row r="50" spans="1:17" ht="24">
      <c r="A50" s="4" t="s">
        <v>126</v>
      </c>
      <c r="C50" s="5">
        <v>11254864</v>
      </c>
      <c r="E50" s="5">
        <v>8418537138324</v>
      </c>
      <c r="G50" s="5">
        <v>8418537138324</v>
      </c>
      <c r="I50" s="5">
        <f t="shared" si="0"/>
        <v>0</v>
      </c>
      <c r="K50" s="5">
        <v>11254864</v>
      </c>
      <c r="M50" s="5">
        <v>8418537138324</v>
      </c>
      <c r="O50" s="5">
        <v>8204477920160</v>
      </c>
      <c r="Q50" s="5">
        <f t="shared" si="1"/>
        <v>214059218164</v>
      </c>
    </row>
    <row r="51" spans="1:17" ht="24">
      <c r="A51" s="4" t="s">
        <v>132</v>
      </c>
      <c r="C51" s="5">
        <v>2005595</v>
      </c>
      <c r="E51" s="5">
        <v>1763591733322</v>
      </c>
      <c r="G51" s="5">
        <v>1706675152825</v>
      </c>
      <c r="I51" s="5">
        <f t="shared" si="0"/>
        <v>56916580497</v>
      </c>
      <c r="K51" s="5">
        <v>2005595</v>
      </c>
      <c r="M51" s="5">
        <v>1763591733322</v>
      </c>
      <c r="O51" s="5">
        <v>1539635618307</v>
      </c>
      <c r="Q51" s="5">
        <f t="shared" si="1"/>
        <v>223956115015</v>
      </c>
    </row>
    <row r="52" spans="1:17" ht="24">
      <c r="A52" s="4" t="s">
        <v>138</v>
      </c>
      <c r="C52" s="5">
        <v>8230600</v>
      </c>
      <c r="E52" s="5">
        <v>6309498069475</v>
      </c>
      <c r="G52" s="5">
        <v>6309498069475</v>
      </c>
      <c r="I52" s="5">
        <f t="shared" si="0"/>
        <v>0</v>
      </c>
      <c r="K52" s="5">
        <v>8230600</v>
      </c>
      <c r="M52" s="5">
        <v>6309498069475</v>
      </c>
      <c r="O52" s="5">
        <v>6213862203508</v>
      </c>
      <c r="Q52" s="5">
        <f t="shared" si="1"/>
        <v>95635865967</v>
      </c>
    </row>
    <row r="53" spans="1:17" ht="24">
      <c r="A53" s="4" t="s">
        <v>135</v>
      </c>
      <c r="C53" s="5">
        <v>408600</v>
      </c>
      <c r="E53" s="5">
        <v>352894144821</v>
      </c>
      <c r="G53" s="5">
        <v>343222957595</v>
      </c>
      <c r="I53" s="5">
        <f t="shared" si="0"/>
        <v>9671187226</v>
      </c>
      <c r="K53" s="5">
        <v>408600</v>
      </c>
      <c r="M53" s="5">
        <v>352894144821</v>
      </c>
      <c r="O53" s="5">
        <v>309322729279</v>
      </c>
      <c r="Q53" s="5">
        <f t="shared" si="1"/>
        <v>43571415542</v>
      </c>
    </row>
    <row r="54" spans="1:17" ht="24">
      <c r="A54" s="4" t="s">
        <v>188</v>
      </c>
      <c r="C54" s="5">
        <v>11428529</v>
      </c>
      <c r="E54" s="5">
        <v>10285197533448</v>
      </c>
      <c r="G54" s="5">
        <v>9844004839753</v>
      </c>
      <c r="I54" s="5">
        <f t="shared" si="0"/>
        <v>441192693695</v>
      </c>
      <c r="K54" s="5">
        <v>11428529</v>
      </c>
      <c r="M54" s="5">
        <v>10285197533448</v>
      </c>
      <c r="O54" s="5">
        <v>9378447466398</v>
      </c>
      <c r="Q54" s="5">
        <f t="shared" si="1"/>
        <v>906750067050</v>
      </c>
    </row>
    <row r="55" spans="1:17" ht="24">
      <c r="A55" s="4" t="s">
        <v>165</v>
      </c>
      <c r="C55" s="5">
        <v>2999839</v>
      </c>
      <c r="E55" s="5">
        <v>2450965474103</v>
      </c>
      <c r="G55" s="5">
        <v>2430006411205</v>
      </c>
      <c r="I55" s="5">
        <f t="shared" si="0"/>
        <v>20959062898</v>
      </c>
      <c r="K55" s="5">
        <v>2999839</v>
      </c>
      <c r="M55" s="5">
        <v>2450965474103</v>
      </c>
      <c r="O55" s="5">
        <v>2517400982525</v>
      </c>
      <c r="Q55" s="5">
        <f t="shared" si="1"/>
        <v>-66435508422</v>
      </c>
    </row>
    <row r="56" spans="1:17" ht="24">
      <c r="A56" s="4" t="s">
        <v>191</v>
      </c>
      <c r="C56" s="5">
        <v>4548595</v>
      </c>
      <c r="E56" s="5">
        <v>4232444640359</v>
      </c>
      <c r="G56" s="5">
        <v>4499749820764</v>
      </c>
      <c r="I56" s="5">
        <f t="shared" si="0"/>
        <v>-267305180405</v>
      </c>
      <c r="K56" s="5">
        <v>4548595</v>
      </c>
      <c r="M56" s="5">
        <v>4232444640359</v>
      </c>
      <c r="O56" s="5">
        <v>3788605391098</v>
      </c>
      <c r="Q56" s="5">
        <f t="shared" si="1"/>
        <v>443839249261</v>
      </c>
    </row>
    <row r="57" spans="1:17" ht="24">
      <c r="A57" s="4" t="s">
        <v>143</v>
      </c>
      <c r="C57" s="5">
        <v>3856300</v>
      </c>
      <c r="E57" s="5">
        <v>3470535511537</v>
      </c>
      <c r="G57" s="5">
        <v>3470535511537</v>
      </c>
      <c r="I57" s="5">
        <f t="shared" si="0"/>
        <v>0</v>
      </c>
      <c r="K57" s="5">
        <v>3856300</v>
      </c>
      <c r="M57" s="5">
        <v>3470535511537</v>
      </c>
      <c r="O57" s="5">
        <v>3452440596719</v>
      </c>
      <c r="Q57" s="5">
        <f t="shared" si="1"/>
        <v>18094914818</v>
      </c>
    </row>
    <row r="58" spans="1:17" ht="24">
      <c r="A58" s="4" t="s">
        <v>159</v>
      </c>
      <c r="C58" s="5">
        <v>1049399</v>
      </c>
      <c r="E58" s="5">
        <v>978965279907</v>
      </c>
      <c r="G58" s="5">
        <v>972010132857</v>
      </c>
      <c r="I58" s="5">
        <f t="shared" si="0"/>
        <v>6955147050</v>
      </c>
      <c r="K58" s="5">
        <v>1049399</v>
      </c>
      <c r="M58" s="5">
        <v>978965279907</v>
      </c>
      <c r="O58" s="5">
        <v>944422502209</v>
      </c>
      <c r="Q58" s="5">
        <f t="shared" si="1"/>
        <v>34542777698</v>
      </c>
    </row>
    <row r="59" spans="1:17" ht="24">
      <c r="A59" s="4" t="s">
        <v>194</v>
      </c>
      <c r="C59" s="5">
        <v>2610000</v>
      </c>
      <c r="E59" s="5">
        <v>2282547077873</v>
      </c>
      <c r="G59" s="5">
        <v>2188645526699</v>
      </c>
      <c r="I59" s="5">
        <f t="shared" si="0"/>
        <v>93901551174</v>
      </c>
      <c r="K59" s="5">
        <v>2610000</v>
      </c>
      <c r="M59" s="5">
        <v>2282547077873</v>
      </c>
      <c r="O59" s="5">
        <v>2158558612612</v>
      </c>
      <c r="Q59" s="5">
        <f t="shared" si="1"/>
        <v>123988465261</v>
      </c>
    </row>
    <row r="60" spans="1:17" ht="24">
      <c r="A60" s="4" t="s">
        <v>197</v>
      </c>
      <c r="C60" s="5">
        <v>14085000</v>
      </c>
      <c r="E60" s="5">
        <v>12335657949730</v>
      </c>
      <c r="G60" s="5">
        <v>11714716617140</v>
      </c>
      <c r="I60" s="5">
        <f t="shared" si="0"/>
        <v>620941332590</v>
      </c>
      <c r="K60" s="5">
        <v>14085000</v>
      </c>
      <c r="M60" s="5">
        <v>12335657949730</v>
      </c>
      <c r="O60" s="5">
        <v>12820376081192</v>
      </c>
      <c r="Q60" s="5">
        <f t="shared" si="1"/>
        <v>-484718131462</v>
      </c>
    </row>
    <row r="61" spans="1:17" ht="24">
      <c r="A61" s="4" t="s">
        <v>162</v>
      </c>
      <c r="C61" s="5">
        <v>1490665</v>
      </c>
      <c r="E61" s="5">
        <v>1490607236731</v>
      </c>
      <c r="G61" s="5">
        <v>1490607236731</v>
      </c>
      <c r="I61" s="5">
        <f t="shared" si="0"/>
        <v>0</v>
      </c>
      <c r="K61" s="5">
        <v>1490665</v>
      </c>
      <c r="M61" s="5">
        <v>1490607236731</v>
      </c>
      <c r="O61" s="5">
        <v>1480943172250</v>
      </c>
      <c r="Q61" s="5">
        <f t="shared" si="1"/>
        <v>9664064481</v>
      </c>
    </row>
    <row r="62" spans="1:17" ht="24">
      <c r="A62" s="4" t="s">
        <v>118</v>
      </c>
      <c r="C62" s="5">
        <v>3094217</v>
      </c>
      <c r="E62" s="5">
        <v>2206493464274</v>
      </c>
      <c r="G62" s="5">
        <v>2135236408082</v>
      </c>
      <c r="I62" s="5">
        <f t="shared" si="0"/>
        <v>71257056192</v>
      </c>
      <c r="K62" s="5">
        <v>3094217</v>
      </c>
      <c r="M62" s="5">
        <v>2206493464274</v>
      </c>
      <c r="O62" s="5">
        <v>1934367624409</v>
      </c>
      <c r="Q62" s="5">
        <f t="shared" si="1"/>
        <v>272125839865</v>
      </c>
    </row>
    <row r="63" spans="1:17" ht="24">
      <c r="A63" s="4" t="s">
        <v>121</v>
      </c>
      <c r="C63" s="5">
        <v>2248597</v>
      </c>
      <c r="E63" s="5">
        <v>1385419354469</v>
      </c>
      <c r="G63" s="5">
        <v>1325991238688</v>
      </c>
      <c r="I63" s="5">
        <f t="shared" si="0"/>
        <v>59428115781</v>
      </c>
      <c r="K63" s="5">
        <v>2248597</v>
      </c>
      <c r="M63" s="5">
        <v>1385419354469</v>
      </c>
      <c r="O63" s="5">
        <v>1219281106691</v>
      </c>
      <c r="Q63" s="5">
        <f t="shared" si="1"/>
        <v>166138247778</v>
      </c>
    </row>
    <row r="64" spans="1:17" ht="24">
      <c r="A64" s="4" t="s">
        <v>179</v>
      </c>
      <c r="C64" s="5">
        <v>1980000</v>
      </c>
      <c r="E64" s="5">
        <v>1710580452438</v>
      </c>
      <c r="G64" s="5">
        <v>1704640682613</v>
      </c>
      <c r="I64" s="5">
        <f t="shared" si="0"/>
        <v>5939769825</v>
      </c>
      <c r="K64" s="5">
        <v>1980000</v>
      </c>
      <c r="M64" s="5">
        <v>1710580452438</v>
      </c>
      <c r="O64" s="5">
        <v>1680055439936</v>
      </c>
      <c r="Q64" s="5">
        <f t="shared" si="1"/>
        <v>30525012502</v>
      </c>
    </row>
    <row r="65" spans="1:17" ht="24">
      <c r="A65" s="4" t="s">
        <v>199</v>
      </c>
      <c r="C65" s="5">
        <v>25300000</v>
      </c>
      <c r="E65" s="5">
        <v>23064660809759</v>
      </c>
      <c r="G65" s="5">
        <v>22147571348353</v>
      </c>
      <c r="I65" s="5">
        <f t="shared" si="0"/>
        <v>917089461406</v>
      </c>
      <c r="K65" s="5">
        <v>25300000</v>
      </c>
      <c r="M65" s="5">
        <v>23064660809759</v>
      </c>
      <c r="O65" s="5">
        <v>23929597093240</v>
      </c>
      <c r="Q65" s="5">
        <f t="shared" si="1"/>
        <v>-864936283481</v>
      </c>
    </row>
    <row r="66" spans="1:17" ht="24">
      <c r="A66" s="4" t="s">
        <v>79</v>
      </c>
      <c r="C66" s="5">
        <v>1412900</v>
      </c>
      <c r="E66" s="5">
        <v>5927572748391</v>
      </c>
      <c r="G66" s="5">
        <v>5774990486208</v>
      </c>
      <c r="I66" s="5">
        <f t="shared" si="0"/>
        <v>152582262183</v>
      </c>
      <c r="K66" s="5">
        <v>1412900</v>
      </c>
      <c r="M66" s="5">
        <v>5927572748391</v>
      </c>
      <c r="O66" s="5">
        <v>5558924641544</v>
      </c>
      <c r="Q66" s="5">
        <f t="shared" si="1"/>
        <v>368648106847</v>
      </c>
    </row>
    <row r="67" spans="1:17" ht="24">
      <c r="A67" s="4" t="s">
        <v>75</v>
      </c>
      <c r="C67" s="5">
        <v>43164</v>
      </c>
      <c r="E67" s="5">
        <v>184556106080</v>
      </c>
      <c r="G67" s="5">
        <v>179777210876</v>
      </c>
      <c r="I67" s="5">
        <f t="shared" si="0"/>
        <v>4778895204</v>
      </c>
      <c r="K67" s="5">
        <v>43164</v>
      </c>
      <c r="M67" s="5">
        <v>184556106080</v>
      </c>
      <c r="O67" s="5">
        <v>159821493609</v>
      </c>
      <c r="Q67" s="5">
        <f t="shared" si="1"/>
        <v>24734612471</v>
      </c>
    </row>
    <row r="68" spans="1:17" ht="24">
      <c r="A68" s="4" t="s">
        <v>78</v>
      </c>
      <c r="C68" s="5">
        <v>388476</v>
      </c>
      <c r="E68" s="5">
        <v>1661004954728</v>
      </c>
      <c r="G68" s="5">
        <v>1617994897888</v>
      </c>
      <c r="I68" s="5">
        <f t="shared" si="0"/>
        <v>43010056840</v>
      </c>
      <c r="K68" s="5">
        <v>388476</v>
      </c>
      <c r="M68" s="5">
        <v>1661004954728</v>
      </c>
      <c r="O68" s="5">
        <v>1438393442488</v>
      </c>
      <c r="Q68" s="5">
        <f t="shared" si="1"/>
        <v>222611512240</v>
      </c>
    </row>
    <row r="69" spans="1:17" ht="24">
      <c r="A69" s="4" t="s">
        <v>176</v>
      </c>
      <c r="C69" s="5">
        <v>1995000</v>
      </c>
      <c r="E69" s="5">
        <v>1922163873263</v>
      </c>
      <c r="G69" s="5">
        <v>1912306960233</v>
      </c>
      <c r="I69" s="5">
        <f t="shared" si="0"/>
        <v>9856913030</v>
      </c>
      <c r="K69" s="5">
        <v>1995000</v>
      </c>
      <c r="M69" s="5">
        <v>1922163873263</v>
      </c>
      <c r="O69" s="5">
        <v>1974182760251</v>
      </c>
      <c r="Q69" s="5">
        <f t="shared" si="1"/>
        <v>-52018886988</v>
      </c>
    </row>
    <row r="70" spans="1:17" ht="24">
      <c r="A70" s="4" t="s">
        <v>123</v>
      </c>
      <c r="C70" s="5">
        <v>729279</v>
      </c>
      <c r="E70" s="5">
        <v>461367773445</v>
      </c>
      <c r="G70" s="5">
        <v>447606811973</v>
      </c>
      <c r="I70" s="5">
        <f t="shared" si="0"/>
        <v>13760961472</v>
      </c>
      <c r="K70" s="5">
        <v>729279</v>
      </c>
      <c r="M70" s="5">
        <v>461367773445</v>
      </c>
      <c r="O70" s="5">
        <v>406723206482</v>
      </c>
      <c r="Q70" s="5">
        <f t="shared" si="1"/>
        <v>54644566963</v>
      </c>
    </row>
    <row r="71" spans="1:17" ht="24">
      <c r="A71" s="4" t="s">
        <v>129</v>
      </c>
      <c r="C71" s="5">
        <v>32241088</v>
      </c>
      <c r="E71" s="5">
        <v>17894077650260</v>
      </c>
      <c r="G71" s="5">
        <v>17894077650260</v>
      </c>
      <c r="I71" s="5">
        <f t="shared" si="0"/>
        <v>0</v>
      </c>
      <c r="K71" s="5">
        <v>32241088</v>
      </c>
      <c r="M71" s="5">
        <v>17894077650260</v>
      </c>
      <c r="O71" s="5">
        <v>17663626434215</v>
      </c>
      <c r="Q71" s="5">
        <f t="shared" si="1"/>
        <v>230451216045</v>
      </c>
    </row>
    <row r="72" spans="1:17" ht="24">
      <c r="A72" s="4" t="s">
        <v>82</v>
      </c>
      <c r="C72" s="5">
        <v>845145</v>
      </c>
      <c r="E72" s="5">
        <v>3876254992494</v>
      </c>
      <c r="G72" s="5">
        <v>3808575285990</v>
      </c>
      <c r="I72" s="5">
        <f t="shared" si="0"/>
        <v>67679706504</v>
      </c>
      <c r="K72" s="5">
        <v>845145</v>
      </c>
      <c r="M72" s="5">
        <v>3876254992494</v>
      </c>
      <c r="O72" s="5">
        <v>3519287922943</v>
      </c>
      <c r="Q72" s="5">
        <f t="shared" si="1"/>
        <v>356967069551</v>
      </c>
    </row>
    <row r="73" spans="1:17" ht="24">
      <c r="A73" s="4" t="s">
        <v>115</v>
      </c>
      <c r="C73" s="5">
        <v>246055</v>
      </c>
      <c r="E73" s="5">
        <v>145587562313</v>
      </c>
      <c r="G73" s="5">
        <v>140135194800</v>
      </c>
      <c r="I73" s="5">
        <f t="shared" ref="I73:I98" si="2">E73-G73</f>
        <v>5452367513</v>
      </c>
      <c r="K73" s="5">
        <v>246055</v>
      </c>
      <c r="M73" s="5">
        <v>145587562313</v>
      </c>
      <c r="O73" s="5">
        <v>128522958982</v>
      </c>
      <c r="Q73" s="5">
        <f t="shared" ref="Q73:Q98" si="3">M73-O73</f>
        <v>17064603331</v>
      </c>
    </row>
    <row r="74" spans="1:17" ht="24">
      <c r="A74" s="4" t="s">
        <v>100</v>
      </c>
      <c r="C74" s="5">
        <v>100000</v>
      </c>
      <c r="E74" s="5">
        <v>61940599708</v>
      </c>
      <c r="G74" s="5">
        <v>59367699412</v>
      </c>
      <c r="I74" s="5">
        <f t="shared" si="2"/>
        <v>2572900296</v>
      </c>
      <c r="K74" s="5">
        <v>100000</v>
      </c>
      <c r="M74" s="5">
        <v>61940599708</v>
      </c>
      <c r="O74" s="5">
        <v>54511887582</v>
      </c>
      <c r="Q74" s="5">
        <f t="shared" si="3"/>
        <v>7428712126</v>
      </c>
    </row>
    <row r="75" spans="1:17" ht="24">
      <c r="A75" s="4" t="s">
        <v>102</v>
      </c>
      <c r="C75" s="5">
        <v>32842</v>
      </c>
      <c r="E75" s="5">
        <v>19823319856</v>
      </c>
      <c r="G75" s="5">
        <v>18998360784</v>
      </c>
      <c r="I75" s="5">
        <f t="shared" si="2"/>
        <v>824959072</v>
      </c>
      <c r="K75" s="5">
        <v>32842</v>
      </c>
      <c r="M75" s="5">
        <v>19823319856</v>
      </c>
      <c r="O75" s="5">
        <v>17430438371</v>
      </c>
      <c r="Q75" s="5">
        <f t="shared" si="3"/>
        <v>2392881485</v>
      </c>
    </row>
    <row r="76" spans="1:17" ht="24">
      <c r="A76" s="4" t="s">
        <v>97</v>
      </c>
      <c r="C76" s="5">
        <v>100000</v>
      </c>
      <c r="E76" s="5">
        <v>64800488883</v>
      </c>
      <c r="G76" s="5">
        <v>62287586262</v>
      </c>
      <c r="I76" s="5">
        <f t="shared" si="2"/>
        <v>2512902621</v>
      </c>
      <c r="K76" s="5">
        <v>100000</v>
      </c>
      <c r="M76" s="5">
        <v>64800488883</v>
      </c>
      <c r="O76" s="5">
        <v>56971792257</v>
      </c>
      <c r="Q76" s="5">
        <f t="shared" si="3"/>
        <v>7828696626</v>
      </c>
    </row>
    <row r="77" spans="1:17" ht="24">
      <c r="A77" s="4" t="s">
        <v>110</v>
      </c>
      <c r="C77" s="5">
        <v>6146582</v>
      </c>
      <c r="E77" s="5">
        <v>5135946359386</v>
      </c>
      <c r="G77" s="5">
        <v>4983148252022</v>
      </c>
      <c r="I77" s="5">
        <f t="shared" si="2"/>
        <v>152798107364</v>
      </c>
      <c r="K77" s="5">
        <v>6146582</v>
      </c>
      <c r="M77" s="5">
        <v>5135946359386</v>
      </c>
      <c r="O77" s="5">
        <v>4508281728493</v>
      </c>
      <c r="Q77" s="5">
        <f t="shared" si="3"/>
        <v>627664630893</v>
      </c>
    </row>
    <row r="78" spans="1:17" ht="24">
      <c r="A78" s="4" t="s">
        <v>113</v>
      </c>
      <c r="C78" s="5">
        <v>52100</v>
      </c>
      <c r="E78" s="5">
        <v>40371767533</v>
      </c>
      <c r="G78" s="5">
        <v>39338664567</v>
      </c>
      <c r="I78" s="5">
        <f t="shared" si="2"/>
        <v>1033102966</v>
      </c>
      <c r="K78" s="5">
        <v>52100</v>
      </c>
      <c r="M78" s="5">
        <v>40371767533</v>
      </c>
      <c r="O78" s="5">
        <v>35593861684</v>
      </c>
      <c r="Q78" s="5">
        <f t="shared" si="3"/>
        <v>4777905849</v>
      </c>
    </row>
    <row r="79" spans="1:17" ht="24">
      <c r="A79" s="4" t="s">
        <v>203</v>
      </c>
      <c r="C79" s="5">
        <v>40000</v>
      </c>
      <c r="E79" s="5">
        <v>36062002543</v>
      </c>
      <c r="G79" s="5">
        <v>36062002543</v>
      </c>
      <c r="I79" s="5">
        <f t="shared" si="2"/>
        <v>0</v>
      </c>
      <c r="K79" s="5">
        <v>40000</v>
      </c>
      <c r="M79" s="5">
        <v>36062002543</v>
      </c>
      <c r="O79" s="5">
        <v>36063397402</v>
      </c>
      <c r="Q79" s="5">
        <f t="shared" si="3"/>
        <v>-1394859</v>
      </c>
    </row>
    <row r="80" spans="1:17" ht="24">
      <c r="A80" s="4" t="s">
        <v>146</v>
      </c>
      <c r="C80" s="5">
        <v>8000000</v>
      </c>
      <c r="E80" s="5">
        <v>7747195784530</v>
      </c>
      <c r="G80" s="5">
        <v>7658559219330</v>
      </c>
      <c r="I80" s="5">
        <f t="shared" si="2"/>
        <v>88636565200</v>
      </c>
      <c r="K80" s="5">
        <v>8000000</v>
      </c>
      <c r="M80" s="5">
        <v>7747195784530</v>
      </c>
      <c r="O80" s="5">
        <v>7919693100000</v>
      </c>
      <c r="Q80" s="5">
        <f t="shared" si="3"/>
        <v>-172497315470</v>
      </c>
    </row>
    <row r="81" spans="1:17" ht="24">
      <c r="A81" s="4" t="s">
        <v>227</v>
      </c>
      <c r="C81" s="5">
        <v>1000000</v>
      </c>
      <c r="E81" s="5">
        <v>999961250000</v>
      </c>
      <c r="G81" s="5">
        <v>999961250000</v>
      </c>
      <c r="I81" s="5">
        <f t="shared" si="2"/>
        <v>0</v>
      </c>
      <c r="K81" s="5">
        <v>1000000</v>
      </c>
      <c r="M81" s="5">
        <v>999961250000</v>
      </c>
      <c r="O81" s="5">
        <v>999961250000</v>
      </c>
      <c r="Q81" s="5">
        <f t="shared" si="3"/>
        <v>0</v>
      </c>
    </row>
    <row r="82" spans="1:17" ht="24">
      <c r="A82" s="4" t="s">
        <v>171</v>
      </c>
      <c r="C82" s="5">
        <v>3500000</v>
      </c>
      <c r="E82" s="5">
        <v>3328301023337</v>
      </c>
      <c r="G82" s="5">
        <v>3306759358109</v>
      </c>
      <c r="I82" s="5">
        <f t="shared" si="2"/>
        <v>21541665228</v>
      </c>
      <c r="K82" s="5">
        <v>3500000</v>
      </c>
      <c r="M82" s="5">
        <v>3328301023337</v>
      </c>
      <c r="O82" s="5">
        <v>3499864375000</v>
      </c>
      <c r="Q82" s="5">
        <f t="shared" si="3"/>
        <v>-171563351663</v>
      </c>
    </row>
    <row r="83" spans="1:17" ht="24">
      <c r="A83" s="4" t="s">
        <v>206</v>
      </c>
      <c r="C83" s="5">
        <v>2595000</v>
      </c>
      <c r="E83" s="5">
        <v>2406662843200</v>
      </c>
      <c r="G83" s="5">
        <v>2239559103721</v>
      </c>
      <c r="I83" s="5">
        <f t="shared" si="2"/>
        <v>167103739479</v>
      </c>
      <c r="K83" s="5">
        <v>2595000</v>
      </c>
      <c r="M83" s="5">
        <v>2406662843200</v>
      </c>
      <c r="O83" s="5">
        <v>2171907480323</v>
      </c>
      <c r="Q83" s="5">
        <f t="shared" si="3"/>
        <v>234755362877</v>
      </c>
    </row>
    <row r="84" spans="1:17" ht="24">
      <c r="A84" s="4" t="s">
        <v>91</v>
      </c>
      <c r="C84" s="5">
        <v>3360000</v>
      </c>
      <c r="E84" s="5">
        <v>3359869800000</v>
      </c>
      <c r="G84" s="5">
        <v>3359869800000</v>
      </c>
      <c r="I84" s="5">
        <f t="shared" si="2"/>
        <v>0</v>
      </c>
      <c r="K84" s="5">
        <v>3360000</v>
      </c>
      <c r="M84" s="5">
        <v>3359869800000</v>
      </c>
      <c r="O84" s="5">
        <v>3359869800000</v>
      </c>
      <c r="Q84" s="5">
        <f t="shared" si="3"/>
        <v>0</v>
      </c>
    </row>
    <row r="85" spans="1:17" ht="24">
      <c r="A85" s="4" t="s">
        <v>230</v>
      </c>
      <c r="C85" s="5">
        <v>450000</v>
      </c>
      <c r="E85" s="5">
        <v>433699043510</v>
      </c>
      <c r="G85" s="5">
        <v>430092433272</v>
      </c>
      <c r="I85" s="5">
        <f t="shared" si="2"/>
        <v>3606610238</v>
      </c>
      <c r="K85" s="5">
        <v>450000</v>
      </c>
      <c r="M85" s="5">
        <v>433699043510</v>
      </c>
      <c r="O85" s="5">
        <v>413918341177</v>
      </c>
      <c r="Q85" s="5">
        <f t="shared" si="3"/>
        <v>19780702333</v>
      </c>
    </row>
    <row r="86" spans="1:17" ht="24">
      <c r="A86" s="4" t="s">
        <v>209</v>
      </c>
      <c r="C86" s="5">
        <v>2100000</v>
      </c>
      <c r="E86" s="5">
        <v>1928752157957</v>
      </c>
      <c r="G86" s="5">
        <v>1802536549002</v>
      </c>
      <c r="I86" s="5">
        <f t="shared" si="2"/>
        <v>126215608955</v>
      </c>
      <c r="K86" s="5">
        <v>2100000</v>
      </c>
      <c r="M86" s="5">
        <v>1928752157957</v>
      </c>
      <c r="O86" s="5">
        <v>1824283306282</v>
      </c>
      <c r="Q86" s="5">
        <f t="shared" si="3"/>
        <v>104468851675</v>
      </c>
    </row>
    <row r="87" spans="1:17" ht="24">
      <c r="A87" s="4" t="s">
        <v>212</v>
      </c>
      <c r="C87" s="5">
        <v>1000000</v>
      </c>
      <c r="E87" s="5">
        <v>845545233852</v>
      </c>
      <c r="G87" s="5">
        <v>840140443296</v>
      </c>
      <c r="I87" s="5">
        <f t="shared" si="2"/>
        <v>5404790556</v>
      </c>
      <c r="K87" s="5">
        <v>1000000</v>
      </c>
      <c r="M87" s="5">
        <v>845545233852</v>
      </c>
      <c r="O87" s="5">
        <v>839786457013</v>
      </c>
      <c r="Q87" s="5">
        <f t="shared" si="3"/>
        <v>5758776839</v>
      </c>
    </row>
    <row r="88" spans="1:17" ht="24">
      <c r="A88" s="4" t="s">
        <v>155</v>
      </c>
      <c r="C88" s="5">
        <v>2000000</v>
      </c>
      <c r="E88" s="5">
        <v>1917265703075</v>
      </c>
      <c r="G88" s="5">
        <v>1902028293547</v>
      </c>
      <c r="I88" s="5">
        <f t="shared" si="2"/>
        <v>15237409528</v>
      </c>
      <c r="K88" s="5">
        <v>2000000</v>
      </c>
      <c r="M88" s="5">
        <v>1917265703075</v>
      </c>
      <c r="O88" s="5">
        <v>1999922500000</v>
      </c>
      <c r="Q88" s="5">
        <f t="shared" si="3"/>
        <v>-82656796925</v>
      </c>
    </row>
    <row r="89" spans="1:17" ht="24">
      <c r="A89" s="4" t="s">
        <v>214</v>
      </c>
      <c r="C89" s="5">
        <v>6000000</v>
      </c>
      <c r="E89" s="5">
        <v>4899734127945</v>
      </c>
      <c r="G89" s="5">
        <v>4692418161750</v>
      </c>
      <c r="I89" s="5">
        <f t="shared" si="2"/>
        <v>207315966195</v>
      </c>
      <c r="K89" s="5">
        <v>6000000</v>
      </c>
      <c r="M89" s="5">
        <v>4899734127945</v>
      </c>
      <c r="O89" s="5">
        <v>4984726834350</v>
      </c>
      <c r="Q89" s="5">
        <f t="shared" si="3"/>
        <v>-84992706405</v>
      </c>
    </row>
    <row r="90" spans="1:17" ht="24">
      <c r="A90" s="4" t="s">
        <v>239</v>
      </c>
      <c r="C90" s="5">
        <v>4000000</v>
      </c>
      <c r="E90" s="5">
        <v>4039839450155</v>
      </c>
      <c r="G90" s="5">
        <v>4000000000000</v>
      </c>
      <c r="I90" s="5">
        <f t="shared" si="2"/>
        <v>39839450155</v>
      </c>
      <c r="K90" s="5">
        <v>4000000</v>
      </c>
      <c r="M90" s="5">
        <v>4039839450155</v>
      </c>
      <c r="O90" s="5">
        <v>4000000000000</v>
      </c>
      <c r="Q90" s="5">
        <f t="shared" si="3"/>
        <v>39839450155</v>
      </c>
    </row>
    <row r="91" spans="1:17" ht="24">
      <c r="A91" s="4" t="s">
        <v>217</v>
      </c>
      <c r="C91" s="5">
        <v>3000000</v>
      </c>
      <c r="E91" s="5">
        <v>2711810913255</v>
      </c>
      <c r="G91" s="5">
        <v>2614215695216</v>
      </c>
      <c r="I91" s="5">
        <f t="shared" si="2"/>
        <v>97595218039</v>
      </c>
      <c r="K91" s="5">
        <v>3000000</v>
      </c>
      <c r="M91" s="5">
        <v>2711810913255</v>
      </c>
      <c r="O91" s="5">
        <v>2896380000000</v>
      </c>
      <c r="Q91" s="5">
        <f t="shared" si="3"/>
        <v>-184569086745</v>
      </c>
    </row>
    <row r="92" spans="1:17" ht="24">
      <c r="A92" s="4" t="s">
        <v>220</v>
      </c>
      <c r="C92" s="5">
        <v>2194461</v>
      </c>
      <c r="E92" s="5">
        <v>1902798258335</v>
      </c>
      <c r="G92" s="5">
        <v>1896651811258</v>
      </c>
      <c r="I92" s="5">
        <f t="shared" si="2"/>
        <v>6146447077</v>
      </c>
      <c r="K92" s="5">
        <v>2194461</v>
      </c>
      <c r="M92" s="5">
        <v>1902798258335</v>
      </c>
      <c r="O92" s="5">
        <v>2083311550350</v>
      </c>
      <c r="Q92" s="5">
        <f t="shared" si="3"/>
        <v>-180513292015</v>
      </c>
    </row>
    <row r="93" spans="1:17" ht="24">
      <c r="A93" s="4" t="s">
        <v>222</v>
      </c>
      <c r="C93" s="5">
        <v>1490263</v>
      </c>
      <c r="E93" s="5">
        <v>1339253421070</v>
      </c>
      <c r="G93" s="5">
        <v>1346951821404</v>
      </c>
      <c r="I93" s="5">
        <f t="shared" si="2"/>
        <v>-7698400334</v>
      </c>
      <c r="K93" s="5">
        <v>1490263</v>
      </c>
      <c r="M93" s="5">
        <v>1339253421070</v>
      </c>
      <c r="O93" s="5">
        <v>1417895828720</v>
      </c>
      <c r="Q93" s="5">
        <f t="shared" si="3"/>
        <v>-78642407650</v>
      </c>
    </row>
    <row r="94" spans="1:17" ht="24">
      <c r="A94" s="4" t="s">
        <v>149</v>
      </c>
      <c r="C94" s="5">
        <v>3000000</v>
      </c>
      <c r="E94" s="5">
        <v>2442382354016</v>
      </c>
      <c r="G94" s="5">
        <v>2442382354016</v>
      </c>
      <c r="I94" s="5">
        <f t="shared" si="2"/>
        <v>0</v>
      </c>
      <c r="K94" s="5">
        <v>3000000</v>
      </c>
      <c r="M94" s="5">
        <v>2442382354016</v>
      </c>
      <c r="O94" s="5">
        <v>2442476246158</v>
      </c>
      <c r="Q94" s="5">
        <f t="shared" si="3"/>
        <v>-93892142</v>
      </c>
    </row>
    <row r="95" spans="1:17" ht="24">
      <c r="A95" s="4" t="s">
        <v>236</v>
      </c>
      <c r="C95" s="5">
        <v>18500000</v>
      </c>
      <c r="E95" s="5">
        <v>16655052591702</v>
      </c>
      <c r="G95" s="5">
        <v>16655704375000</v>
      </c>
      <c r="I95" s="5">
        <f t="shared" si="2"/>
        <v>-651783298</v>
      </c>
      <c r="K95" s="5">
        <v>18500000</v>
      </c>
      <c r="M95" s="5">
        <v>16655052591702</v>
      </c>
      <c r="O95" s="5">
        <v>16655704375000</v>
      </c>
      <c r="Q95" s="5">
        <f t="shared" si="3"/>
        <v>-651783298</v>
      </c>
    </row>
    <row r="96" spans="1:17" ht="24">
      <c r="A96" s="4" t="s">
        <v>85</v>
      </c>
      <c r="C96" s="5">
        <v>467300</v>
      </c>
      <c r="E96" s="5">
        <v>1990367856129</v>
      </c>
      <c r="G96" s="5">
        <v>1950685963911</v>
      </c>
      <c r="I96" s="5">
        <f t="shared" si="2"/>
        <v>39681892218</v>
      </c>
      <c r="K96" s="5">
        <v>467300</v>
      </c>
      <c r="M96" s="5">
        <v>1990367856129</v>
      </c>
      <c r="O96" s="5">
        <v>1939466031800</v>
      </c>
      <c r="Q96" s="5">
        <f t="shared" si="3"/>
        <v>50901824329</v>
      </c>
    </row>
    <row r="97" spans="1:17" ht="24">
      <c r="A97" s="4" t="s">
        <v>225</v>
      </c>
      <c r="C97" s="5">
        <v>69174857</v>
      </c>
      <c r="E97" s="5">
        <v>62418758540753</v>
      </c>
      <c r="G97" s="5">
        <v>63089106102965</v>
      </c>
      <c r="I97" s="5">
        <f t="shared" si="2"/>
        <v>-670347562212</v>
      </c>
      <c r="K97" s="5">
        <v>69174857</v>
      </c>
      <c r="M97" s="5">
        <v>62418758540753</v>
      </c>
      <c r="O97" s="5">
        <v>66607778056730</v>
      </c>
      <c r="Q97" s="5">
        <f t="shared" si="3"/>
        <v>-4189019515977</v>
      </c>
    </row>
    <row r="98" spans="1:17" ht="24.75" thickBot="1">
      <c r="A98" s="4" t="s">
        <v>71</v>
      </c>
      <c r="C98" s="5">
        <v>1129130</v>
      </c>
      <c r="E98" s="5">
        <v>1999994558636</v>
      </c>
      <c r="G98" s="5">
        <v>1999994558636</v>
      </c>
      <c r="I98" s="5">
        <f t="shared" si="2"/>
        <v>0</v>
      </c>
      <c r="K98" s="5">
        <v>1129130</v>
      </c>
      <c r="M98" s="5">
        <v>1999994558636</v>
      </c>
      <c r="O98" s="5">
        <v>2000304094152</v>
      </c>
      <c r="Q98" s="5">
        <f t="shared" si="3"/>
        <v>-309535516</v>
      </c>
    </row>
    <row r="99" spans="1:17" ht="24.75" thickBot="1">
      <c r="A99" s="4" t="s">
        <v>44</v>
      </c>
      <c r="C99" s="3" t="s">
        <v>44</v>
      </c>
      <c r="E99" s="6">
        <f>SUM(E8:E98)</f>
        <v>366177087474765</v>
      </c>
      <c r="G99" s="6">
        <f>SUM(G8:G98)</f>
        <v>365642522003505</v>
      </c>
      <c r="I99" s="6">
        <f>SUM(I8:I98)</f>
        <v>534565471260</v>
      </c>
      <c r="K99" s="3" t="s">
        <v>44</v>
      </c>
      <c r="M99" s="6">
        <f>SUM(M8:M98)</f>
        <v>366177087474765</v>
      </c>
      <c r="O99" s="6">
        <f>SUM(O8:O98)</f>
        <v>361621190648873</v>
      </c>
      <c r="Q99" s="6">
        <f>SUM(Q8:Q98)</f>
        <v>4555896825892</v>
      </c>
    </row>
    <row r="100" spans="1:17" ht="23.25" thickTop="1"/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EA96-DF84-40B9-A18E-C67ED15A90B4}">
  <sheetPr codeName="Sheet2"/>
  <dimension ref="A2:Y30"/>
  <sheetViews>
    <sheetView rightToLeft="1" zoomScale="85" zoomScaleNormal="85" workbookViewId="0">
      <selection activeCell="G12" sqref="G12"/>
    </sheetView>
  </sheetViews>
  <sheetFormatPr defaultRowHeight="22.5"/>
  <cols>
    <col min="1" max="1" width="51.42578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21.85546875" style="3" bestFit="1" customWidth="1"/>
    <col min="6" max="6" width="1" style="3" customWidth="1"/>
    <col min="7" max="7" width="22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16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7.28515625" style="3" bestFit="1" customWidth="1"/>
    <col min="18" max="18" width="1.42578125" style="3" customWidth="1"/>
    <col min="19" max="19" width="10.85546875" style="3" bestFit="1" customWidth="1"/>
    <col min="20" max="20" width="1" style="3" customWidth="1"/>
    <col min="21" max="21" width="22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/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/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/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5" spans="1:25" ht="25.5">
      <c r="A5" s="20" t="s">
        <v>432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s="5"/>
    </row>
    <row r="6" spans="1:25" ht="24.75" thickBot="1">
      <c r="A6" s="10" t="s">
        <v>3</v>
      </c>
      <c r="C6" s="10" t="s">
        <v>415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/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4.75" thickBot="1">
      <c r="A7" s="10" t="s">
        <v>3</v>
      </c>
      <c r="C7" s="10" t="s">
        <v>7</v>
      </c>
      <c r="E7" s="10" t="s">
        <v>8</v>
      </c>
      <c r="G7" s="10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10" t="s">
        <v>7</v>
      </c>
      <c r="R7" s="7"/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4.75" thickBot="1">
      <c r="A8" s="10" t="s">
        <v>3</v>
      </c>
      <c r="C8" s="10" t="s">
        <v>7</v>
      </c>
      <c r="E8" s="10" t="s">
        <v>8</v>
      </c>
      <c r="G8" s="10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10" t="s">
        <v>7</v>
      </c>
      <c r="R8" s="7"/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4">
      <c r="A9" s="4" t="s">
        <v>20</v>
      </c>
      <c r="C9" s="5">
        <v>5986432</v>
      </c>
      <c r="E9" s="5">
        <v>298122307210</v>
      </c>
      <c r="G9" s="5">
        <v>368838655175.81403</v>
      </c>
      <c r="I9" s="5">
        <v>0</v>
      </c>
      <c r="K9" s="5">
        <v>0</v>
      </c>
      <c r="M9" s="5">
        <v>0</v>
      </c>
      <c r="O9" s="5">
        <v>0</v>
      </c>
      <c r="Q9" s="5">
        <v>5986432</v>
      </c>
      <c r="R9" s="5"/>
      <c r="S9" s="5">
        <v>68650</v>
      </c>
      <c r="U9" s="5">
        <v>298122307210</v>
      </c>
      <c r="W9" s="5">
        <v>410851430761.31201</v>
      </c>
      <c r="Y9" s="8">
        <v>6.2195551327290822E-4</v>
      </c>
    </row>
    <row r="10" spans="1:25" ht="24">
      <c r="A10" s="4" t="s">
        <v>21</v>
      </c>
      <c r="C10" s="5">
        <v>61116514</v>
      </c>
      <c r="E10" s="5">
        <v>887840449426</v>
      </c>
      <c r="G10" s="5">
        <v>1153550928581.47</v>
      </c>
      <c r="I10" s="5">
        <v>0</v>
      </c>
      <c r="K10" s="5">
        <v>0</v>
      </c>
      <c r="M10" s="5">
        <v>0</v>
      </c>
      <c r="O10" s="5">
        <v>0</v>
      </c>
      <c r="Q10" s="5">
        <v>61116514</v>
      </c>
      <c r="R10" s="5"/>
      <c r="S10" s="5">
        <v>22200</v>
      </c>
      <c r="U10" s="5">
        <v>887840449426</v>
      </c>
      <c r="W10" s="5">
        <v>1356399926615.9199</v>
      </c>
      <c r="Y10" s="8">
        <v>2.0533466586656448E-3</v>
      </c>
    </row>
    <row r="11" spans="1:25" ht="24">
      <c r="A11" s="4" t="s">
        <v>421</v>
      </c>
      <c r="C11" s="5">
        <v>84252193</v>
      </c>
      <c r="E11" s="5">
        <v>841097937013</v>
      </c>
      <c r="G11" s="5">
        <v>1119392527151.1799</v>
      </c>
      <c r="I11" s="5">
        <v>0</v>
      </c>
      <c r="K11" s="5">
        <v>0</v>
      </c>
      <c r="M11" s="5">
        <v>0</v>
      </c>
      <c r="O11" s="5">
        <v>0</v>
      </c>
      <c r="Q11" s="5">
        <v>84252193</v>
      </c>
      <c r="R11" s="5"/>
      <c r="S11" s="5">
        <v>14680</v>
      </c>
      <c r="U11" s="5">
        <v>841097937013</v>
      </c>
      <c r="W11" s="5">
        <v>1236469698914.9299</v>
      </c>
      <c r="Y11" s="8">
        <v>1.8717937645002585E-3</v>
      </c>
    </row>
    <row r="12" spans="1:25" ht="24">
      <c r="A12" s="4" t="s">
        <v>422</v>
      </c>
      <c r="C12" s="5">
        <v>23787099</v>
      </c>
      <c r="E12" s="5">
        <v>197568795705</v>
      </c>
      <c r="G12" s="5">
        <v>228528872093.90399</v>
      </c>
      <c r="I12" s="5">
        <v>0</v>
      </c>
      <c r="K12" s="5">
        <v>0</v>
      </c>
      <c r="M12" s="5">
        <v>0</v>
      </c>
      <c r="O12" s="5">
        <v>0</v>
      </c>
      <c r="Q12" s="5">
        <v>23787099</v>
      </c>
      <c r="R12" s="5"/>
      <c r="S12" s="5">
        <v>12680</v>
      </c>
      <c r="U12" s="5">
        <v>197568795705</v>
      </c>
      <c r="W12" s="5">
        <v>301534453501.63397</v>
      </c>
      <c r="Y12" s="8">
        <v>4.5646918023276484E-4</v>
      </c>
    </row>
    <row r="13" spans="1:25" ht="24">
      <c r="A13" s="4" t="s">
        <v>423</v>
      </c>
      <c r="C13" s="5">
        <v>112515754</v>
      </c>
      <c r="E13" s="5">
        <v>1137513998940</v>
      </c>
      <c r="G13" s="5">
        <v>1890850778639.95</v>
      </c>
      <c r="I13" s="5">
        <v>0</v>
      </c>
      <c r="K13" s="5">
        <v>0</v>
      </c>
      <c r="M13" s="5">
        <v>0</v>
      </c>
      <c r="O13" s="5">
        <v>0</v>
      </c>
      <c r="Q13" s="5">
        <v>112515754</v>
      </c>
      <c r="R13" s="5"/>
      <c r="S13" s="5">
        <v>20360</v>
      </c>
      <c r="U13" s="5">
        <v>1137513998940</v>
      </c>
      <c r="W13" s="5">
        <v>2290167867525.8398</v>
      </c>
      <c r="Y13" s="8">
        <v>3.4669041528923475E-3</v>
      </c>
    </row>
    <row r="14" spans="1:25" ht="24">
      <c r="A14" s="4" t="s">
        <v>424</v>
      </c>
      <c r="C14" s="5">
        <v>69179899</v>
      </c>
      <c r="E14" s="5">
        <v>852542899419</v>
      </c>
      <c r="G14" s="5">
        <v>930896059529.44604</v>
      </c>
      <c r="I14" s="5">
        <v>0</v>
      </c>
      <c r="K14" s="5">
        <v>0</v>
      </c>
      <c r="M14" s="5">
        <v>0</v>
      </c>
      <c r="O14" s="5">
        <v>0</v>
      </c>
      <c r="Q14" s="5">
        <v>69179899</v>
      </c>
      <c r="R14" s="5"/>
      <c r="S14" s="5">
        <v>16020</v>
      </c>
      <c r="U14" s="5">
        <v>852542899419</v>
      </c>
      <c r="W14" s="5">
        <v>1107946127315.1399</v>
      </c>
      <c r="Y14" s="8">
        <v>1.6772320861001308E-3</v>
      </c>
    </row>
    <row r="15" spans="1:25" ht="24">
      <c r="A15" s="4" t="s">
        <v>425</v>
      </c>
      <c r="C15" s="5">
        <v>50000000</v>
      </c>
      <c r="E15" s="5">
        <v>537469076561</v>
      </c>
      <c r="G15" s="5">
        <v>458369327500</v>
      </c>
      <c r="I15" s="5">
        <v>0</v>
      </c>
      <c r="K15" s="5">
        <v>0</v>
      </c>
      <c r="M15" s="5">
        <v>0</v>
      </c>
      <c r="O15" s="5">
        <v>0</v>
      </c>
      <c r="Q15" s="5">
        <v>50000000</v>
      </c>
      <c r="R15" s="5"/>
      <c r="S15" s="5">
        <v>9940</v>
      </c>
      <c r="U15" s="5">
        <v>537469076561</v>
      </c>
      <c r="W15" s="5">
        <v>496858355000</v>
      </c>
      <c r="Y15" s="8">
        <v>7.5215459913412859E-4</v>
      </c>
    </row>
    <row r="16" spans="1:25" ht="24">
      <c r="A16" s="4" t="s">
        <v>22</v>
      </c>
      <c r="C16" s="5">
        <v>5000000</v>
      </c>
      <c r="E16" s="5">
        <v>50012875000</v>
      </c>
      <c r="G16" s="5">
        <v>41488172500</v>
      </c>
      <c r="I16" s="5">
        <v>0</v>
      </c>
      <c r="K16" s="5">
        <v>0</v>
      </c>
      <c r="M16" s="5">
        <v>0</v>
      </c>
      <c r="O16" s="5">
        <v>0</v>
      </c>
      <c r="Q16" s="5">
        <v>5000000</v>
      </c>
      <c r="R16" s="5"/>
      <c r="S16" s="5">
        <v>9460</v>
      </c>
      <c r="U16" s="5">
        <v>50012875000</v>
      </c>
      <c r="W16" s="5">
        <v>47286519500</v>
      </c>
      <c r="Y16" s="8">
        <v>7.1583325028258115E-5</v>
      </c>
    </row>
    <row r="17" spans="1:25" ht="24">
      <c r="A17" s="4" t="s">
        <v>23</v>
      </c>
      <c r="C17" s="5">
        <v>740135986</v>
      </c>
      <c r="E17" s="5">
        <v>12949999901464</v>
      </c>
      <c r="G17" s="5">
        <v>13429027329984</v>
      </c>
      <c r="I17" s="5">
        <v>0</v>
      </c>
      <c r="K17" s="5">
        <v>0</v>
      </c>
      <c r="M17" s="5">
        <v>0</v>
      </c>
      <c r="O17" s="5">
        <v>0</v>
      </c>
      <c r="Q17" s="5">
        <v>740135986</v>
      </c>
      <c r="R17" s="5"/>
      <c r="S17" s="5">
        <v>18623</v>
      </c>
      <c r="U17" s="5">
        <v>12949999901464</v>
      </c>
      <c r="W17" s="5">
        <v>13783552467278</v>
      </c>
      <c r="Y17" s="8">
        <v>2.0865830827519673E-2</v>
      </c>
    </row>
    <row r="18" spans="1:25" ht="24">
      <c r="A18" s="4" t="s">
        <v>24</v>
      </c>
      <c r="C18" s="5">
        <v>3500000</v>
      </c>
      <c r="E18" s="5">
        <v>35009012500</v>
      </c>
      <c r="G18" s="5">
        <v>43650056187.5</v>
      </c>
      <c r="I18" s="5">
        <v>0</v>
      </c>
      <c r="K18" s="5">
        <v>0</v>
      </c>
      <c r="M18" s="5">
        <v>0</v>
      </c>
      <c r="O18" s="5">
        <v>0</v>
      </c>
      <c r="Q18" s="5">
        <v>3500000</v>
      </c>
      <c r="R18" s="5"/>
      <c r="S18" s="5">
        <v>13886</v>
      </c>
      <c r="U18" s="5">
        <v>35009012500</v>
      </c>
      <c r="W18" s="5">
        <v>48587148715</v>
      </c>
      <c r="Y18" s="8">
        <v>7.3552244813919086E-5</v>
      </c>
    </row>
    <row r="19" spans="1:25" ht="24">
      <c r="A19" s="4" t="s">
        <v>25</v>
      </c>
      <c r="C19" s="5">
        <v>3000000</v>
      </c>
      <c r="E19" s="5">
        <v>41200606425</v>
      </c>
      <c r="G19" s="5">
        <v>41355210405</v>
      </c>
      <c r="I19" s="5">
        <v>0</v>
      </c>
      <c r="K19" s="5">
        <v>0</v>
      </c>
      <c r="M19" s="5">
        <v>0</v>
      </c>
      <c r="O19" s="5">
        <v>0</v>
      </c>
      <c r="Q19" s="5">
        <v>3000000</v>
      </c>
      <c r="R19" s="5"/>
      <c r="S19" s="5">
        <v>14809</v>
      </c>
      <c r="U19" s="5">
        <v>41200606425</v>
      </c>
      <c r="W19" s="5">
        <v>44414338305</v>
      </c>
      <c r="Y19" s="8">
        <v>6.7235356892820787E-5</v>
      </c>
    </row>
    <row r="20" spans="1:25" ht="24">
      <c r="A20" s="4" t="s">
        <v>26</v>
      </c>
      <c r="C20" s="5">
        <v>1000000</v>
      </c>
      <c r="E20" s="5">
        <v>14631938475</v>
      </c>
      <c r="G20" s="5">
        <v>14204353946.25</v>
      </c>
      <c r="I20" s="5">
        <v>0</v>
      </c>
      <c r="K20" s="5">
        <v>0</v>
      </c>
      <c r="M20" s="5">
        <v>0</v>
      </c>
      <c r="O20" s="5">
        <v>0</v>
      </c>
      <c r="Q20" s="5">
        <v>1000000</v>
      </c>
      <c r="R20" s="5"/>
      <c r="S20" s="5">
        <v>15010</v>
      </c>
      <c r="U20" s="5">
        <v>14631938475</v>
      </c>
      <c r="W20" s="5">
        <v>15007204387.5</v>
      </c>
      <c r="Y20" s="8">
        <v>2.2718220769788604E-5</v>
      </c>
    </row>
    <row r="21" spans="1:25" ht="24">
      <c r="A21" s="4" t="s">
        <v>28</v>
      </c>
      <c r="C21" s="5">
        <v>83293485</v>
      </c>
      <c r="E21" s="5">
        <v>2690259760092</v>
      </c>
      <c r="G21" s="5">
        <v>4778934013161.6699</v>
      </c>
      <c r="I21" s="5">
        <v>0</v>
      </c>
      <c r="K21" s="5">
        <v>0</v>
      </c>
      <c r="M21" s="5">
        <v>0</v>
      </c>
      <c r="O21" s="5">
        <v>0</v>
      </c>
      <c r="Q21" s="5">
        <v>83293485</v>
      </c>
      <c r="R21" s="5"/>
      <c r="S21" s="5">
        <v>66053</v>
      </c>
      <c r="U21" s="5">
        <v>2690259760092</v>
      </c>
      <c r="W21" s="5">
        <v>5500216556104.0596</v>
      </c>
      <c r="Y21" s="8">
        <v>8.3263431866962296E-3</v>
      </c>
    </row>
    <row r="22" spans="1:25" ht="24">
      <c r="A22" s="4" t="s">
        <v>29</v>
      </c>
      <c r="C22" s="5">
        <v>16030000</v>
      </c>
      <c r="E22" s="5">
        <v>199999984528</v>
      </c>
      <c r="G22" s="5">
        <v>245611660000</v>
      </c>
      <c r="I22" s="5">
        <v>0</v>
      </c>
      <c r="K22" s="5">
        <v>0</v>
      </c>
      <c r="M22" s="5">
        <v>0</v>
      </c>
      <c r="O22" s="5">
        <v>0</v>
      </c>
      <c r="Q22" s="5">
        <v>16030000</v>
      </c>
      <c r="R22" s="5"/>
      <c r="S22" s="5">
        <v>16351</v>
      </c>
      <c r="U22" s="5">
        <v>199999984528</v>
      </c>
      <c r="W22" s="5">
        <v>262106530000</v>
      </c>
      <c r="Y22" s="8">
        <v>3.967823626566317E-4</v>
      </c>
    </row>
    <row r="23" spans="1:25" ht="24">
      <c r="A23" s="4" t="s">
        <v>30</v>
      </c>
      <c r="C23" s="5">
        <v>25079114</v>
      </c>
      <c r="E23" s="5">
        <v>449999959476</v>
      </c>
      <c r="G23" s="5">
        <v>570976188438</v>
      </c>
      <c r="I23" s="5">
        <v>0</v>
      </c>
      <c r="K23" s="5">
        <v>0</v>
      </c>
      <c r="M23" s="5">
        <v>0</v>
      </c>
      <c r="O23" s="5">
        <v>0</v>
      </c>
      <c r="Q23" s="5">
        <v>25079114</v>
      </c>
      <c r="R23" s="5"/>
      <c r="S23" s="5">
        <v>24235</v>
      </c>
      <c r="U23" s="5">
        <v>449999959476</v>
      </c>
      <c r="W23" s="5">
        <v>607792327790</v>
      </c>
      <c r="Y23" s="8">
        <v>9.200887739236796E-4</v>
      </c>
    </row>
    <row r="24" spans="1:25" ht="24">
      <c r="A24" s="4" t="s">
        <v>31</v>
      </c>
      <c r="C24" s="5">
        <v>12485000</v>
      </c>
      <c r="E24" s="5">
        <v>203603952232</v>
      </c>
      <c r="G24" s="5">
        <v>523258835000</v>
      </c>
      <c r="I24" s="5">
        <v>0</v>
      </c>
      <c r="K24" s="5">
        <v>0</v>
      </c>
      <c r="M24" s="5">
        <v>0</v>
      </c>
      <c r="O24" s="5">
        <v>0</v>
      </c>
      <c r="Q24" s="5">
        <v>12485000</v>
      </c>
      <c r="R24" s="5"/>
      <c r="S24" s="5">
        <v>44176</v>
      </c>
      <c r="U24" s="5">
        <v>203603952232</v>
      </c>
      <c r="W24" s="5">
        <v>551537360000</v>
      </c>
      <c r="Y24" s="8">
        <v>8.349288237656698E-4</v>
      </c>
    </row>
    <row r="25" spans="1:25" ht="24">
      <c r="A25" s="4" t="s">
        <v>32</v>
      </c>
      <c r="C25" s="5">
        <v>22212942</v>
      </c>
      <c r="E25" s="5">
        <v>789236251490</v>
      </c>
      <c r="G25" s="5">
        <v>965840931102</v>
      </c>
      <c r="I25" s="5">
        <v>0</v>
      </c>
      <c r="K25" s="5">
        <v>0</v>
      </c>
      <c r="M25" s="5">
        <v>0</v>
      </c>
      <c r="O25" s="5">
        <v>0</v>
      </c>
      <c r="Q25" s="5">
        <v>22212942</v>
      </c>
      <c r="R25" s="5"/>
      <c r="S25" s="5">
        <v>46760</v>
      </c>
      <c r="U25" s="5">
        <v>789236251490</v>
      </c>
      <c r="W25" s="5">
        <v>1038677167920</v>
      </c>
      <c r="Y25" s="8">
        <v>1.5723712824888285E-3</v>
      </c>
    </row>
    <row r="26" spans="1:25" ht="24">
      <c r="A26" s="4" t="s">
        <v>33</v>
      </c>
      <c r="C26" s="5">
        <v>52858176</v>
      </c>
      <c r="E26" s="5">
        <v>2436865218376</v>
      </c>
      <c r="G26" s="5">
        <v>4197837763392</v>
      </c>
      <c r="I26" s="5">
        <v>0</v>
      </c>
      <c r="K26" s="5">
        <v>0</v>
      </c>
      <c r="M26" s="5">
        <v>0</v>
      </c>
      <c r="O26" s="5">
        <v>0</v>
      </c>
      <c r="Q26" s="5">
        <v>52858176</v>
      </c>
      <c r="R26" s="5"/>
      <c r="S26" s="5">
        <v>85601</v>
      </c>
      <c r="U26" s="5">
        <v>2436865218376</v>
      </c>
      <c r="W26" s="5">
        <v>4524712723776</v>
      </c>
      <c r="Y26" s="8">
        <v>6.8496050246530096E-3</v>
      </c>
    </row>
    <row r="27" spans="1:25" ht="24">
      <c r="A27" s="4" t="s">
        <v>34</v>
      </c>
      <c r="C27" s="5">
        <v>71259693</v>
      </c>
      <c r="E27" s="5">
        <v>849999989108</v>
      </c>
      <c r="G27" s="5">
        <v>1132886599314</v>
      </c>
      <c r="I27" s="5">
        <v>82850950</v>
      </c>
      <c r="K27" s="5">
        <v>1399999977292</v>
      </c>
      <c r="M27" s="5">
        <v>0</v>
      </c>
      <c r="O27" s="5">
        <v>0</v>
      </c>
      <c r="Q27" s="5">
        <v>154110643</v>
      </c>
      <c r="R27" s="5"/>
      <c r="S27" s="5">
        <v>16809</v>
      </c>
      <c r="U27" s="5">
        <v>2249999966400</v>
      </c>
      <c r="W27" s="5">
        <v>2590445798187</v>
      </c>
      <c r="Y27" s="8">
        <v>3.9214711824943167E-3</v>
      </c>
    </row>
    <row r="28" spans="1:25" ht="24.75" thickBot="1">
      <c r="A28" s="4" t="s">
        <v>35</v>
      </c>
      <c r="C28" s="5">
        <v>68886637</v>
      </c>
      <c r="E28" s="5">
        <v>4925277294019</v>
      </c>
      <c r="G28" s="5">
        <v>15319942391202.4</v>
      </c>
      <c r="I28" s="5">
        <v>5669000</v>
      </c>
      <c r="K28" s="5">
        <v>1000493431259</v>
      </c>
      <c r="M28" s="5">
        <v>-9996937</v>
      </c>
      <c r="O28" s="5">
        <v>2041830640035</v>
      </c>
      <c r="Q28" s="5">
        <v>64558700</v>
      </c>
      <c r="R28" s="5"/>
      <c r="S28" s="5">
        <v>163583</v>
      </c>
      <c r="U28" s="5">
        <v>5162962791975</v>
      </c>
      <c r="W28" s="5">
        <v>10555557478011.699</v>
      </c>
      <c r="Y28" s="8">
        <v>1.5979224307320228E-2</v>
      </c>
    </row>
    <row r="29" spans="1:25" ht="24.75" thickBot="1">
      <c r="A29" s="4" t="s">
        <v>44</v>
      </c>
      <c r="C29" s="3" t="s">
        <v>44</v>
      </c>
      <c r="E29" s="6">
        <f>SUM(E9:E28)</f>
        <v>30388252207459</v>
      </c>
      <c r="G29" s="6">
        <f>SUM(G9:G28)</f>
        <v>47455440653304.586</v>
      </c>
      <c r="I29" s="3" t="s">
        <v>44</v>
      </c>
      <c r="K29" s="6">
        <f>SUM(K9:K28)</f>
        <v>2400493408551</v>
      </c>
      <c r="M29" s="3" t="s">
        <v>44</v>
      </c>
      <c r="O29" s="6">
        <f>SUM(O9:O28)</f>
        <v>2041830640035</v>
      </c>
      <c r="Q29" s="3" t="s">
        <v>44</v>
      </c>
      <c r="S29" s="3" t="s">
        <v>44</v>
      </c>
      <c r="U29" s="6">
        <f>SUM(U9:U28)</f>
        <v>32025937682707</v>
      </c>
      <c r="W29" s="6">
        <f>SUM(W9:W28)</f>
        <v>46770121479609.031</v>
      </c>
      <c r="Y29" s="9">
        <f>SUM(Y9:Y28)</f>
        <v>7.0801590873821235E-2</v>
      </c>
    </row>
    <row r="30" spans="1:25" ht="23.25" thickTop="1"/>
  </sheetData>
  <mergeCells count="18">
    <mergeCell ref="Y7:Y8"/>
    <mergeCell ref="A5:W5"/>
    <mergeCell ref="I7:K7"/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Q15"/>
  <sheetViews>
    <sheetView rightToLeft="1" workbookViewId="0">
      <selection activeCell="C16" sqref="C16"/>
    </sheetView>
  </sheetViews>
  <sheetFormatPr defaultRowHeight="22.5"/>
  <cols>
    <col min="1" max="1" width="38.42578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9.5703125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12.2851562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9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6" spans="1:17" ht="24">
      <c r="A6" s="10" t="s">
        <v>3</v>
      </c>
      <c r="C6" s="10" t="s">
        <v>415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4">
      <c r="A7" s="10" t="s">
        <v>3</v>
      </c>
      <c r="C7" s="10" t="s">
        <v>45</v>
      </c>
      <c r="E7" s="10" t="s">
        <v>46</v>
      </c>
      <c r="G7" s="10" t="s">
        <v>47</v>
      </c>
      <c r="I7" s="10" t="s">
        <v>48</v>
      </c>
      <c r="K7" s="10" t="s">
        <v>45</v>
      </c>
      <c r="M7" s="10" t="s">
        <v>46</v>
      </c>
      <c r="O7" s="10" t="s">
        <v>47</v>
      </c>
      <c r="Q7" s="10" t="s">
        <v>48</v>
      </c>
    </row>
    <row r="8" spans="1:17" ht="24">
      <c r="A8" s="4" t="s">
        <v>49</v>
      </c>
      <c r="C8" s="5">
        <v>22000000</v>
      </c>
      <c r="E8" s="5">
        <v>10678</v>
      </c>
      <c r="G8" s="3" t="s">
        <v>50</v>
      </c>
      <c r="I8" s="5">
        <v>0.288775592250121</v>
      </c>
      <c r="K8" s="5">
        <v>22000000</v>
      </c>
      <c r="M8" s="5">
        <v>10678</v>
      </c>
      <c r="O8" s="3" t="s">
        <v>50</v>
      </c>
      <c r="Q8" s="5">
        <v>0.288775592250121</v>
      </c>
    </row>
    <row r="9" spans="1:17" ht="24">
      <c r="A9" s="4" t="s">
        <v>51</v>
      </c>
      <c r="C9" s="5">
        <v>405092590</v>
      </c>
      <c r="E9" s="5">
        <v>4810</v>
      </c>
      <c r="G9" s="3" t="s">
        <v>52</v>
      </c>
      <c r="I9" s="5">
        <v>0.297666399942071</v>
      </c>
      <c r="K9" s="5">
        <v>405092590</v>
      </c>
      <c r="M9" s="5">
        <v>4810</v>
      </c>
      <c r="O9" s="3" t="s">
        <v>52</v>
      </c>
      <c r="Q9" s="5">
        <v>0.297666399942071</v>
      </c>
    </row>
    <row r="10" spans="1:17" ht="24">
      <c r="A10" s="4" t="s">
        <v>53</v>
      </c>
      <c r="C10" s="5">
        <v>77600000</v>
      </c>
      <c r="E10" s="5">
        <v>42119</v>
      </c>
      <c r="G10" s="3" t="s">
        <v>54</v>
      </c>
      <c r="I10" s="5">
        <v>0.28901598245059101</v>
      </c>
      <c r="K10" s="5">
        <v>77600000</v>
      </c>
      <c r="M10" s="5">
        <v>42119</v>
      </c>
      <c r="O10" s="3" t="s">
        <v>54</v>
      </c>
      <c r="Q10" s="5">
        <v>0.28901598245059101</v>
      </c>
    </row>
    <row r="11" spans="1:17" ht="24">
      <c r="A11" s="4" t="s">
        <v>55</v>
      </c>
      <c r="C11" s="5">
        <v>16210573861</v>
      </c>
      <c r="E11" s="5">
        <v>470</v>
      </c>
      <c r="G11" s="3" t="s">
        <v>56</v>
      </c>
      <c r="I11" s="5">
        <v>0.29797259457167002</v>
      </c>
      <c r="K11" s="5">
        <v>16210573861</v>
      </c>
      <c r="M11" s="5">
        <v>470</v>
      </c>
      <c r="O11" s="3" t="s">
        <v>56</v>
      </c>
      <c r="Q11" s="5">
        <v>0.29797259457167002</v>
      </c>
    </row>
    <row r="12" spans="1:17" ht="24">
      <c r="A12" s="4" t="s">
        <v>57</v>
      </c>
      <c r="C12" s="5">
        <v>13819755340</v>
      </c>
      <c r="E12" s="5">
        <v>524</v>
      </c>
      <c r="G12" s="3" t="s">
        <v>58</v>
      </c>
      <c r="I12" s="5">
        <v>0.31594937360193398</v>
      </c>
      <c r="K12" s="5">
        <v>13819755340</v>
      </c>
      <c r="M12" s="5">
        <v>524</v>
      </c>
      <c r="O12" s="3" t="s">
        <v>58</v>
      </c>
      <c r="Q12" s="5">
        <v>0.31594937360193398</v>
      </c>
    </row>
    <row r="13" spans="1:17" ht="24">
      <c r="A13" s="4" t="s">
        <v>59</v>
      </c>
      <c r="C13" s="5">
        <v>710000000</v>
      </c>
      <c r="E13" s="5">
        <v>1350</v>
      </c>
      <c r="G13" s="3" t="s">
        <v>60</v>
      </c>
      <c r="I13" s="5">
        <v>0.28850582770150002</v>
      </c>
      <c r="K13" s="5">
        <v>710000000</v>
      </c>
      <c r="M13" s="5">
        <v>1350</v>
      </c>
      <c r="O13" s="3" t="s">
        <v>60</v>
      </c>
      <c r="Q13" s="5">
        <v>0.28850582770150002</v>
      </c>
    </row>
    <row r="14" spans="1:17" ht="24">
      <c r="A14" s="4" t="s">
        <v>61</v>
      </c>
      <c r="C14" s="5">
        <v>0</v>
      </c>
      <c r="E14" s="5">
        <v>0</v>
      </c>
      <c r="G14" s="3">
        <v>0</v>
      </c>
      <c r="I14" s="5">
        <v>0</v>
      </c>
      <c r="K14" s="5">
        <v>2869472996</v>
      </c>
      <c r="M14" s="5">
        <v>6167</v>
      </c>
      <c r="O14" s="3" t="s">
        <v>62</v>
      </c>
      <c r="Q14" s="5">
        <v>0.210917126755613</v>
      </c>
    </row>
    <row r="15" spans="1:17">
      <c r="C15" s="5"/>
      <c r="E15" s="5"/>
      <c r="K1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AK71"/>
  <sheetViews>
    <sheetView rightToLeft="1" zoomScale="85" zoomScaleNormal="85" workbookViewId="0">
      <selection activeCell="C12" sqref="C12"/>
    </sheetView>
  </sheetViews>
  <sheetFormatPr defaultRowHeight="22.5"/>
  <cols>
    <col min="1" max="1" width="39.42578125" style="3" bestFit="1" customWidth="1"/>
    <col min="2" max="2" width="1" style="3" customWidth="1"/>
    <col min="3" max="3" width="21.7109375" style="3" bestFit="1" customWidth="1"/>
    <col min="4" max="4" width="1" style="3" customWidth="1"/>
    <col min="5" max="5" width="19.140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15.5703125" style="3" bestFit="1" customWidth="1"/>
    <col min="10" max="10" width="1" style="3" customWidth="1"/>
    <col min="11" max="11" width="9.28515625" style="3" bestFit="1" customWidth="1"/>
    <col min="12" max="12" width="1" style="3" customWidth="1"/>
    <col min="13" max="13" width="9.570312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23.14062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12.7109375" style="3" bestFit="1" customWidth="1"/>
    <col min="22" max="22" width="1" style="3" customWidth="1"/>
    <col min="23" max="23" width="21.85546875" style="3" bestFit="1" customWidth="1"/>
    <col min="24" max="24" width="1" style="3" customWidth="1"/>
    <col min="25" max="25" width="12.7109375" style="3" bestFit="1" customWidth="1"/>
    <col min="26" max="26" width="1" style="3" customWidth="1"/>
    <col min="27" max="27" width="21.85546875" style="3" bestFit="1" customWidth="1"/>
    <col min="28" max="28" width="1" style="3" customWidth="1"/>
    <col min="29" max="29" width="12.7109375" style="3" bestFit="1" customWidth="1"/>
    <col min="30" max="30" width="1.140625" style="3" customWidth="1"/>
    <col min="31" max="31" width="18.85546875" style="3" bestFit="1" customWidth="1"/>
    <col min="32" max="32" width="1" style="3" customWidth="1"/>
    <col min="33" max="33" width="23.140625" style="3" bestFit="1" customWidth="1"/>
    <col min="34" max="34" width="1" style="3" customWidth="1"/>
    <col min="35" max="35" width="23" style="3" bestFit="1" customWidth="1"/>
    <col min="36" max="36" width="1" style="3" customWidth="1"/>
    <col min="37" max="37" width="30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  <c r="Z2" s="11" t="s">
        <v>0</v>
      </c>
      <c r="AA2" s="11" t="s">
        <v>0</v>
      </c>
      <c r="AB2" s="11" t="s">
        <v>0</v>
      </c>
      <c r="AC2" s="11" t="s">
        <v>0</v>
      </c>
      <c r="AD2" s="11"/>
      <c r="AE2" s="11" t="s">
        <v>0</v>
      </c>
      <c r="AF2" s="11" t="s">
        <v>0</v>
      </c>
      <c r="AG2" s="11" t="s">
        <v>0</v>
      </c>
      <c r="AH2" s="11" t="s">
        <v>0</v>
      </c>
      <c r="AI2" s="11" t="s">
        <v>0</v>
      </c>
      <c r="AJ2" s="11" t="s">
        <v>0</v>
      </c>
      <c r="AK2" s="11" t="s">
        <v>0</v>
      </c>
    </row>
    <row r="3" spans="1:37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  <c r="AB3" s="11" t="s">
        <v>1</v>
      </c>
      <c r="AC3" s="11" t="s">
        <v>1</v>
      </c>
      <c r="AD3" s="11"/>
      <c r="AE3" s="11" t="s">
        <v>1</v>
      </c>
      <c r="AF3" s="11" t="s">
        <v>1</v>
      </c>
      <c r="AG3" s="11" t="s">
        <v>1</v>
      </c>
      <c r="AH3" s="11" t="s">
        <v>1</v>
      </c>
      <c r="AI3" s="11" t="s">
        <v>1</v>
      </c>
      <c r="AJ3" s="11" t="s">
        <v>1</v>
      </c>
      <c r="AK3" s="11" t="s">
        <v>1</v>
      </c>
    </row>
    <row r="4" spans="1:3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  <c r="Z4" s="11" t="s">
        <v>2</v>
      </c>
      <c r="AA4" s="11" t="s">
        <v>2</v>
      </c>
      <c r="AB4" s="11" t="s">
        <v>2</v>
      </c>
      <c r="AC4" s="11" t="s">
        <v>2</v>
      </c>
      <c r="AD4" s="11"/>
      <c r="AE4" s="11" t="s">
        <v>2</v>
      </c>
      <c r="AF4" s="11" t="s">
        <v>2</v>
      </c>
      <c r="AG4" s="11" t="s">
        <v>2</v>
      </c>
      <c r="AH4" s="11" t="s">
        <v>2</v>
      </c>
      <c r="AI4" s="11" t="s">
        <v>2</v>
      </c>
      <c r="AJ4" s="11" t="s">
        <v>2</v>
      </c>
      <c r="AK4" s="11" t="s">
        <v>2</v>
      </c>
    </row>
    <row r="5" spans="1:37" ht="25.5">
      <c r="A5" s="20" t="s">
        <v>433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K5" s="5"/>
    </row>
    <row r="6" spans="1:37" ht="24.75" thickBot="1">
      <c r="A6" s="10" t="s">
        <v>63</v>
      </c>
      <c r="B6" s="10" t="s">
        <v>63</v>
      </c>
      <c r="C6" s="10" t="s">
        <v>63</v>
      </c>
      <c r="D6" s="10" t="s">
        <v>63</v>
      </c>
      <c r="E6" s="10" t="s">
        <v>63</v>
      </c>
      <c r="F6" s="10" t="s">
        <v>63</v>
      </c>
      <c r="G6" s="10" t="s">
        <v>63</v>
      </c>
      <c r="H6" s="10" t="s">
        <v>63</v>
      </c>
      <c r="I6" s="10" t="s">
        <v>63</v>
      </c>
      <c r="J6" s="10" t="s">
        <v>63</v>
      </c>
      <c r="K6" s="10" t="s">
        <v>63</v>
      </c>
      <c r="L6" s="10" t="s">
        <v>63</v>
      </c>
      <c r="M6" s="10" t="s">
        <v>63</v>
      </c>
      <c r="O6" s="10" t="s">
        <v>415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/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4.75" thickBot="1">
      <c r="A7" s="10" t="s">
        <v>64</v>
      </c>
      <c r="C7" s="10" t="s">
        <v>65</v>
      </c>
      <c r="E7" s="10" t="s">
        <v>66</v>
      </c>
      <c r="G7" s="10" t="s">
        <v>67</v>
      </c>
      <c r="I7" s="10" t="s">
        <v>68</v>
      </c>
      <c r="K7" s="10" t="s">
        <v>69</v>
      </c>
      <c r="M7" s="10" t="s">
        <v>48</v>
      </c>
      <c r="O7" s="10" t="s">
        <v>7</v>
      </c>
      <c r="Q7" s="10" t="s">
        <v>8</v>
      </c>
      <c r="S7" s="10" t="s">
        <v>9</v>
      </c>
      <c r="U7" s="10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10" t="s">
        <v>11</v>
      </c>
      <c r="AC7" s="10" t="s">
        <v>7</v>
      </c>
      <c r="AD7" s="7"/>
      <c r="AE7" s="10" t="s">
        <v>70</v>
      </c>
      <c r="AG7" s="10" t="s">
        <v>8</v>
      </c>
      <c r="AI7" s="10" t="s">
        <v>9</v>
      </c>
      <c r="AK7" s="10" t="s">
        <v>13</v>
      </c>
    </row>
    <row r="8" spans="1:37" ht="24.75" thickBot="1">
      <c r="A8" s="10" t="s">
        <v>64</v>
      </c>
      <c r="C8" s="10" t="s">
        <v>65</v>
      </c>
      <c r="E8" s="10" t="s">
        <v>66</v>
      </c>
      <c r="G8" s="10" t="s">
        <v>67</v>
      </c>
      <c r="I8" s="10" t="s">
        <v>68</v>
      </c>
      <c r="K8" s="10" t="s">
        <v>69</v>
      </c>
      <c r="M8" s="10" t="s">
        <v>48</v>
      </c>
      <c r="O8" s="10" t="s">
        <v>7</v>
      </c>
      <c r="Q8" s="10" t="s">
        <v>8</v>
      </c>
      <c r="S8" s="10" t="s">
        <v>9</v>
      </c>
      <c r="U8" s="10" t="s">
        <v>7</v>
      </c>
      <c r="W8" s="10" t="s">
        <v>8</v>
      </c>
      <c r="Y8" s="10" t="s">
        <v>7</v>
      </c>
      <c r="AA8" s="10" t="s">
        <v>14</v>
      </c>
      <c r="AC8" s="10" t="s">
        <v>7</v>
      </c>
      <c r="AD8" s="7"/>
      <c r="AE8" s="10" t="s">
        <v>70</v>
      </c>
      <c r="AG8" s="10" t="s">
        <v>8</v>
      </c>
      <c r="AI8" s="10" t="s">
        <v>9</v>
      </c>
      <c r="AK8" s="10" t="s">
        <v>13</v>
      </c>
    </row>
    <row r="9" spans="1:37" ht="24">
      <c r="A9" s="4" t="s">
        <v>71</v>
      </c>
      <c r="C9" s="3" t="s">
        <v>72</v>
      </c>
      <c r="E9" s="3" t="s">
        <v>72</v>
      </c>
      <c r="G9" s="3" t="s">
        <v>73</v>
      </c>
      <c r="I9" s="3" t="s">
        <v>74</v>
      </c>
      <c r="K9" s="5">
        <v>25</v>
      </c>
      <c r="M9" s="5">
        <v>25</v>
      </c>
      <c r="O9" s="5">
        <v>1129130</v>
      </c>
      <c r="Q9" s="5">
        <v>2000304094152</v>
      </c>
      <c r="S9" s="5">
        <v>1999994558636</v>
      </c>
      <c r="U9" s="5">
        <v>0</v>
      </c>
      <c r="W9" s="5">
        <v>0</v>
      </c>
      <c r="Y9" s="5">
        <v>0</v>
      </c>
      <c r="AA9" s="5">
        <v>0</v>
      </c>
      <c r="AC9" s="5">
        <v>1129130</v>
      </c>
      <c r="AD9" s="5"/>
      <c r="AE9" s="5">
        <v>1771545</v>
      </c>
      <c r="AG9" s="5">
        <v>2000304094152</v>
      </c>
      <c r="AI9" s="5">
        <v>1999994558636</v>
      </c>
      <c r="AK9" s="8">
        <v>2.9458273976776771E-3</v>
      </c>
    </row>
    <row r="10" spans="1:37" ht="24">
      <c r="A10" s="4" t="s">
        <v>75</v>
      </c>
      <c r="C10" s="3" t="s">
        <v>72</v>
      </c>
      <c r="E10" s="3" t="s">
        <v>72</v>
      </c>
      <c r="G10" s="3" t="s">
        <v>76</v>
      </c>
      <c r="I10" s="3" t="s">
        <v>77</v>
      </c>
      <c r="K10" s="5">
        <v>40.5</v>
      </c>
      <c r="M10" s="5">
        <v>40.5</v>
      </c>
      <c r="O10" s="5">
        <v>43164</v>
      </c>
      <c r="Q10" s="5">
        <v>148475527200</v>
      </c>
      <c r="S10" s="5">
        <v>179777210876</v>
      </c>
      <c r="U10" s="5">
        <v>0</v>
      </c>
      <c r="W10" s="5">
        <v>0</v>
      </c>
      <c r="Y10" s="5">
        <v>0</v>
      </c>
      <c r="AA10" s="5">
        <v>0</v>
      </c>
      <c r="AC10" s="5">
        <v>43164</v>
      </c>
      <c r="AD10" s="5"/>
      <c r="AE10" s="5">
        <v>4276358</v>
      </c>
      <c r="AG10" s="5">
        <v>148475527200</v>
      </c>
      <c r="AI10" s="5">
        <v>184556106080</v>
      </c>
      <c r="AK10" s="8">
        <v>2.7183595642877949E-4</v>
      </c>
    </row>
    <row r="11" spans="1:37" ht="24">
      <c r="A11" s="4" t="s">
        <v>78</v>
      </c>
      <c r="C11" s="3" t="s">
        <v>72</v>
      </c>
      <c r="E11" s="3" t="s">
        <v>72</v>
      </c>
      <c r="G11" s="3" t="s">
        <v>76</v>
      </c>
      <c r="I11" s="3" t="s">
        <v>77</v>
      </c>
      <c r="K11" s="5">
        <v>40.5</v>
      </c>
      <c r="M11" s="5">
        <v>40.5</v>
      </c>
      <c r="O11" s="5">
        <v>388476</v>
      </c>
      <c r="Q11" s="5">
        <v>1336279744800</v>
      </c>
      <c r="S11" s="5">
        <v>1617994897888</v>
      </c>
      <c r="U11" s="5">
        <v>0</v>
      </c>
      <c r="W11" s="5">
        <v>0</v>
      </c>
      <c r="Y11" s="5">
        <v>0</v>
      </c>
      <c r="AA11" s="5">
        <v>0</v>
      </c>
      <c r="AC11" s="5">
        <v>388476</v>
      </c>
      <c r="AD11" s="5"/>
      <c r="AE11" s="5">
        <v>4276358</v>
      </c>
      <c r="AG11" s="5">
        <v>1336279744800</v>
      </c>
      <c r="AI11" s="5">
        <v>1661004954728</v>
      </c>
      <c r="AK11" s="8">
        <v>2.4465236078707988E-3</v>
      </c>
    </row>
    <row r="12" spans="1:37" ht="24">
      <c r="A12" s="4" t="s">
        <v>79</v>
      </c>
      <c r="C12" s="3" t="s">
        <v>72</v>
      </c>
      <c r="E12" s="3" t="s">
        <v>72</v>
      </c>
      <c r="G12" s="3" t="s">
        <v>80</v>
      </c>
      <c r="I12" s="3" t="s">
        <v>81</v>
      </c>
      <c r="K12" s="5">
        <v>0</v>
      </c>
      <c r="M12" s="5">
        <v>0</v>
      </c>
      <c r="O12" s="5">
        <v>1412900</v>
      </c>
      <c r="Q12" s="5">
        <v>4999546650000</v>
      </c>
      <c r="S12" s="5">
        <v>5774990486208</v>
      </c>
      <c r="U12" s="5">
        <v>0</v>
      </c>
      <c r="W12" s="5">
        <v>0</v>
      </c>
      <c r="Y12" s="5">
        <v>0</v>
      </c>
      <c r="AA12" s="5">
        <v>0</v>
      </c>
      <c r="AC12" s="5">
        <v>1412900</v>
      </c>
      <c r="AD12" s="5"/>
      <c r="AE12" s="5">
        <v>4195974</v>
      </c>
      <c r="AG12" s="5">
        <v>4999546650000</v>
      </c>
      <c r="AI12" s="5">
        <v>5927572748391</v>
      </c>
      <c r="AK12" s="8">
        <v>8.7308268557723598E-3</v>
      </c>
    </row>
    <row r="13" spans="1:37" ht="24">
      <c r="A13" s="4" t="s">
        <v>82</v>
      </c>
      <c r="C13" s="3" t="s">
        <v>72</v>
      </c>
      <c r="E13" s="3" t="s">
        <v>72</v>
      </c>
      <c r="G13" s="3" t="s">
        <v>83</v>
      </c>
      <c r="I13" s="3" t="s">
        <v>84</v>
      </c>
      <c r="K13" s="5">
        <v>54.06</v>
      </c>
      <c r="M13" s="5">
        <v>54.06</v>
      </c>
      <c r="O13" s="5">
        <v>845145</v>
      </c>
      <c r="Q13" s="5">
        <v>3149965283850</v>
      </c>
      <c r="S13" s="5">
        <v>3808575285990</v>
      </c>
      <c r="U13" s="5">
        <v>0</v>
      </c>
      <c r="W13" s="5">
        <v>0</v>
      </c>
      <c r="Y13" s="5">
        <v>0</v>
      </c>
      <c r="AA13" s="5">
        <v>0</v>
      </c>
      <c r="AC13" s="5">
        <v>845145</v>
      </c>
      <c r="AD13" s="5"/>
      <c r="AE13" s="5">
        <v>4587208</v>
      </c>
      <c r="AG13" s="5">
        <v>3149965283850</v>
      </c>
      <c r="AI13" s="5">
        <v>3876254992494</v>
      </c>
      <c r="AK13" s="8">
        <v>5.7094046121112111E-3</v>
      </c>
    </row>
    <row r="14" spans="1:37" ht="24">
      <c r="A14" s="4" t="s">
        <v>85</v>
      </c>
      <c r="C14" s="3" t="s">
        <v>72</v>
      </c>
      <c r="E14" s="3" t="s">
        <v>72</v>
      </c>
      <c r="G14" s="3" t="s">
        <v>86</v>
      </c>
      <c r="I14" s="3" t="s">
        <v>87</v>
      </c>
      <c r="K14" s="5">
        <v>24.16</v>
      </c>
      <c r="M14" s="5">
        <v>24.16</v>
      </c>
      <c r="O14" s="5">
        <v>467300</v>
      </c>
      <c r="Q14" s="5">
        <v>1939466031800</v>
      </c>
      <c r="S14" s="5">
        <v>1950685963911</v>
      </c>
      <c r="U14" s="5">
        <v>0</v>
      </c>
      <c r="W14" s="5">
        <v>0</v>
      </c>
      <c r="Y14" s="5">
        <v>0</v>
      </c>
      <c r="AA14" s="5">
        <v>0</v>
      </c>
      <c r="AC14" s="5">
        <v>467300</v>
      </c>
      <c r="AD14" s="5"/>
      <c r="AE14" s="5">
        <v>4259953</v>
      </c>
      <c r="AG14" s="5">
        <v>1939466031800</v>
      </c>
      <c r="AI14" s="5">
        <v>1990367856129</v>
      </c>
      <c r="AK14" s="8">
        <v>2.931648057102994E-3</v>
      </c>
    </row>
    <row r="15" spans="1:37" ht="24">
      <c r="A15" s="4" t="s">
        <v>88</v>
      </c>
      <c r="C15" s="3" t="s">
        <v>72</v>
      </c>
      <c r="E15" s="3" t="s">
        <v>72</v>
      </c>
      <c r="G15" s="3" t="s">
        <v>89</v>
      </c>
      <c r="I15" s="3" t="s">
        <v>90</v>
      </c>
      <c r="K15" s="5">
        <v>18</v>
      </c>
      <c r="M15" s="5">
        <v>18</v>
      </c>
      <c r="O15" s="5">
        <v>2155000</v>
      </c>
      <c r="Q15" s="5">
        <v>1924343695671</v>
      </c>
      <c r="S15" s="5">
        <v>2112774946798</v>
      </c>
      <c r="U15" s="5">
        <v>0</v>
      </c>
      <c r="W15" s="5">
        <v>0</v>
      </c>
      <c r="Y15" s="5">
        <v>0</v>
      </c>
      <c r="AA15" s="5">
        <v>0</v>
      </c>
      <c r="AC15" s="5">
        <v>2155000</v>
      </c>
      <c r="AD15" s="5"/>
      <c r="AE15" s="5">
        <v>990222</v>
      </c>
      <c r="AG15" s="5">
        <v>1924343695671</v>
      </c>
      <c r="AI15" s="5">
        <v>2133845720274</v>
      </c>
      <c r="AK15" s="8">
        <v>3.1429791436469855E-3</v>
      </c>
    </row>
    <row r="16" spans="1:37" ht="24">
      <c r="A16" s="4" t="s">
        <v>91</v>
      </c>
      <c r="C16" s="3" t="s">
        <v>72</v>
      </c>
      <c r="E16" s="3" t="s">
        <v>72</v>
      </c>
      <c r="G16" s="3" t="s">
        <v>92</v>
      </c>
      <c r="I16" s="3" t="s">
        <v>93</v>
      </c>
      <c r="K16" s="5">
        <v>23</v>
      </c>
      <c r="M16" s="5">
        <v>23</v>
      </c>
      <c r="O16" s="5">
        <v>3360000</v>
      </c>
      <c r="Q16" s="5">
        <v>3360000000000</v>
      </c>
      <c r="S16" s="5">
        <v>3359869800000</v>
      </c>
      <c r="U16" s="5">
        <v>0</v>
      </c>
      <c r="W16" s="5">
        <v>0</v>
      </c>
      <c r="Y16" s="5">
        <v>0</v>
      </c>
      <c r="AA16" s="5">
        <v>0</v>
      </c>
      <c r="AC16" s="5">
        <v>3360000</v>
      </c>
      <c r="AD16" s="5"/>
      <c r="AE16" s="5">
        <v>1000000</v>
      </c>
      <c r="AG16" s="5">
        <v>3360000000000</v>
      </c>
      <c r="AI16" s="5">
        <v>3359869800000</v>
      </c>
      <c r="AK16" s="8">
        <v>4.9488117188778739E-3</v>
      </c>
    </row>
    <row r="17" spans="1:37" ht="24">
      <c r="A17" s="4" t="s">
        <v>94</v>
      </c>
      <c r="C17" s="3" t="s">
        <v>72</v>
      </c>
      <c r="E17" s="3" t="s">
        <v>72</v>
      </c>
      <c r="G17" s="3" t="s">
        <v>95</v>
      </c>
      <c r="I17" s="3" t="s">
        <v>96</v>
      </c>
      <c r="K17" s="5">
        <v>18</v>
      </c>
      <c r="M17" s="5">
        <v>18</v>
      </c>
      <c r="O17" s="5">
        <v>6895000</v>
      </c>
      <c r="Q17" s="5">
        <v>6020357175000</v>
      </c>
      <c r="S17" s="5">
        <v>6359329236442</v>
      </c>
      <c r="U17" s="5">
        <v>0</v>
      </c>
      <c r="W17" s="5">
        <v>0</v>
      </c>
      <c r="Y17" s="5">
        <v>0</v>
      </c>
      <c r="AA17" s="5">
        <v>0</v>
      </c>
      <c r="AC17" s="5">
        <v>6895000</v>
      </c>
      <c r="AD17" s="5"/>
      <c r="AE17" s="5">
        <v>931122</v>
      </c>
      <c r="AG17" s="5">
        <v>6020357175000</v>
      </c>
      <c r="AI17" s="5">
        <v>6419837411660</v>
      </c>
      <c r="AK17" s="8">
        <v>9.4558921944277747E-3</v>
      </c>
    </row>
    <row r="18" spans="1:37" ht="24">
      <c r="A18" s="4" t="s">
        <v>97</v>
      </c>
      <c r="C18" s="3" t="s">
        <v>72</v>
      </c>
      <c r="E18" s="3" t="s">
        <v>72</v>
      </c>
      <c r="G18" s="3" t="s">
        <v>98</v>
      </c>
      <c r="I18" s="3" t="s">
        <v>99</v>
      </c>
      <c r="K18" s="5">
        <v>0</v>
      </c>
      <c r="M18" s="5">
        <v>0</v>
      </c>
      <c r="O18" s="5">
        <v>100000</v>
      </c>
      <c r="Q18" s="5">
        <v>57076820951</v>
      </c>
      <c r="S18" s="5">
        <v>62287586262</v>
      </c>
      <c r="U18" s="5">
        <v>0</v>
      </c>
      <c r="W18" s="5">
        <v>0</v>
      </c>
      <c r="Y18" s="5">
        <v>0</v>
      </c>
      <c r="AA18" s="5">
        <v>0</v>
      </c>
      <c r="AC18" s="5">
        <v>100000</v>
      </c>
      <c r="AD18" s="5"/>
      <c r="AE18" s="5">
        <v>648030</v>
      </c>
      <c r="AG18" s="5">
        <v>57076820951</v>
      </c>
      <c r="AI18" s="5">
        <v>64800488883</v>
      </c>
      <c r="AK18" s="8">
        <v>9.5445787444860448E-5</v>
      </c>
    </row>
    <row r="19" spans="1:37" ht="24">
      <c r="A19" s="4" t="s">
        <v>100</v>
      </c>
      <c r="C19" s="3" t="s">
        <v>72</v>
      </c>
      <c r="E19" s="3" t="s">
        <v>72</v>
      </c>
      <c r="G19" s="3" t="s">
        <v>98</v>
      </c>
      <c r="I19" s="3" t="s">
        <v>101</v>
      </c>
      <c r="K19" s="5">
        <v>0</v>
      </c>
      <c r="M19" s="5">
        <v>0</v>
      </c>
      <c r="O19" s="5">
        <v>100000</v>
      </c>
      <c r="Q19" s="5">
        <v>54683544613</v>
      </c>
      <c r="S19" s="5">
        <v>59367699412</v>
      </c>
      <c r="U19" s="5">
        <v>0</v>
      </c>
      <c r="W19" s="5">
        <v>0</v>
      </c>
      <c r="Y19" s="5">
        <v>0</v>
      </c>
      <c r="AA19" s="5">
        <v>0</v>
      </c>
      <c r="AC19" s="5">
        <v>100000</v>
      </c>
      <c r="AD19" s="5"/>
      <c r="AE19" s="5">
        <v>619430</v>
      </c>
      <c r="AG19" s="5">
        <v>54683544613</v>
      </c>
      <c r="AI19" s="5">
        <v>61940599708</v>
      </c>
      <c r="AK19" s="8">
        <v>9.1233406041291788E-5</v>
      </c>
    </row>
    <row r="20" spans="1:37" ht="24">
      <c r="A20" s="4" t="s">
        <v>102</v>
      </c>
      <c r="C20" s="3" t="s">
        <v>72</v>
      </c>
      <c r="E20" s="3" t="s">
        <v>72</v>
      </c>
      <c r="G20" s="3" t="s">
        <v>98</v>
      </c>
      <c r="I20" s="3" t="s">
        <v>103</v>
      </c>
      <c r="K20" s="5">
        <v>0</v>
      </c>
      <c r="M20" s="5">
        <v>0</v>
      </c>
      <c r="O20" s="5">
        <v>32842</v>
      </c>
      <c r="Q20" s="5">
        <v>17430438371</v>
      </c>
      <c r="S20" s="5">
        <v>18998360784</v>
      </c>
      <c r="U20" s="5">
        <v>0</v>
      </c>
      <c r="W20" s="5">
        <v>0</v>
      </c>
      <c r="Y20" s="5">
        <v>0</v>
      </c>
      <c r="AA20" s="5">
        <v>0</v>
      </c>
      <c r="AC20" s="5">
        <v>32842</v>
      </c>
      <c r="AD20" s="5"/>
      <c r="AE20" s="5">
        <v>603620</v>
      </c>
      <c r="AG20" s="5">
        <v>17430438371</v>
      </c>
      <c r="AI20" s="5">
        <v>19823319856</v>
      </c>
      <c r="AK20" s="8">
        <v>2.9198118811162637E-5</v>
      </c>
    </row>
    <row r="21" spans="1:37" ht="24">
      <c r="A21" s="4" t="s">
        <v>104</v>
      </c>
      <c r="C21" s="3" t="s">
        <v>72</v>
      </c>
      <c r="E21" s="3" t="s">
        <v>72</v>
      </c>
      <c r="G21" s="3" t="s">
        <v>105</v>
      </c>
      <c r="I21" s="3" t="s">
        <v>106</v>
      </c>
      <c r="K21" s="5">
        <v>0</v>
      </c>
      <c r="M21" s="5">
        <v>0</v>
      </c>
      <c r="O21" s="5">
        <v>2958070</v>
      </c>
      <c r="Q21" s="5">
        <v>2091823231736</v>
      </c>
      <c r="S21" s="5">
        <v>2665342597292</v>
      </c>
      <c r="U21" s="5">
        <v>0</v>
      </c>
      <c r="W21" s="5">
        <v>0</v>
      </c>
      <c r="Y21" s="5">
        <v>0</v>
      </c>
      <c r="AA21" s="5">
        <v>0</v>
      </c>
      <c r="AC21" s="5">
        <v>2958070</v>
      </c>
      <c r="AD21" s="5"/>
      <c r="AE21" s="5">
        <v>936157</v>
      </c>
      <c r="AG21" s="5">
        <v>2091823231736</v>
      </c>
      <c r="AI21" s="5">
        <v>2769110629794</v>
      </c>
      <c r="AK21" s="8">
        <v>4.0786720769935307E-3</v>
      </c>
    </row>
    <row r="22" spans="1:37" ht="24">
      <c r="A22" s="4" t="s">
        <v>107</v>
      </c>
      <c r="C22" s="3" t="s">
        <v>72</v>
      </c>
      <c r="E22" s="3" t="s">
        <v>72</v>
      </c>
      <c r="G22" s="3" t="s">
        <v>108</v>
      </c>
      <c r="I22" s="3" t="s">
        <v>109</v>
      </c>
      <c r="K22" s="5">
        <v>0</v>
      </c>
      <c r="M22" s="5">
        <v>0</v>
      </c>
      <c r="O22" s="5">
        <v>2394041</v>
      </c>
      <c r="Q22" s="5">
        <v>1597055824009</v>
      </c>
      <c r="S22" s="5">
        <v>2050952904179</v>
      </c>
      <c r="U22" s="5">
        <v>0</v>
      </c>
      <c r="W22" s="5">
        <v>0</v>
      </c>
      <c r="Y22" s="5">
        <v>0</v>
      </c>
      <c r="AA22" s="5">
        <v>0</v>
      </c>
      <c r="AC22" s="5">
        <v>2394041</v>
      </c>
      <c r="AD22" s="5"/>
      <c r="AE22" s="5">
        <v>887198</v>
      </c>
      <c r="AG22" s="5">
        <v>1597055824009</v>
      </c>
      <c r="AI22" s="5">
        <v>2123906082567</v>
      </c>
      <c r="AK22" s="8">
        <v>3.1283388752753358E-3</v>
      </c>
    </row>
    <row r="23" spans="1:37" ht="24">
      <c r="A23" s="4" t="s">
        <v>110</v>
      </c>
      <c r="C23" s="3" t="s">
        <v>72</v>
      </c>
      <c r="E23" s="3" t="s">
        <v>72</v>
      </c>
      <c r="G23" s="3" t="s">
        <v>111</v>
      </c>
      <c r="I23" s="3" t="s">
        <v>112</v>
      </c>
      <c r="K23" s="5">
        <v>0</v>
      </c>
      <c r="M23" s="5">
        <v>0</v>
      </c>
      <c r="O23" s="5">
        <v>6146582</v>
      </c>
      <c r="Q23" s="5">
        <v>4133457258050</v>
      </c>
      <c r="S23" s="5">
        <v>4983148252022</v>
      </c>
      <c r="U23" s="5">
        <v>0</v>
      </c>
      <c r="W23" s="5">
        <v>0</v>
      </c>
      <c r="Y23" s="5">
        <v>0</v>
      </c>
      <c r="AA23" s="5">
        <v>0</v>
      </c>
      <c r="AC23" s="5">
        <v>6146582</v>
      </c>
      <c r="AD23" s="5"/>
      <c r="AE23" s="5">
        <v>835610</v>
      </c>
      <c r="AG23" s="5">
        <v>4133457258050</v>
      </c>
      <c r="AI23" s="5">
        <v>5135946359386</v>
      </c>
      <c r="AK23" s="8">
        <v>7.5648263307279313E-3</v>
      </c>
    </row>
    <row r="24" spans="1:37" ht="24">
      <c r="A24" s="4" t="s">
        <v>113</v>
      </c>
      <c r="C24" s="3" t="s">
        <v>72</v>
      </c>
      <c r="E24" s="3" t="s">
        <v>72</v>
      </c>
      <c r="G24" s="3" t="s">
        <v>111</v>
      </c>
      <c r="I24" s="3" t="s">
        <v>114</v>
      </c>
      <c r="K24" s="5">
        <v>0</v>
      </c>
      <c r="M24" s="5">
        <v>0</v>
      </c>
      <c r="O24" s="5">
        <v>52100</v>
      </c>
      <c r="Q24" s="5">
        <v>29916788209</v>
      </c>
      <c r="S24" s="5">
        <v>39338664567</v>
      </c>
      <c r="U24" s="5">
        <v>0</v>
      </c>
      <c r="W24" s="5">
        <v>0</v>
      </c>
      <c r="Y24" s="5">
        <v>0</v>
      </c>
      <c r="AA24" s="5">
        <v>0</v>
      </c>
      <c r="AC24" s="5">
        <v>52100</v>
      </c>
      <c r="AD24" s="5"/>
      <c r="AE24" s="5">
        <v>774920</v>
      </c>
      <c r="AG24" s="5">
        <v>29916788209</v>
      </c>
      <c r="AI24" s="5">
        <v>40371767533</v>
      </c>
      <c r="AK24" s="8">
        <v>5.9464291229119554E-5</v>
      </c>
    </row>
    <row r="25" spans="1:37" ht="24">
      <c r="A25" s="4" t="s">
        <v>115</v>
      </c>
      <c r="C25" s="3" t="s">
        <v>72</v>
      </c>
      <c r="E25" s="3" t="s">
        <v>72</v>
      </c>
      <c r="G25" s="3" t="s">
        <v>116</v>
      </c>
      <c r="I25" s="3" t="s">
        <v>117</v>
      </c>
      <c r="K25" s="5">
        <v>0</v>
      </c>
      <c r="M25" s="5">
        <v>0</v>
      </c>
      <c r="O25" s="5">
        <v>246055</v>
      </c>
      <c r="Q25" s="5">
        <v>128746984030</v>
      </c>
      <c r="S25" s="5">
        <v>140135194800</v>
      </c>
      <c r="U25" s="5">
        <v>0</v>
      </c>
      <c r="W25" s="5">
        <v>0</v>
      </c>
      <c r="Y25" s="5">
        <v>0</v>
      </c>
      <c r="AA25" s="5">
        <v>0</v>
      </c>
      <c r="AC25" s="5">
        <v>246055</v>
      </c>
      <c r="AD25" s="5"/>
      <c r="AE25" s="5">
        <v>591710</v>
      </c>
      <c r="AG25" s="5">
        <v>128746984030</v>
      </c>
      <c r="AI25" s="5">
        <v>145587562313</v>
      </c>
      <c r="AK25" s="8">
        <v>2.1443849833033325E-4</v>
      </c>
    </row>
    <row r="26" spans="1:37" ht="24">
      <c r="A26" s="4" t="s">
        <v>118</v>
      </c>
      <c r="C26" s="3" t="s">
        <v>72</v>
      </c>
      <c r="E26" s="3" t="s">
        <v>72</v>
      </c>
      <c r="G26" s="3" t="s">
        <v>119</v>
      </c>
      <c r="I26" s="3" t="s">
        <v>120</v>
      </c>
      <c r="K26" s="5">
        <v>0</v>
      </c>
      <c r="M26" s="5">
        <v>0</v>
      </c>
      <c r="O26" s="5">
        <v>3094217</v>
      </c>
      <c r="Q26" s="5">
        <v>1641553850121</v>
      </c>
      <c r="S26" s="5">
        <v>2135236408082</v>
      </c>
      <c r="U26" s="5">
        <v>0</v>
      </c>
      <c r="W26" s="5">
        <v>0</v>
      </c>
      <c r="Y26" s="5">
        <v>0</v>
      </c>
      <c r="AA26" s="5">
        <v>0</v>
      </c>
      <c r="AC26" s="5">
        <v>3094217</v>
      </c>
      <c r="AD26" s="5"/>
      <c r="AE26" s="5">
        <v>713130</v>
      </c>
      <c r="AG26" s="5">
        <v>1641553850121</v>
      </c>
      <c r="AI26" s="5">
        <v>2206493464274</v>
      </c>
      <c r="AK26" s="8">
        <v>3.2499832920985833E-3</v>
      </c>
    </row>
    <row r="27" spans="1:37" ht="24">
      <c r="A27" s="4" t="s">
        <v>121</v>
      </c>
      <c r="C27" s="3" t="s">
        <v>72</v>
      </c>
      <c r="E27" s="3" t="s">
        <v>72</v>
      </c>
      <c r="G27" s="3" t="s">
        <v>119</v>
      </c>
      <c r="I27" s="3" t="s">
        <v>122</v>
      </c>
      <c r="K27" s="5">
        <v>0</v>
      </c>
      <c r="M27" s="5">
        <v>0</v>
      </c>
      <c r="O27" s="5">
        <v>2248597</v>
      </c>
      <c r="Q27" s="5">
        <v>1049522958629</v>
      </c>
      <c r="S27" s="5">
        <v>1325991238688</v>
      </c>
      <c r="U27" s="5">
        <v>0</v>
      </c>
      <c r="W27" s="5">
        <v>0</v>
      </c>
      <c r="Y27" s="5">
        <v>0</v>
      </c>
      <c r="AA27" s="5">
        <v>0</v>
      </c>
      <c r="AC27" s="5">
        <v>2248597</v>
      </c>
      <c r="AD27" s="5"/>
      <c r="AE27" s="5">
        <v>616150</v>
      </c>
      <c r="AG27" s="5">
        <v>1049522958629</v>
      </c>
      <c r="AI27" s="5">
        <v>1385419354469</v>
      </c>
      <c r="AK27" s="8">
        <v>2.0406086976812038E-3</v>
      </c>
    </row>
    <row r="28" spans="1:37" ht="24">
      <c r="A28" s="4" t="s">
        <v>123</v>
      </c>
      <c r="C28" s="3" t="s">
        <v>72</v>
      </c>
      <c r="E28" s="3" t="s">
        <v>72</v>
      </c>
      <c r="G28" s="3" t="s">
        <v>124</v>
      </c>
      <c r="I28" s="3" t="s">
        <v>125</v>
      </c>
      <c r="K28" s="5">
        <v>0</v>
      </c>
      <c r="M28" s="5">
        <v>0</v>
      </c>
      <c r="O28" s="5">
        <v>729279</v>
      </c>
      <c r="Q28" s="5">
        <v>375809644104</v>
      </c>
      <c r="S28" s="5">
        <v>447606811973</v>
      </c>
      <c r="U28" s="5">
        <v>0</v>
      </c>
      <c r="W28" s="5">
        <v>0</v>
      </c>
      <c r="Y28" s="5">
        <v>0</v>
      </c>
      <c r="AA28" s="5">
        <v>0</v>
      </c>
      <c r="AC28" s="5">
        <v>729279</v>
      </c>
      <c r="AD28" s="5"/>
      <c r="AE28" s="5">
        <v>632660</v>
      </c>
      <c r="AG28" s="5">
        <v>375809644104</v>
      </c>
      <c r="AI28" s="5">
        <v>461367773445</v>
      </c>
      <c r="AK28" s="8">
        <v>6.795567625677662E-4</v>
      </c>
    </row>
    <row r="29" spans="1:37" ht="24">
      <c r="A29" s="4" t="s">
        <v>126</v>
      </c>
      <c r="C29" s="3" t="s">
        <v>72</v>
      </c>
      <c r="E29" s="3" t="s">
        <v>72</v>
      </c>
      <c r="G29" s="3" t="s">
        <v>127</v>
      </c>
      <c r="I29" s="3" t="s">
        <v>128</v>
      </c>
      <c r="K29" s="5">
        <v>0</v>
      </c>
      <c r="M29" s="5">
        <v>0</v>
      </c>
      <c r="O29" s="5">
        <v>11254864</v>
      </c>
      <c r="Q29" s="5">
        <v>7284961773034</v>
      </c>
      <c r="S29" s="5">
        <v>8418537138324</v>
      </c>
      <c r="U29" s="5">
        <v>0</v>
      </c>
      <c r="W29" s="5">
        <v>0</v>
      </c>
      <c r="Y29" s="5">
        <v>0</v>
      </c>
      <c r="AA29" s="5">
        <v>0</v>
      </c>
      <c r="AC29" s="5">
        <v>11254864</v>
      </c>
      <c r="AD29" s="5"/>
      <c r="AE29" s="5">
        <v>748020</v>
      </c>
      <c r="AG29" s="5">
        <v>7284961773034</v>
      </c>
      <c r="AI29" s="5">
        <v>8418537138324</v>
      </c>
      <c r="AK29" s="8">
        <v>1.2399812411167365E-2</v>
      </c>
    </row>
    <row r="30" spans="1:37" ht="24">
      <c r="A30" s="4" t="s">
        <v>129</v>
      </c>
      <c r="C30" s="3" t="s">
        <v>72</v>
      </c>
      <c r="E30" s="3" t="s">
        <v>72</v>
      </c>
      <c r="G30" s="3" t="s">
        <v>124</v>
      </c>
      <c r="I30" s="3" t="s">
        <v>103</v>
      </c>
      <c r="K30" s="5">
        <v>0</v>
      </c>
      <c r="M30" s="5">
        <v>0</v>
      </c>
      <c r="O30" s="5">
        <v>32241088</v>
      </c>
      <c r="Q30" s="5">
        <v>17663732493618</v>
      </c>
      <c r="S30" s="5">
        <v>17894077650260</v>
      </c>
      <c r="U30" s="5">
        <v>0</v>
      </c>
      <c r="W30" s="5">
        <v>0</v>
      </c>
      <c r="Y30" s="5">
        <v>0</v>
      </c>
      <c r="AA30" s="5">
        <v>0</v>
      </c>
      <c r="AC30" s="5">
        <v>32241088</v>
      </c>
      <c r="AD30" s="5"/>
      <c r="AE30" s="5">
        <v>555030</v>
      </c>
      <c r="AG30" s="5">
        <v>17663732493618</v>
      </c>
      <c r="AI30" s="5">
        <v>17894077650260</v>
      </c>
      <c r="AK30" s="8">
        <v>2.635650380681934E-2</v>
      </c>
    </row>
    <row r="31" spans="1:37" ht="24">
      <c r="A31" s="4" t="s">
        <v>130</v>
      </c>
      <c r="C31" s="3" t="s">
        <v>72</v>
      </c>
      <c r="E31" s="3" t="s">
        <v>72</v>
      </c>
      <c r="G31" s="3" t="s">
        <v>127</v>
      </c>
      <c r="I31" s="3" t="s">
        <v>131</v>
      </c>
      <c r="K31" s="5">
        <v>0</v>
      </c>
      <c r="M31" s="5">
        <v>0</v>
      </c>
      <c r="O31" s="5">
        <v>5647602</v>
      </c>
      <c r="Q31" s="5">
        <v>3416479570512</v>
      </c>
      <c r="S31" s="5">
        <v>4453639304029</v>
      </c>
      <c r="U31" s="5">
        <v>0</v>
      </c>
      <c r="W31" s="5">
        <v>0</v>
      </c>
      <c r="Y31" s="5">
        <v>0</v>
      </c>
      <c r="AA31" s="5">
        <v>0</v>
      </c>
      <c r="AC31" s="5">
        <v>5647602</v>
      </c>
      <c r="AD31" s="5"/>
      <c r="AE31" s="5">
        <v>810020</v>
      </c>
      <c r="AG31" s="5">
        <v>3416479570512</v>
      </c>
      <c r="AI31" s="5">
        <v>4574493303555</v>
      </c>
      <c r="AK31" s="8">
        <v>6.7378521836058483E-3</v>
      </c>
    </row>
    <row r="32" spans="1:37" ht="24">
      <c r="A32" s="4" t="s">
        <v>132</v>
      </c>
      <c r="C32" s="3" t="s">
        <v>72</v>
      </c>
      <c r="E32" s="3" t="s">
        <v>72</v>
      </c>
      <c r="G32" s="3" t="s">
        <v>133</v>
      </c>
      <c r="I32" s="3" t="s">
        <v>134</v>
      </c>
      <c r="K32" s="5">
        <v>0</v>
      </c>
      <c r="M32" s="5">
        <v>0</v>
      </c>
      <c r="O32" s="5">
        <v>2005595</v>
      </c>
      <c r="Q32" s="5">
        <v>1278830409362</v>
      </c>
      <c r="S32" s="5">
        <v>1706675152825</v>
      </c>
      <c r="U32" s="5">
        <v>0</v>
      </c>
      <c r="W32" s="5">
        <v>0</v>
      </c>
      <c r="Y32" s="5">
        <v>0</v>
      </c>
      <c r="AA32" s="5">
        <v>0</v>
      </c>
      <c r="AC32" s="5">
        <v>2005595</v>
      </c>
      <c r="AD32" s="5"/>
      <c r="AE32" s="5">
        <v>879370</v>
      </c>
      <c r="AG32" s="5">
        <v>1278830409362</v>
      </c>
      <c r="AI32" s="5">
        <v>1763591733322</v>
      </c>
      <c r="AK32" s="8">
        <v>2.5976254904818206E-3</v>
      </c>
    </row>
    <row r="33" spans="1:37" ht="24">
      <c r="A33" s="4" t="s">
        <v>135</v>
      </c>
      <c r="C33" s="3" t="s">
        <v>72</v>
      </c>
      <c r="E33" s="3" t="s">
        <v>72</v>
      </c>
      <c r="G33" s="3" t="s">
        <v>136</v>
      </c>
      <c r="I33" s="3" t="s">
        <v>137</v>
      </c>
      <c r="K33" s="5">
        <v>0</v>
      </c>
      <c r="M33" s="5">
        <v>0</v>
      </c>
      <c r="O33" s="5">
        <v>408600</v>
      </c>
      <c r="Q33" s="5">
        <v>258920987686</v>
      </c>
      <c r="S33" s="5">
        <v>343222957595</v>
      </c>
      <c r="U33" s="5">
        <v>0</v>
      </c>
      <c r="W33" s="5">
        <v>0</v>
      </c>
      <c r="Y33" s="5">
        <v>0</v>
      </c>
      <c r="AA33" s="5">
        <v>0</v>
      </c>
      <c r="AC33" s="5">
        <v>408600</v>
      </c>
      <c r="AD33" s="5"/>
      <c r="AE33" s="5">
        <v>863700</v>
      </c>
      <c r="AG33" s="5">
        <v>258920987686</v>
      </c>
      <c r="AI33" s="5">
        <v>352894144821</v>
      </c>
      <c r="AK33" s="8">
        <v>5.1978403431393399E-4</v>
      </c>
    </row>
    <row r="34" spans="1:37" ht="24">
      <c r="A34" s="4" t="s">
        <v>138</v>
      </c>
      <c r="C34" s="3" t="s">
        <v>72</v>
      </c>
      <c r="E34" s="3" t="s">
        <v>72</v>
      </c>
      <c r="G34" s="3" t="s">
        <v>136</v>
      </c>
      <c r="I34" s="3" t="s">
        <v>139</v>
      </c>
      <c r="K34" s="5">
        <v>0</v>
      </c>
      <c r="M34" s="5">
        <v>0</v>
      </c>
      <c r="O34" s="5">
        <v>8230600</v>
      </c>
      <c r="Q34" s="5">
        <v>5155912297597</v>
      </c>
      <c r="S34" s="5">
        <v>6309498069475</v>
      </c>
      <c r="U34" s="5">
        <v>0</v>
      </c>
      <c r="W34" s="5">
        <v>0</v>
      </c>
      <c r="Y34" s="5">
        <v>0</v>
      </c>
      <c r="AA34" s="5">
        <v>0</v>
      </c>
      <c r="AC34" s="5">
        <v>8230600</v>
      </c>
      <c r="AD34" s="5"/>
      <c r="AE34" s="5">
        <v>766620</v>
      </c>
      <c r="AG34" s="5">
        <v>5155912297597</v>
      </c>
      <c r="AI34" s="5">
        <v>6309498069475</v>
      </c>
      <c r="AK34" s="8">
        <v>9.2933714236352848E-3</v>
      </c>
    </row>
    <row r="35" spans="1:37" ht="24">
      <c r="A35" s="4" t="s">
        <v>140</v>
      </c>
      <c r="C35" s="3" t="s">
        <v>72</v>
      </c>
      <c r="E35" s="3" t="s">
        <v>72</v>
      </c>
      <c r="G35" s="3" t="s">
        <v>141</v>
      </c>
      <c r="I35" s="3" t="s">
        <v>142</v>
      </c>
      <c r="K35" s="5">
        <v>18</v>
      </c>
      <c r="M35" s="5">
        <v>18</v>
      </c>
      <c r="O35" s="5">
        <v>1890482</v>
      </c>
      <c r="Q35" s="5">
        <v>1681488130736</v>
      </c>
      <c r="S35" s="5">
        <v>1791519572024</v>
      </c>
      <c r="U35" s="5">
        <v>0</v>
      </c>
      <c r="W35" s="5">
        <v>0</v>
      </c>
      <c r="Y35" s="5">
        <v>0</v>
      </c>
      <c r="AA35" s="5">
        <v>0</v>
      </c>
      <c r="AC35" s="5">
        <v>1890482</v>
      </c>
      <c r="AD35" s="5"/>
      <c r="AE35" s="5">
        <v>960867</v>
      </c>
      <c r="AG35" s="5">
        <v>1681488130736</v>
      </c>
      <c r="AI35" s="5">
        <v>1816431378450</v>
      </c>
      <c r="AK35" s="8">
        <v>2.6754539393790944E-3</v>
      </c>
    </row>
    <row r="36" spans="1:37" ht="24">
      <c r="A36" s="4" t="s">
        <v>143</v>
      </c>
      <c r="C36" s="3" t="s">
        <v>72</v>
      </c>
      <c r="E36" s="3" t="s">
        <v>72</v>
      </c>
      <c r="G36" s="3" t="s">
        <v>144</v>
      </c>
      <c r="I36" s="3" t="s">
        <v>145</v>
      </c>
      <c r="K36" s="5">
        <v>19</v>
      </c>
      <c r="M36" s="5">
        <v>19</v>
      </c>
      <c r="O36" s="5">
        <v>3856300</v>
      </c>
      <c r="Q36" s="5">
        <v>3298478341919</v>
      </c>
      <c r="S36" s="5">
        <v>3470535511537</v>
      </c>
      <c r="U36" s="5">
        <v>0</v>
      </c>
      <c r="W36" s="5">
        <v>0</v>
      </c>
      <c r="Y36" s="5">
        <v>0</v>
      </c>
      <c r="AA36" s="5">
        <v>0</v>
      </c>
      <c r="AC36" s="5">
        <v>3856300</v>
      </c>
      <c r="AD36" s="5"/>
      <c r="AE36" s="5">
        <v>900000</v>
      </c>
      <c r="AG36" s="5">
        <v>3298478341919</v>
      </c>
      <c r="AI36" s="5">
        <v>3470535511537</v>
      </c>
      <c r="AK36" s="8">
        <v>5.1118132048676773E-3</v>
      </c>
    </row>
    <row r="37" spans="1:37" ht="24">
      <c r="A37" s="4" t="s">
        <v>146</v>
      </c>
      <c r="C37" s="3" t="s">
        <v>72</v>
      </c>
      <c r="E37" s="3" t="s">
        <v>72</v>
      </c>
      <c r="G37" s="3" t="s">
        <v>147</v>
      </c>
      <c r="I37" s="3" t="s">
        <v>148</v>
      </c>
      <c r="K37" s="5">
        <v>23</v>
      </c>
      <c r="M37" s="5">
        <v>23</v>
      </c>
      <c r="O37" s="5">
        <v>8000000</v>
      </c>
      <c r="Q37" s="5">
        <v>8000000000000</v>
      </c>
      <c r="S37" s="5">
        <v>7658559219330</v>
      </c>
      <c r="U37" s="5">
        <v>0</v>
      </c>
      <c r="W37" s="5">
        <v>0</v>
      </c>
      <c r="Y37" s="5">
        <v>0</v>
      </c>
      <c r="AA37" s="5">
        <v>0</v>
      </c>
      <c r="AC37" s="5">
        <v>8000000</v>
      </c>
      <c r="AD37" s="5"/>
      <c r="AE37" s="5">
        <v>968437</v>
      </c>
      <c r="AG37" s="5">
        <v>8000000000000</v>
      </c>
      <c r="AI37" s="5">
        <v>7747195784530</v>
      </c>
      <c r="AK37" s="8">
        <v>1.1410981844273646E-2</v>
      </c>
    </row>
    <row r="38" spans="1:37" ht="24">
      <c r="A38" s="4" t="s">
        <v>149</v>
      </c>
      <c r="C38" s="3" t="s">
        <v>72</v>
      </c>
      <c r="E38" s="3" t="s">
        <v>72</v>
      </c>
      <c r="G38" s="3" t="s">
        <v>150</v>
      </c>
      <c r="I38" s="3" t="s">
        <v>151</v>
      </c>
      <c r="K38" s="5">
        <v>23</v>
      </c>
      <c r="M38" s="5">
        <v>23</v>
      </c>
      <c r="O38" s="5">
        <v>3000000</v>
      </c>
      <c r="Q38" s="5">
        <v>2442476246158</v>
      </c>
      <c r="S38" s="5">
        <v>2442382354016</v>
      </c>
      <c r="U38" s="5">
        <v>0</v>
      </c>
      <c r="W38" s="5">
        <v>0</v>
      </c>
      <c r="Y38" s="5">
        <v>0</v>
      </c>
      <c r="AA38" s="5">
        <v>0</v>
      </c>
      <c r="AC38" s="5">
        <v>3000000</v>
      </c>
      <c r="AD38" s="5"/>
      <c r="AE38" s="5">
        <v>814159</v>
      </c>
      <c r="AG38" s="5">
        <v>2442476246158</v>
      </c>
      <c r="AI38" s="5">
        <v>2442382354016</v>
      </c>
      <c r="AK38" s="8">
        <v>3.597428214490606E-3</v>
      </c>
    </row>
    <row r="39" spans="1:37" ht="24">
      <c r="A39" s="4" t="s">
        <v>152</v>
      </c>
      <c r="C39" s="3" t="s">
        <v>72</v>
      </c>
      <c r="E39" s="3" t="s">
        <v>72</v>
      </c>
      <c r="G39" s="3" t="s">
        <v>153</v>
      </c>
      <c r="I39" s="3" t="s">
        <v>154</v>
      </c>
      <c r="K39" s="5">
        <v>18</v>
      </c>
      <c r="M39" s="5">
        <v>18</v>
      </c>
      <c r="O39" s="5">
        <v>4560500</v>
      </c>
      <c r="Q39" s="5">
        <v>4023714561815</v>
      </c>
      <c r="S39" s="5">
        <v>4182714832019</v>
      </c>
      <c r="U39" s="5">
        <v>0</v>
      </c>
      <c r="W39" s="5">
        <v>0</v>
      </c>
      <c r="Y39" s="5">
        <v>0</v>
      </c>
      <c r="AA39" s="5">
        <v>0</v>
      </c>
      <c r="AC39" s="5">
        <v>4560500</v>
      </c>
      <c r="AD39" s="5"/>
      <c r="AE39" s="5">
        <v>930398</v>
      </c>
      <c r="AG39" s="5">
        <v>4023714561815</v>
      </c>
      <c r="AI39" s="5">
        <v>4242915659646</v>
      </c>
      <c r="AK39" s="8">
        <v>6.2494656009189908E-3</v>
      </c>
    </row>
    <row r="40" spans="1:37" ht="24">
      <c r="A40" s="4" t="s">
        <v>155</v>
      </c>
      <c r="C40" s="3" t="s">
        <v>72</v>
      </c>
      <c r="E40" s="3" t="s">
        <v>72</v>
      </c>
      <c r="G40" s="3" t="s">
        <v>156</v>
      </c>
      <c r="I40" s="3" t="s">
        <v>157</v>
      </c>
      <c r="K40" s="5">
        <v>23</v>
      </c>
      <c r="M40" s="5">
        <v>23</v>
      </c>
      <c r="O40" s="5">
        <v>2000000</v>
      </c>
      <c r="Q40" s="5">
        <v>2000075375000</v>
      </c>
      <c r="S40" s="5">
        <v>1902028293547</v>
      </c>
      <c r="U40" s="5">
        <v>0</v>
      </c>
      <c r="W40" s="5">
        <v>0</v>
      </c>
      <c r="Y40" s="5">
        <v>0</v>
      </c>
      <c r="AA40" s="5">
        <v>0</v>
      </c>
      <c r="AC40" s="5">
        <v>2000000</v>
      </c>
      <c r="AD40" s="5"/>
      <c r="AE40" s="5">
        <v>958670</v>
      </c>
      <c r="AG40" s="5">
        <v>2000075375000</v>
      </c>
      <c r="AI40" s="5">
        <v>1917265703075</v>
      </c>
      <c r="AK40" s="8">
        <v>2.8239746015099117E-3</v>
      </c>
    </row>
    <row r="41" spans="1:37" ht="24">
      <c r="A41" s="4" t="s">
        <v>159</v>
      </c>
      <c r="C41" s="3" t="s">
        <v>72</v>
      </c>
      <c r="E41" s="3" t="s">
        <v>72</v>
      </c>
      <c r="G41" s="3" t="s">
        <v>160</v>
      </c>
      <c r="I41" s="3" t="s">
        <v>161</v>
      </c>
      <c r="K41" s="5">
        <v>18</v>
      </c>
      <c r="M41" s="5">
        <v>18</v>
      </c>
      <c r="O41" s="5">
        <v>1049399</v>
      </c>
      <c r="Q41" s="5">
        <v>952073168813</v>
      </c>
      <c r="S41" s="5">
        <v>972010132857</v>
      </c>
      <c r="U41" s="5">
        <v>0</v>
      </c>
      <c r="W41" s="5">
        <v>0</v>
      </c>
      <c r="Y41" s="5">
        <v>0</v>
      </c>
      <c r="AA41" s="5">
        <v>0</v>
      </c>
      <c r="AC41" s="5">
        <v>1049399</v>
      </c>
      <c r="AD41" s="5"/>
      <c r="AE41" s="5">
        <v>932918</v>
      </c>
      <c r="AG41" s="5">
        <v>952073168813</v>
      </c>
      <c r="AI41" s="5">
        <v>978965279907</v>
      </c>
      <c r="AK41" s="8">
        <v>1.4419352945100193E-3</v>
      </c>
    </row>
    <row r="42" spans="1:37" ht="24">
      <c r="A42" s="4" t="s">
        <v>162</v>
      </c>
      <c r="C42" s="3" t="s">
        <v>72</v>
      </c>
      <c r="E42" s="3" t="s">
        <v>72</v>
      </c>
      <c r="G42" s="3" t="s">
        <v>163</v>
      </c>
      <c r="I42" s="3" t="s">
        <v>164</v>
      </c>
      <c r="K42" s="5">
        <v>23</v>
      </c>
      <c r="M42" s="5">
        <v>23</v>
      </c>
      <c r="O42" s="5">
        <v>1490665</v>
      </c>
      <c r="Q42" s="5">
        <v>1490608114101</v>
      </c>
      <c r="S42" s="5">
        <v>1490607236731</v>
      </c>
      <c r="U42" s="5">
        <v>0</v>
      </c>
      <c r="W42" s="5">
        <v>0</v>
      </c>
      <c r="Y42" s="5">
        <v>0</v>
      </c>
      <c r="AA42" s="5">
        <v>0</v>
      </c>
      <c r="AC42" s="5">
        <v>1490665</v>
      </c>
      <c r="AD42" s="5"/>
      <c r="AE42" s="5">
        <v>1000000</v>
      </c>
      <c r="AG42" s="5">
        <v>1490608114101</v>
      </c>
      <c r="AI42" s="5">
        <v>1490607236731</v>
      </c>
      <c r="AK42" s="8">
        <v>2.1955417919404313E-3</v>
      </c>
    </row>
    <row r="43" spans="1:37" ht="24">
      <c r="A43" s="4" t="s">
        <v>165</v>
      </c>
      <c r="C43" s="3" t="s">
        <v>72</v>
      </c>
      <c r="E43" s="3" t="s">
        <v>72</v>
      </c>
      <c r="G43" s="3" t="s">
        <v>166</v>
      </c>
      <c r="I43" s="3" t="s">
        <v>167</v>
      </c>
      <c r="K43" s="5">
        <v>23</v>
      </c>
      <c r="M43" s="5">
        <v>23</v>
      </c>
      <c r="O43" s="5">
        <v>2999839</v>
      </c>
      <c r="Q43" s="5">
        <v>2487595704334</v>
      </c>
      <c r="S43" s="5">
        <v>2430006411205</v>
      </c>
      <c r="U43" s="5">
        <v>0</v>
      </c>
      <c r="W43" s="5">
        <v>0</v>
      </c>
      <c r="Y43" s="5">
        <v>0</v>
      </c>
      <c r="AA43" s="5">
        <v>0</v>
      </c>
      <c r="AC43" s="5">
        <v>2999839</v>
      </c>
      <c r="AD43" s="5"/>
      <c r="AE43" s="5">
        <v>817064</v>
      </c>
      <c r="AG43" s="5">
        <v>2487595704334</v>
      </c>
      <c r="AI43" s="5">
        <v>2450965474103</v>
      </c>
      <c r="AK43" s="8">
        <v>3.6100704440410135E-3</v>
      </c>
    </row>
    <row r="44" spans="1:37" ht="24">
      <c r="A44" s="4" t="s">
        <v>168</v>
      </c>
      <c r="C44" s="3" t="s">
        <v>72</v>
      </c>
      <c r="E44" s="3" t="s">
        <v>72</v>
      </c>
      <c r="G44" s="3" t="s">
        <v>169</v>
      </c>
      <c r="I44" s="3" t="s">
        <v>170</v>
      </c>
      <c r="K44" s="5">
        <v>18</v>
      </c>
      <c r="M44" s="5">
        <v>18</v>
      </c>
      <c r="O44" s="5">
        <v>2500000</v>
      </c>
      <c r="Q44" s="5">
        <v>2290325689261</v>
      </c>
      <c r="S44" s="5">
        <v>2349116468209</v>
      </c>
      <c r="U44" s="5">
        <v>0</v>
      </c>
      <c r="W44" s="5">
        <v>0</v>
      </c>
      <c r="Y44" s="5">
        <v>0</v>
      </c>
      <c r="AA44" s="5">
        <v>0</v>
      </c>
      <c r="AC44" s="5">
        <v>2500000</v>
      </c>
      <c r="AD44" s="5"/>
      <c r="AE44" s="5">
        <v>946974</v>
      </c>
      <c r="AG44" s="5">
        <v>2290325689261</v>
      </c>
      <c r="AI44" s="5">
        <v>2367343261893</v>
      </c>
      <c r="AK44" s="8">
        <v>3.4869018070470023E-3</v>
      </c>
    </row>
    <row r="45" spans="1:37" ht="24">
      <c r="A45" s="4" t="s">
        <v>171</v>
      </c>
      <c r="C45" s="3" t="s">
        <v>72</v>
      </c>
      <c r="E45" s="3" t="s">
        <v>72</v>
      </c>
      <c r="G45" s="3" t="s">
        <v>172</v>
      </c>
      <c r="I45" s="3" t="s">
        <v>173</v>
      </c>
      <c r="K45" s="5">
        <v>26</v>
      </c>
      <c r="M45" s="5">
        <v>26</v>
      </c>
      <c r="O45" s="5">
        <v>3500000</v>
      </c>
      <c r="Q45" s="5">
        <v>3500000000000</v>
      </c>
      <c r="S45" s="5">
        <v>3306759358109</v>
      </c>
      <c r="U45" s="5">
        <v>0</v>
      </c>
      <c r="W45" s="5">
        <v>0</v>
      </c>
      <c r="Y45" s="5">
        <v>0</v>
      </c>
      <c r="AA45" s="5">
        <v>0</v>
      </c>
      <c r="AC45" s="5">
        <v>3500000</v>
      </c>
      <c r="AD45" s="5"/>
      <c r="AE45" s="5">
        <v>950980</v>
      </c>
      <c r="AG45" s="5">
        <v>3500000000000</v>
      </c>
      <c r="AI45" s="5">
        <v>3328301023337</v>
      </c>
      <c r="AK45" s="8">
        <v>4.9023135087685145E-3</v>
      </c>
    </row>
    <row r="46" spans="1:37" ht="24">
      <c r="A46" s="4" t="s">
        <v>174</v>
      </c>
      <c r="C46" s="3" t="s">
        <v>72</v>
      </c>
      <c r="E46" s="3" t="s">
        <v>72</v>
      </c>
      <c r="G46" s="3" t="s">
        <v>127</v>
      </c>
      <c r="I46" s="3" t="s">
        <v>175</v>
      </c>
      <c r="K46" s="5">
        <v>18</v>
      </c>
      <c r="M46" s="5">
        <v>18</v>
      </c>
      <c r="O46" s="5">
        <v>2549000</v>
      </c>
      <c r="Q46" s="5">
        <v>2185470782175</v>
      </c>
      <c r="S46" s="5">
        <v>2257299279263</v>
      </c>
      <c r="U46" s="5">
        <v>0</v>
      </c>
      <c r="W46" s="5">
        <v>0</v>
      </c>
      <c r="Y46" s="5">
        <v>0</v>
      </c>
      <c r="AA46" s="5">
        <v>0</v>
      </c>
      <c r="AC46" s="5">
        <v>2549000</v>
      </c>
      <c r="AD46" s="5"/>
      <c r="AE46" s="5">
        <v>896508</v>
      </c>
      <c r="AG46" s="5">
        <v>2185470782175</v>
      </c>
      <c r="AI46" s="5">
        <v>2285110340542</v>
      </c>
      <c r="AK46" s="8">
        <v>3.3657794811582458E-3</v>
      </c>
    </row>
    <row r="47" spans="1:37" ht="24">
      <c r="A47" s="4" t="s">
        <v>176</v>
      </c>
      <c r="C47" s="3" t="s">
        <v>72</v>
      </c>
      <c r="E47" s="3" t="s">
        <v>72</v>
      </c>
      <c r="G47" s="3" t="s">
        <v>177</v>
      </c>
      <c r="I47" s="3" t="s">
        <v>178</v>
      </c>
      <c r="K47" s="5">
        <v>23</v>
      </c>
      <c r="M47" s="5">
        <v>23</v>
      </c>
      <c r="O47" s="5">
        <v>1995000</v>
      </c>
      <c r="Q47" s="5">
        <v>1995000000000</v>
      </c>
      <c r="S47" s="5">
        <v>1912306960233</v>
      </c>
      <c r="U47" s="5">
        <v>0</v>
      </c>
      <c r="W47" s="5">
        <v>0</v>
      </c>
      <c r="Y47" s="5">
        <v>0</v>
      </c>
      <c r="AA47" s="5">
        <v>0</v>
      </c>
      <c r="AC47" s="5">
        <v>1995000</v>
      </c>
      <c r="AD47" s="5"/>
      <c r="AE47" s="5">
        <v>963528</v>
      </c>
      <c r="AG47" s="5">
        <v>1995000000000</v>
      </c>
      <c r="AI47" s="5">
        <v>1922163873263</v>
      </c>
      <c r="AK47" s="8">
        <v>2.8311892031076973E-3</v>
      </c>
    </row>
    <row r="48" spans="1:37" ht="24">
      <c r="A48" s="4" t="s">
        <v>179</v>
      </c>
      <c r="C48" s="3" t="s">
        <v>72</v>
      </c>
      <c r="E48" s="3" t="s">
        <v>72</v>
      </c>
      <c r="G48" s="3" t="s">
        <v>180</v>
      </c>
      <c r="I48" s="3" t="s">
        <v>181</v>
      </c>
      <c r="K48" s="5">
        <v>23</v>
      </c>
      <c r="M48" s="5">
        <v>23</v>
      </c>
      <c r="O48" s="5">
        <v>1980000</v>
      </c>
      <c r="Q48" s="5">
        <v>1979350362312</v>
      </c>
      <c r="S48" s="5">
        <v>1704640682613</v>
      </c>
      <c r="U48" s="5">
        <v>0</v>
      </c>
      <c r="W48" s="5">
        <v>0</v>
      </c>
      <c r="Y48" s="5">
        <v>0</v>
      </c>
      <c r="AA48" s="5">
        <v>0</v>
      </c>
      <c r="AC48" s="5">
        <v>1980000</v>
      </c>
      <c r="AD48" s="5"/>
      <c r="AE48" s="5">
        <v>863963</v>
      </c>
      <c r="AG48" s="5">
        <v>1979350362312</v>
      </c>
      <c r="AI48" s="5">
        <v>1710580452438</v>
      </c>
      <c r="AK48" s="8">
        <v>2.5195442362405205E-3</v>
      </c>
    </row>
    <row r="49" spans="1:37" ht="24">
      <c r="A49" s="4" t="s">
        <v>182</v>
      </c>
      <c r="C49" s="3" t="s">
        <v>72</v>
      </c>
      <c r="E49" s="3" t="s">
        <v>72</v>
      </c>
      <c r="G49" s="3" t="s">
        <v>183</v>
      </c>
      <c r="I49" s="3" t="s">
        <v>184</v>
      </c>
      <c r="K49" s="5">
        <v>18</v>
      </c>
      <c r="M49" s="5">
        <v>18</v>
      </c>
      <c r="O49" s="5">
        <v>195100</v>
      </c>
      <c r="Q49" s="5">
        <v>180357803750</v>
      </c>
      <c r="S49" s="5">
        <v>170810844623</v>
      </c>
      <c r="U49" s="5">
        <v>0</v>
      </c>
      <c r="W49" s="5">
        <v>0</v>
      </c>
      <c r="Y49" s="5">
        <v>0</v>
      </c>
      <c r="AA49" s="5">
        <v>0</v>
      </c>
      <c r="AC49" s="5">
        <v>195100</v>
      </c>
      <c r="AD49" s="5"/>
      <c r="AE49" s="5">
        <v>903023</v>
      </c>
      <c r="AG49" s="5">
        <v>180357803750</v>
      </c>
      <c r="AI49" s="5">
        <v>176172960333</v>
      </c>
      <c r="AK49" s="8">
        <v>2.5948827262453958E-4</v>
      </c>
    </row>
    <row r="50" spans="1:37" ht="24">
      <c r="A50" s="4" t="s">
        <v>185</v>
      </c>
      <c r="C50" s="3" t="s">
        <v>72</v>
      </c>
      <c r="E50" s="3" t="s">
        <v>72</v>
      </c>
      <c r="G50" s="3" t="s">
        <v>186</v>
      </c>
      <c r="I50" s="3" t="s">
        <v>187</v>
      </c>
      <c r="K50" s="5">
        <v>18</v>
      </c>
      <c r="M50" s="5">
        <v>18</v>
      </c>
      <c r="O50" s="5">
        <v>16298000</v>
      </c>
      <c r="Q50" s="5">
        <v>14954004200794</v>
      </c>
      <c r="S50" s="5">
        <v>14266308909107</v>
      </c>
      <c r="U50" s="5">
        <v>0</v>
      </c>
      <c r="W50" s="5">
        <v>0</v>
      </c>
      <c r="Y50" s="5">
        <v>0</v>
      </c>
      <c r="AA50" s="5">
        <v>0</v>
      </c>
      <c r="AC50" s="5">
        <v>16298000</v>
      </c>
      <c r="AD50" s="5"/>
      <c r="AE50" s="5">
        <v>940865</v>
      </c>
      <c r="AG50" s="5">
        <v>14954004200794</v>
      </c>
      <c r="AI50" s="5">
        <v>15333623569061</v>
      </c>
      <c r="AK50" s="8">
        <v>2.2585165654761697E-2</v>
      </c>
    </row>
    <row r="51" spans="1:37" ht="24">
      <c r="A51" s="4" t="s">
        <v>188</v>
      </c>
      <c r="C51" s="3" t="s">
        <v>72</v>
      </c>
      <c r="E51" s="3" t="s">
        <v>72</v>
      </c>
      <c r="G51" s="3" t="s">
        <v>189</v>
      </c>
      <c r="I51" s="3" t="s">
        <v>190</v>
      </c>
      <c r="K51" s="5">
        <v>20.5</v>
      </c>
      <c r="M51" s="5">
        <v>20.5</v>
      </c>
      <c r="O51" s="5">
        <v>11428529</v>
      </c>
      <c r="Q51" s="5">
        <v>10716916632682</v>
      </c>
      <c r="S51" s="5">
        <v>9844004839753</v>
      </c>
      <c r="U51" s="5">
        <v>0</v>
      </c>
      <c r="W51" s="5">
        <v>0</v>
      </c>
      <c r="Y51" s="5">
        <v>0</v>
      </c>
      <c r="AA51" s="5">
        <v>0</v>
      </c>
      <c r="AC51" s="5">
        <v>11428529</v>
      </c>
      <c r="AD51" s="5"/>
      <c r="AE51" s="5">
        <v>899993</v>
      </c>
      <c r="AG51" s="5">
        <v>10716916632682</v>
      </c>
      <c r="AI51" s="5">
        <v>10285197533448</v>
      </c>
      <c r="AK51" s="8">
        <v>1.5149249558569581E-2</v>
      </c>
    </row>
    <row r="52" spans="1:37" ht="24">
      <c r="A52" s="4" t="s">
        <v>191</v>
      </c>
      <c r="C52" s="3" t="s">
        <v>72</v>
      </c>
      <c r="E52" s="3" t="s">
        <v>72</v>
      </c>
      <c r="G52" s="3" t="s">
        <v>192</v>
      </c>
      <c r="I52" s="3" t="s">
        <v>193</v>
      </c>
      <c r="K52" s="5">
        <v>20.5</v>
      </c>
      <c r="M52" s="5">
        <v>20.5</v>
      </c>
      <c r="O52" s="5">
        <v>9288595</v>
      </c>
      <c r="Q52" s="5">
        <v>8714570714231</v>
      </c>
      <c r="S52" s="5">
        <v>8447779828676</v>
      </c>
      <c r="U52" s="5">
        <v>0</v>
      </c>
      <c r="W52" s="5">
        <v>0</v>
      </c>
      <c r="Y52" s="5">
        <v>4740000</v>
      </c>
      <c r="AA52" s="5">
        <v>4502959375000</v>
      </c>
      <c r="AC52" s="5">
        <v>4548595</v>
      </c>
      <c r="AD52" s="5"/>
      <c r="AE52" s="5">
        <v>930531</v>
      </c>
      <c r="AG52" s="5">
        <v>4267497159463</v>
      </c>
      <c r="AI52" s="5">
        <v>4232444640359</v>
      </c>
      <c r="AK52" s="8">
        <v>6.234042651209421E-3</v>
      </c>
    </row>
    <row r="53" spans="1:37" ht="24">
      <c r="A53" s="4" t="s">
        <v>194</v>
      </c>
      <c r="C53" s="3" t="s">
        <v>72</v>
      </c>
      <c r="E53" s="3" t="s">
        <v>72</v>
      </c>
      <c r="G53" s="3" t="s">
        <v>195</v>
      </c>
      <c r="I53" s="3" t="s">
        <v>196</v>
      </c>
      <c r="K53" s="5">
        <v>20.5</v>
      </c>
      <c r="M53" s="5">
        <v>20.5</v>
      </c>
      <c r="O53" s="5">
        <v>2610000</v>
      </c>
      <c r="Q53" s="5">
        <v>2406806125000</v>
      </c>
      <c r="S53" s="5">
        <v>2188645526699</v>
      </c>
      <c r="U53" s="5">
        <v>0</v>
      </c>
      <c r="W53" s="5">
        <v>0</v>
      </c>
      <c r="Y53" s="5">
        <v>0</v>
      </c>
      <c r="AA53" s="5">
        <v>0</v>
      </c>
      <c r="AC53" s="5">
        <v>2610000</v>
      </c>
      <c r="AD53" s="5"/>
      <c r="AE53" s="5">
        <v>874573</v>
      </c>
      <c r="AG53" s="5">
        <v>2406806125000</v>
      </c>
      <c r="AI53" s="5">
        <v>2282547077873</v>
      </c>
      <c r="AK53" s="8">
        <v>3.3620040061874868E-3</v>
      </c>
    </row>
    <row r="54" spans="1:37" ht="24">
      <c r="A54" s="4" t="s">
        <v>197</v>
      </c>
      <c r="C54" s="3" t="s">
        <v>72</v>
      </c>
      <c r="E54" s="3" t="s">
        <v>72</v>
      </c>
      <c r="G54" s="3" t="s">
        <v>163</v>
      </c>
      <c r="I54" s="3" t="s">
        <v>198</v>
      </c>
      <c r="K54" s="5">
        <v>20.5</v>
      </c>
      <c r="M54" s="5">
        <v>20.5</v>
      </c>
      <c r="O54" s="5">
        <v>14085000</v>
      </c>
      <c r="Q54" s="5">
        <v>12820376081192</v>
      </c>
      <c r="S54" s="5">
        <v>11714716617140</v>
      </c>
      <c r="U54" s="5">
        <v>0</v>
      </c>
      <c r="W54" s="5">
        <v>0</v>
      </c>
      <c r="Y54" s="5">
        <v>0</v>
      </c>
      <c r="AA54" s="5">
        <v>0</v>
      </c>
      <c r="AC54" s="5">
        <v>14085000</v>
      </c>
      <c r="AD54" s="5"/>
      <c r="AE54" s="5">
        <v>875835</v>
      </c>
      <c r="AG54" s="5">
        <v>12820376081192</v>
      </c>
      <c r="AI54" s="5">
        <v>12335657949730</v>
      </c>
      <c r="AK54" s="8">
        <v>1.8169409011531586E-2</v>
      </c>
    </row>
    <row r="55" spans="1:37" ht="24">
      <c r="A55" s="4" t="s">
        <v>199</v>
      </c>
      <c r="C55" s="3" t="s">
        <v>72</v>
      </c>
      <c r="E55" s="3" t="s">
        <v>72</v>
      </c>
      <c r="G55" s="3" t="s">
        <v>80</v>
      </c>
      <c r="I55" s="3" t="s">
        <v>200</v>
      </c>
      <c r="K55" s="5">
        <v>20.5</v>
      </c>
      <c r="M55" s="5">
        <v>20.5</v>
      </c>
      <c r="O55" s="5">
        <v>25300000</v>
      </c>
      <c r="Q55" s="5">
        <v>23929597093240</v>
      </c>
      <c r="S55" s="5">
        <v>22147571348353</v>
      </c>
      <c r="U55" s="5">
        <v>0</v>
      </c>
      <c r="W55" s="5">
        <v>0</v>
      </c>
      <c r="Y55" s="5">
        <v>0</v>
      </c>
      <c r="AA55" s="5">
        <v>0</v>
      </c>
      <c r="AC55" s="5">
        <v>25300000</v>
      </c>
      <c r="AD55" s="5"/>
      <c r="AE55" s="5">
        <v>911682</v>
      </c>
      <c r="AG55" s="5">
        <v>23929597093240</v>
      </c>
      <c r="AI55" s="5">
        <v>23064660809759</v>
      </c>
      <c r="AK55" s="8">
        <v>3.3972347293719111E-2</v>
      </c>
    </row>
    <row r="56" spans="1:37" ht="24">
      <c r="A56" s="4" t="s">
        <v>201</v>
      </c>
      <c r="C56" s="3" t="s">
        <v>72</v>
      </c>
      <c r="E56" s="3" t="s">
        <v>72</v>
      </c>
      <c r="G56" s="3" t="s">
        <v>202</v>
      </c>
      <c r="I56" s="3" t="s">
        <v>60</v>
      </c>
      <c r="K56" s="5">
        <v>20.5</v>
      </c>
      <c r="M56" s="5">
        <v>20.5</v>
      </c>
      <c r="O56" s="5">
        <v>18500000</v>
      </c>
      <c r="Q56" s="5">
        <v>17527200625000</v>
      </c>
      <c r="S56" s="5">
        <v>16461716583763</v>
      </c>
      <c r="U56" s="5">
        <v>0</v>
      </c>
      <c r="W56" s="5">
        <v>0</v>
      </c>
      <c r="Y56" s="5">
        <v>18500000</v>
      </c>
      <c r="AA56" s="5">
        <v>18009634375000</v>
      </c>
      <c r="AC56" s="5">
        <v>0</v>
      </c>
      <c r="AD56" s="5"/>
      <c r="AE56" s="5">
        <v>0</v>
      </c>
      <c r="AG56" s="5">
        <v>0</v>
      </c>
      <c r="AI56" s="5">
        <v>0</v>
      </c>
      <c r="AK56" s="8">
        <v>0</v>
      </c>
    </row>
    <row r="57" spans="1:37" ht="24">
      <c r="A57" s="4" t="s">
        <v>203</v>
      </c>
      <c r="C57" s="3" t="s">
        <v>72</v>
      </c>
      <c r="E57" s="3" t="s">
        <v>72</v>
      </c>
      <c r="G57" s="3" t="s">
        <v>204</v>
      </c>
      <c r="I57" s="3" t="s">
        <v>205</v>
      </c>
      <c r="K57" s="5">
        <v>23</v>
      </c>
      <c r="M57" s="5">
        <v>23</v>
      </c>
      <c r="O57" s="5">
        <v>40000</v>
      </c>
      <c r="Q57" s="5">
        <v>36063397402</v>
      </c>
      <c r="S57" s="5">
        <v>36062002543</v>
      </c>
      <c r="U57" s="5">
        <v>0</v>
      </c>
      <c r="W57" s="5">
        <v>0</v>
      </c>
      <c r="Y57" s="5">
        <v>0</v>
      </c>
      <c r="AA57" s="5">
        <v>0</v>
      </c>
      <c r="AC57" s="5">
        <v>40000</v>
      </c>
      <c r="AD57" s="5"/>
      <c r="AE57" s="5">
        <v>901585</v>
      </c>
      <c r="AG57" s="5">
        <v>36063397402</v>
      </c>
      <c r="AI57" s="5">
        <v>36062002543</v>
      </c>
      <c r="AK57" s="8">
        <v>5.3116362065875915E-5</v>
      </c>
    </row>
    <row r="58" spans="1:37" ht="24">
      <c r="A58" s="4" t="s">
        <v>206</v>
      </c>
      <c r="C58" s="3" t="s">
        <v>72</v>
      </c>
      <c r="E58" s="3" t="s">
        <v>72</v>
      </c>
      <c r="G58" s="3" t="s">
        <v>207</v>
      </c>
      <c r="I58" s="3" t="s">
        <v>208</v>
      </c>
      <c r="K58" s="5">
        <v>23</v>
      </c>
      <c r="M58" s="5">
        <v>23</v>
      </c>
      <c r="O58" s="5">
        <v>2595000</v>
      </c>
      <c r="Q58" s="5">
        <v>2346175739966</v>
      </c>
      <c r="S58" s="5">
        <v>2239559103721</v>
      </c>
      <c r="U58" s="5">
        <v>0</v>
      </c>
      <c r="W58" s="5">
        <v>0</v>
      </c>
      <c r="Y58" s="5">
        <v>0</v>
      </c>
      <c r="AA58" s="5">
        <v>0</v>
      </c>
      <c r="AC58" s="5">
        <v>2595000</v>
      </c>
      <c r="AD58" s="5"/>
      <c r="AE58" s="5">
        <v>927459</v>
      </c>
      <c r="AG58" s="5">
        <v>2346175739966</v>
      </c>
      <c r="AI58" s="5">
        <v>2406662843200</v>
      </c>
      <c r="AK58" s="8">
        <v>3.5448163145536484E-3</v>
      </c>
    </row>
    <row r="59" spans="1:37" ht="24">
      <c r="A59" s="4" t="s">
        <v>209</v>
      </c>
      <c r="C59" s="3" t="s">
        <v>72</v>
      </c>
      <c r="E59" s="3" t="s">
        <v>72</v>
      </c>
      <c r="G59" s="3" t="s">
        <v>210</v>
      </c>
      <c r="I59" s="3" t="s">
        <v>211</v>
      </c>
      <c r="K59" s="5">
        <v>23</v>
      </c>
      <c r="M59" s="5">
        <v>23</v>
      </c>
      <c r="O59" s="5">
        <v>2100000</v>
      </c>
      <c r="Q59" s="5">
        <v>1968755913965</v>
      </c>
      <c r="S59" s="5">
        <v>1802536549002</v>
      </c>
      <c r="U59" s="5">
        <v>0</v>
      </c>
      <c r="W59" s="5">
        <v>0</v>
      </c>
      <c r="Y59" s="5">
        <v>0</v>
      </c>
      <c r="AA59" s="5">
        <v>0</v>
      </c>
      <c r="AC59" s="5">
        <v>2100000</v>
      </c>
      <c r="AD59" s="5"/>
      <c r="AE59" s="5">
        <v>918489</v>
      </c>
      <c r="AG59" s="5">
        <v>1968755913965</v>
      </c>
      <c r="AI59" s="5">
        <v>1928752157957</v>
      </c>
      <c r="AK59" s="8">
        <v>2.8408932042868415E-3</v>
      </c>
    </row>
    <row r="60" spans="1:37" ht="24">
      <c r="A60" s="4" t="s">
        <v>212</v>
      </c>
      <c r="C60" s="3" t="s">
        <v>72</v>
      </c>
      <c r="E60" s="3" t="s">
        <v>72</v>
      </c>
      <c r="G60" s="3" t="s">
        <v>210</v>
      </c>
      <c r="I60" s="3" t="s">
        <v>213</v>
      </c>
      <c r="K60" s="5">
        <v>23</v>
      </c>
      <c r="M60" s="5">
        <v>23</v>
      </c>
      <c r="O60" s="5">
        <v>1000000</v>
      </c>
      <c r="Q60" s="5">
        <v>930730000000</v>
      </c>
      <c r="S60" s="5">
        <v>840140443296</v>
      </c>
      <c r="U60" s="5">
        <v>0</v>
      </c>
      <c r="W60" s="5">
        <v>0</v>
      </c>
      <c r="Y60" s="5">
        <v>0</v>
      </c>
      <c r="AA60" s="5">
        <v>0</v>
      </c>
      <c r="AC60" s="5">
        <v>1000000</v>
      </c>
      <c r="AD60" s="5"/>
      <c r="AE60" s="5">
        <v>845578</v>
      </c>
      <c r="AG60" s="5">
        <v>930730000000</v>
      </c>
      <c r="AI60" s="5">
        <v>845545233852</v>
      </c>
      <c r="AK60" s="8">
        <v>1.2454185463163215E-3</v>
      </c>
    </row>
    <row r="61" spans="1:37" ht="24">
      <c r="A61" s="4" t="s">
        <v>214</v>
      </c>
      <c r="C61" s="3" t="s">
        <v>72</v>
      </c>
      <c r="E61" s="3" t="s">
        <v>72</v>
      </c>
      <c r="G61" s="3" t="s">
        <v>215</v>
      </c>
      <c r="I61" s="3" t="s">
        <v>216</v>
      </c>
      <c r="K61" s="5">
        <v>23</v>
      </c>
      <c r="M61" s="5">
        <v>23</v>
      </c>
      <c r="O61" s="5">
        <v>6000000</v>
      </c>
      <c r="Q61" s="5">
        <v>5577720000000</v>
      </c>
      <c r="S61" s="5">
        <v>4692418161750</v>
      </c>
      <c r="U61" s="5">
        <v>0</v>
      </c>
      <c r="W61" s="5">
        <v>0</v>
      </c>
      <c r="Y61" s="5">
        <v>0</v>
      </c>
      <c r="AA61" s="5">
        <v>0</v>
      </c>
      <c r="AC61" s="5">
        <v>6000000</v>
      </c>
      <c r="AD61" s="5"/>
      <c r="AE61" s="5">
        <v>816654</v>
      </c>
      <c r="AG61" s="5">
        <v>5577720000000</v>
      </c>
      <c r="AI61" s="5">
        <v>4899734127945</v>
      </c>
      <c r="AK61" s="8">
        <v>7.2169051526223054E-3</v>
      </c>
    </row>
    <row r="62" spans="1:37" ht="24">
      <c r="A62" s="4" t="s">
        <v>217</v>
      </c>
      <c r="C62" s="3" t="s">
        <v>72</v>
      </c>
      <c r="E62" s="3" t="s">
        <v>72</v>
      </c>
      <c r="G62" s="3" t="s">
        <v>218</v>
      </c>
      <c r="I62" s="3" t="s">
        <v>219</v>
      </c>
      <c r="K62" s="5">
        <v>23</v>
      </c>
      <c r="M62" s="5">
        <v>23</v>
      </c>
      <c r="O62" s="5">
        <v>3000000</v>
      </c>
      <c r="Q62" s="5">
        <v>2896380000000</v>
      </c>
      <c r="S62" s="5">
        <v>2614215695216</v>
      </c>
      <c r="U62" s="5">
        <v>0</v>
      </c>
      <c r="W62" s="5">
        <v>0</v>
      </c>
      <c r="Y62" s="5">
        <v>0</v>
      </c>
      <c r="AA62" s="5">
        <v>0</v>
      </c>
      <c r="AC62" s="5">
        <v>3000000</v>
      </c>
      <c r="AD62" s="5"/>
      <c r="AE62" s="5">
        <v>903972</v>
      </c>
      <c r="AG62" s="5">
        <v>2896380000000</v>
      </c>
      <c r="AI62" s="5">
        <v>2711810913255</v>
      </c>
      <c r="AK62" s="8">
        <v>3.9942743099441692E-3</v>
      </c>
    </row>
    <row r="63" spans="1:37" ht="24">
      <c r="A63" s="4" t="s">
        <v>220</v>
      </c>
      <c r="C63" s="3" t="s">
        <v>72</v>
      </c>
      <c r="E63" s="3" t="s">
        <v>72</v>
      </c>
      <c r="G63" s="3" t="s">
        <v>218</v>
      </c>
      <c r="I63" s="3" t="s">
        <v>221</v>
      </c>
      <c r="K63" s="5">
        <v>23</v>
      </c>
      <c r="M63" s="5">
        <v>23</v>
      </c>
      <c r="O63" s="5">
        <v>2194461</v>
      </c>
      <c r="Q63" s="5">
        <v>2083311550350</v>
      </c>
      <c r="S63" s="5">
        <v>1896651811258</v>
      </c>
      <c r="U63" s="5">
        <v>0</v>
      </c>
      <c r="W63" s="5">
        <v>0</v>
      </c>
      <c r="Y63" s="5">
        <v>0</v>
      </c>
      <c r="AA63" s="5">
        <v>0</v>
      </c>
      <c r="AC63" s="5">
        <v>2194461</v>
      </c>
      <c r="AD63" s="5"/>
      <c r="AE63" s="5">
        <v>867125</v>
      </c>
      <c r="AG63" s="5">
        <v>2083311550350</v>
      </c>
      <c r="AI63" s="5">
        <v>1902798258335</v>
      </c>
      <c r="AK63" s="8">
        <v>2.8026652459891919E-3</v>
      </c>
    </row>
    <row r="64" spans="1:37" ht="24">
      <c r="A64" s="4" t="s">
        <v>222</v>
      </c>
      <c r="C64" s="3" t="s">
        <v>72</v>
      </c>
      <c r="E64" s="3" t="s">
        <v>72</v>
      </c>
      <c r="G64" s="3" t="s">
        <v>223</v>
      </c>
      <c r="I64" s="3" t="s">
        <v>224</v>
      </c>
      <c r="K64" s="5">
        <v>23</v>
      </c>
      <c r="M64" s="5">
        <v>23</v>
      </c>
      <c r="O64" s="5">
        <v>1490263</v>
      </c>
      <c r="Q64" s="5">
        <v>1417895828720</v>
      </c>
      <c r="S64" s="5">
        <v>1346951821404</v>
      </c>
      <c r="U64" s="5">
        <v>0</v>
      </c>
      <c r="W64" s="5">
        <v>0</v>
      </c>
      <c r="Y64" s="5">
        <v>0</v>
      </c>
      <c r="AA64" s="5">
        <v>0</v>
      </c>
      <c r="AC64" s="5">
        <v>1490263</v>
      </c>
      <c r="AD64" s="5"/>
      <c r="AE64" s="5">
        <v>898704</v>
      </c>
      <c r="AG64" s="5">
        <v>1417895828720</v>
      </c>
      <c r="AI64" s="5">
        <v>1339253421070</v>
      </c>
      <c r="AK64" s="8">
        <v>1.9726100769555119E-3</v>
      </c>
    </row>
    <row r="65" spans="1:37" ht="24">
      <c r="A65" s="4" t="s">
        <v>225</v>
      </c>
      <c r="C65" s="3" t="s">
        <v>72</v>
      </c>
      <c r="E65" s="3" t="s">
        <v>72</v>
      </c>
      <c r="G65" s="3" t="s">
        <v>86</v>
      </c>
      <c r="I65" s="3" t="s">
        <v>226</v>
      </c>
      <c r="K65" s="5">
        <v>23</v>
      </c>
      <c r="M65" s="5">
        <v>23</v>
      </c>
      <c r="O65" s="5">
        <v>69174857</v>
      </c>
      <c r="Q65" s="5">
        <v>66607778056730</v>
      </c>
      <c r="S65" s="5">
        <v>63089106102965</v>
      </c>
      <c r="U65" s="5">
        <v>0</v>
      </c>
      <c r="W65" s="5">
        <v>0</v>
      </c>
      <c r="Y65" s="5">
        <v>0</v>
      </c>
      <c r="AA65" s="5">
        <v>0</v>
      </c>
      <c r="AC65" s="5">
        <v>69174857</v>
      </c>
      <c r="AD65" s="5"/>
      <c r="AE65" s="5">
        <v>902368</v>
      </c>
      <c r="AG65" s="5">
        <v>66607778056730</v>
      </c>
      <c r="AI65" s="5">
        <v>62418758540753</v>
      </c>
      <c r="AK65" s="8">
        <v>9.1937694652419813E-2</v>
      </c>
    </row>
    <row r="66" spans="1:37" ht="24">
      <c r="A66" s="4" t="s">
        <v>227</v>
      </c>
      <c r="C66" s="3" t="s">
        <v>72</v>
      </c>
      <c r="E66" s="3" t="s">
        <v>72</v>
      </c>
      <c r="G66" s="3" t="s">
        <v>228</v>
      </c>
      <c r="I66" s="3" t="s">
        <v>229</v>
      </c>
      <c r="K66" s="5">
        <v>23</v>
      </c>
      <c r="M66" s="5">
        <v>23</v>
      </c>
      <c r="O66" s="5">
        <v>1000000</v>
      </c>
      <c r="Q66" s="5">
        <v>1000000000000</v>
      </c>
      <c r="S66" s="5">
        <v>999961250000</v>
      </c>
      <c r="U66" s="5">
        <v>0</v>
      </c>
      <c r="W66" s="5">
        <v>0</v>
      </c>
      <c r="Y66" s="5">
        <v>0</v>
      </c>
      <c r="AA66" s="5">
        <v>0</v>
      </c>
      <c r="AC66" s="5">
        <v>1000000</v>
      </c>
      <c r="AD66" s="5"/>
      <c r="AE66" s="5">
        <v>1000000</v>
      </c>
      <c r="AG66" s="5">
        <v>1000000000000</v>
      </c>
      <c r="AI66" s="5">
        <v>999961250000</v>
      </c>
      <c r="AK66" s="8">
        <v>1.4728606306184148E-3</v>
      </c>
    </row>
    <row r="67" spans="1:37" ht="24">
      <c r="A67" s="4" t="s">
        <v>230</v>
      </c>
      <c r="C67" s="3" t="s">
        <v>72</v>
      </c>
      <c r="E67" s="3" t="s">
        <v>72</v>
      </c>
      <c r="G67" s="3" t="s">
        <v>231</v>
      </c>
      <c r="I67" s="3" t="s">
        <v>232</v>
      </c>
      <c r="K67" s="5">
        <v>23</v>
      </c>
      <c r="M67" s="5">
        <v>23</v>
      </c>
      <c r="O67" s="5">
        <v>450000</v>
      </c>
      <c r="Q67" s="5">
        <v>450000000000</v>
      </c>
      <c r="S67" s="5">
        <v>430092433272</v>
      </c>
      <c r="U67" s="5">
        <v>0</v>
      </c>
      <c r="W67" s="5">
        <v>0</v>
      </c>
      <c r="Y67" s="5">
        <v>0</v>
      </c>
      <c r="AA67" s="5">
        <v>0</v>
      </c>
      <c r="AC67" s="5">
        <v>450000</v>
      </c>
      <c r="AD67" s="5"/>
      <c r="AE67" s="5">
        <v>963813</v>
      </c>
      <c r="AG67" s="5">
        <v>450000000000</v>
      </c>
      <c r="AI67" s="5">
        <v>433699043510</v>
      </c>
      <c r="AK67" s="8">
        <v>6.3880300033900504E-4</v>
      </c>
    </row>
    <row r="68" spans="1:37" ht="24">
      <c r="A68" s="4" t="s">
        <v>233</v>
      </c>
      <c r="C68" s="3" t="s">
        <v>72</v>
      </c>
      <c r="E68" s="3" t="s">
        <v>72</v>
      </c>
      <c r="G68" s="3" t="s">
        <v>234</v>
      </c>
      <c r="I68" s="3" t="s">
        <v>235</v>
      </c>
      <c r="K68" s="5">
        <v>20.5</v>
      </c>
      <c r="M68" s="5">
        <v>20.5</v>
      </c>
      <c r="O68" s="5">
        <v>4000000</v>
      </c>
      <c r="Q68" s="5">
        <v>4000000000000</v>
      </c>
      <c r="S68" s="5">
        <v>3799852750000</v>
      </c>
      <c r="U68" s="5">
        <v>0</v>
      </c>
      <c r="W68" s="5">
        <v>0</v>
      </c>
      <c r="Y68" s="5">
        <v>4000000</v>
      </c>
      <c r="AA68" s="5">
        <v>4000000000000</v>
      </c>
      <c r="AC68" s="5">
        <v>0</v>
      </c>
      <c r="AD68" s="5"/>
      <c r="AE68" s="5">
        <v>0</v>
      </c>
      <c r="AG68" s="5">
        <v>0</v>
      </c>
      <c r="AI68" s="5">
        <v>0</v>
      </c>
      <c r="AK68" s="8">
        <v>0</v>
      </c>
    </row>
    <row r="69" spans="1:37" ht="24">
      <c r="A69" s="4" t="s">
        <v>236</v>
      </c>
      <c r="C69" s="3" t="s">
        <v>72</v>
      </c>
      <c r="E69" s="3" t="s">
        <v>72</v>
      </c>
      <c r="G69" s="3" t="s">
        <v>237</v>
      </c>
      <c r="I69" s="3" t="s">
        <v>238</v>
      </c>
      <c r="K69" s="5">
        <v>23</v>
      </c>
      <c r="M69" s="5">
        <v>23</v>
      </c>
      <c r="O69" s="5">
        <v>0</v>
      </c>
      <c r="Q69" s="5">
        <v>0</v>
      </c>
      <c r="S69" s="5">
        <v>0</v>
      </c>
      <c r="U69" s="5">
        <v>18500000</v>
      </c>
      <c r="W69" s="5">
        <v>16655704375000</v>
      </c>
      <c r="Y69" s="5">
        <v>0</v>
      </c>
      <c r="AA69" s="5">
        <v>0</v>
      </c>
      <c r="AC69" s="5">
        <v>18500000</v>
      </c>
      <c r="AD69" s="5"/>
      <c r="AE69" s="5">
        <v>900308</v>
      </c>
      <c r="AG69" s="5">
        <v>16655704375000</v>
      </c>
      <c r="AI69" s="5">
        <v>16655052591702</v>
      </c>
      <c r="AK69" s="8">
        <v>2.4531521859669135E-2</v>
      </c>
    </row>
    <row r="70" spans="1:37" ht="24.75" thickBot="1">
      <c r="A70" s="4" t="s">
        <v>239</v>
      </c>
      <c r="C70" s="3" t="s">
        <v>72</v>
      </c>
      <c r="E70" s="3" t="s">
        <v>72</v>
      </c>
      <c r="G70" s="3" t="s">
        <v>234</v>
      </c>
      <c r="I70" s="3" t="s">
        <v>235</v>
      </c>
      <c r="K70" s="5">
        <v>20.5</v>
      </c>
      <c r="M70" s="5">
        <v>20.5</v>
      </c>
      <c r="O70" s="5">
        <v>0</v>
      </c>
      <c r="Q70" s="5">
        <v>0</v>
      </c>
      <c r="S70" s="5">
        <v>0</v>
      </c>
      <c r="U70" s="5">
        <v>4000000</v>
      </c>
      <c r="W70" s="5">
        <v>4000000000000</v>
      </c>
      <c r="Y70" s="5">
        <v>0</v>
      </c>
      <c r="AA70" s="5">
        <v>0</v>
      </c>
      <c r="AC70" s="5">
        <v>4000000</v>
      </c>
      <c r="AD70" s="5"/>
      <c r="AE70" s="5">
        <v>1009999</v>
      </c>
      <c r="AG70" s="5">
        <v>4000000000000</v>
      </c>
      <c r="AI70" s="5">
        <v>4039839450155</v>
      </c>
      <c r="AK70" s="8">
        <v>5.9503510562558736E-3</v>
      </c>
    </row>
    <row r="71" spans="1:37" ht="24.75" thickBot="1">
      <c r="A71" s="4" t="s">
        <v>44</v>
      </c>
      <c r="C71" s="3" t="s">
        <v>44</v>
      </c>
      <c r="E71" s="3" t="s">
        <v>44</v>
      </c>
      <c r="G71" s="3" t="s">
        <v>44</v>
      </c>
      <c r="I71" s="3" t="s">
        <v>44</v>
      </c>
      <c r="K71" s="3" t="s">
        <v>44</v>
      </c>
      <c r="M71" s="3" t="s">
        <v>44</v>
      </c>
      <c r="O71" s="3" t="s">
        <v>44</v>
      </c>
      <c r="Q71" s="6">
        <f>SUM(Q9:Q70)</f>
        <v>290005949316751</v>
      </c>
      <c r="S71" s="6">
        <f>SUM(S9:S70)</f>
        <v>287117637311552</v>
      </c>
      <c r="U71" s="3" t="s">
        <v>44</v>
      </c>
      <c r="W71" s="6">
        <f>SUM(W9:W70)</f>
        <v>20655704375000</v>
      </c>
      <c r="Y71" s="3" t="s">
        <v>44</v>
      </c>
      <c r="AA71" s="6">
        <f>SUM(AA9:AA70)</f>
        <v>26512593750000</v>
      </c>
      <c r="AC71" s="3" t="s">
        <v>44</v>
      </c>
      <c r="AE71" s="3" t="s">
        <v>44</v>
      </c>
      <c r="AG71" s="6">
        <f>SUM(AG9:AG70)</f>
        <v>284687379511983</v>
      </c>
      <c r="AI71" s="6">
        <f>SUM(AI9:AI70)</f>
        <v>287780161298685</v>
      </c>
      <c r="AK71" s="9">
        <f>SUM(AK9:AK70)</f>
        <v>0.42387649506403402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M55"/>
  <sheetViews>
    <sheetView rightToLeft="1" workbookViewId="0">
      <selection activeCell="A13" sqref="A13"/>
    </sheetView>
  </sheetViews>
  <sheetFormatPr defaultRowHeight="22.5"/>
  <cols>
    <col min="1" max="1" width="39.42578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9.28515625" style="3" bestFit="1" customWidth="1"/>
    <col min="8" max="8" width="1" style="3" customWidth="1"/>
    <col min="9" max="9" width="13" style="3" bestFit="1" customWidth="1"/>
    <col min="10" max="10" width="1" style="3" customWidth="1"/>
    <col min="11" max="11" width="26.42578125" style="3" bestFit="1" customWidth="1"/>
    <col min="12" max="12" width="1" style="3" customWidth="1"/>
    <col min="13" max="13" width="24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5" spans="1:13">
      <c r="A5" s="21" t="s">
        <v>434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435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0" t="s">
        <v>3</v>
      </c>
      <c r="C7" s="10" t="s">
        <v>6</v>
      </c>
      <c r="D7" s="10" t="s">
        <v>6</v>
      </c>
      <c r="E7" s="10" t="s">
        <v>6</v>
      </c>
      <c r="F7" s="10" t="s">
        <v>6</v>
      </c>
      <c r="G7" s="10" t="s">
        <v>6</v>
      </c>
      <c r="H7" s="10" t="s">
        <v>6</v>
      </c>
      <c r="I7" s="10" t="s">
        <v>6</v>
      </c>
      <c r="J7" s="10" t="s">
        <v>6</v>
      </c>
      <c r="K7" s="10" t="s">
        <v>6</v>
      </c>
      <c r="L7" s="10" t="s">
        <v>6</v>
      </c>
      <c r="M7" s="10" t="s">
        <v>6</v>
      </c>
    </row>
    <row r="8" spans="1:13" ht="24.75" thickBot="1">
      <c r="A8" s="10" t="s">
        <v>3</v>
      </c>
      <c r="C8" s="10" t="s">
        <v>7</v>
      </c>
      <c r="E8" s="10" t="s">
        <v>240</v>
      </c>
      <c r="G8" s="10" t="s">
        <v>241</v>
      </c>
      <c r="I8" s="10" t="s">
        <v>242</v>
      </c>
      <c r="K8" s="10" t="s">
        <v>243</v>
      </c>
      <c r="M8" s="10" t="s">
        <v>244</v>
      </c>
    </row>
    <row r="9" spans="1:13" ht="24">
      <c r="A9" s="4" t="s">
        <v>88</v>
      </c>
      <c r="C9" s="5">
        <v>2155000</v>
      </c>
      <c r="E9" s="5">
        <v>923820</v>
      </c>
      <c r="G9" s="5">
        <v>990222</v>
      </c>
      <c r="I9" s="3" t="s">
        <v>245</v>
      </c>
      <c r="K9" s="5">
        <v>2133928410000</v>
      </c>
      <c r="M9" s="13" t="s">
        <v>416</v>
      </c>
    </row>
    <row r="10" spans="1:13" ht="24">
      <c r="A10" s="4" t="s">
        <v>140</v>
      </c>
      <c r="C10" s="5">
        <v>1890482</v>
      </c>
      <c r="E10" s="5">
        <v>944769</v>
      </c>
      <c r="G10" s="5">
        <v>960867</v>
      </c>
      <c r="I10" s="3" t="s">
        <v>246</v>
      </c>
      <c r="K10" s="5">
        <v>1816501767894</v>
      </c>
      <c r="M10" s="12"/>
    </row>
    <row r="11" spans="1:13" ht="24">
      <c r="A11" s="4" t="s">
        <v>152</v>
      </c>
      <c r="C11" s="5">
        <v>4560500</v>
      </c>
      <c r="E11" s="5">
        <v>950000</v>
      </c>
      <c r="G11" s="5">
        <v>930398</v>
      </c>
      <c r="I11" s="3" t="s">
        <v>247</v>
      </c>
      <c r="K11" s="5">
        <v>4243080079000</v>
      </c>
      <c r="M11" s="12"/>
    </row>
    <row r="12" spans="1:13" ht="24">
      <c r="A12" s="4" t="s">
        <v>168</v>
      </c>
      <c r="C12" s="5">
        <v>2500000</v>
      </c>
      <c r="E12" s="5">
        <v>1000000</v>
      </c>
      <c r="G12" s="5">
        <v>946974</v>
      </c>
      <c r="I12" s="3" t="s">
        <v>248</v>
      </c>
      <c r="K12" s="5">
        <v>2367435000000</v>
      </c>
      <c r="M12" s="12"/>
    </row>
    <row r="13" spans="1:13" ht="24">
      <c r="A13" s="4" t="s">
        <v>94</v>
      </c>
      <c r="C13" s="5">
        <v>6895000</v>
      </c>
      <c r="E13" s="5">
        <v>1000000</v>
      </c>
      <c r="G13" s="5">
        <v>931122</v>
      </c>
      <c r="I13" s="3" t="s">
        <v>249</v>
      </c>
      <c r="K13" s="5">
        <v>6420086190000</v>
      </c>
      <c r="M13" s="12"/>
    </row>
    <row r="14" spans="1:13" ht="24">
      <c r="A14" s="4" t="s">
        <v>159</v>
      </c>
      <c r="C14" s="5">
        <v>1049399</v>
      </c>
      <c r="E14" s="5">
        <v>1000000</v>
      </c>
      <c r="G14" s="5">
        <v>932918</v>
      </c>
      <c r="I14" s="3" t="s">
        <v>250</v>
      </c>
      <c r="K14" s="5">
        <v>979003216282</v>
      </c>
      <c r="M14" s="12"/>
    </row>
    <row r="15" spans="1:13" ht="24">
      <c r="A15" s="4" t="s">
        <v>104</v>
      </c>
      <c r="C15" s="5">
        <v>2958070</v>
      </c>
      <c r="E15" s="5">
        <v>954510</v>
      </c>
      <c r="G15" s="5">
        <v>936157</v>
      </c>
      <c r="I15" s="3" t="s">
        <v>251</v>
      </c>
      <c r="K15" s="5">
        <v>2769217936990</v>
      </c>
      <c r="M15" s="12"/>
    </row>
    <row r="16" spans="1:13" ht="24">
      <c r="A16" s="4" t="s">
        <v>182</v>
      </c>
      <c r="C16" s="5">
        <v>195100</v>
      </c>
      <c r="E16" s="5">
        <v>975300</v>
      </c>
      <c r="G16" s="5">
        <v>903023</v>
      </c>
      <c r="I16" s="3" t="s">
        <v>252</v>
      </c>
      <c r="K16" s="5">
        <v>176179787300</v>
      </c>
      <c r="M16" s="12"/>
    </row>
    <row r="17" spans="1:13" ht="24">
      <c r="A17" s="4" t="s">
        <v>107</v>
      </c>
      <c r="C17" s="5">
        <v>2394041</v>
      </c>
      <c r="E17" s="5">
        <v>914380</v>
      </c>
      <c r="G17" s="5">
        <v>887198</v>
      </c>
      <c r="I17" s="3" t="s">
        <v>253</v>
      </c>
      <c r="K17" s="5">
        <v>2123988387118</v>
      </c>
      <c r="M17" s="12"/>
    </row>
    <row r="18" spans="1:13" ht="24">
      <c r="A18" s="4" t="s">
        <v>174</v>
      </c>
      <c r="C18" s="5">
        <v>2549000</v>
      </c>
      <c r="E18" s="5">
        <v>947625</v>
      </c>
      <c r="G18" s="5">
        <v>896508</v>
      </c>
      <c r="I18" s="3" t="s">
        <v>254</v>
      </c>
      <c r="K18" s="5">
        <v>2285198892000</v>
      </c>
      <c r="M18" s="12"/>
    </row>
    <row r="19" spans="1:13" ht="24">
      <c r="A19" s="4" t="s">
        <v>185</v>
      </c>
      <c r="C19" s="5">
        <v>16298000</v>
      </c>
      <c r="E19" s="5">
        <v>951380</v>
      </c>
      <c r="G19" s="5">
        <v>940865</v>
      </c>
      <c r="I19" s="3" t="s">
        <v>255</v>
      </c>
      <c r="K19" s="5">
        <v>15334217770000</v>
      </c>
      <c r="M19" s="12"/>
    </row>
    <row r="20" spans="1:13" ht="24">
      <c r="A20" s="4" t="s">
        <v>126</v>
      </c>
      <c r="C20" s="5">
        <v>11254864</v>
      </c>
      <c r="E20" s="5">
        <v>829350</v>
      </c>
      <c r="G20" s="5">
        <v>748020</v>
      </c>
      <c r="I20" s="3" t="s">
        <v>256</v>
      </c>
      <c r="K20" s="5">
        <v>8418863369280</v>
      </c>
      <c r="M20" s="12"/>
    </row>
    <row r="21" spans="1:13" ht="24">
      <c r="A21" s="4" t="s">
        <v>138</v>
      </c>
      <c r="C21" s="5">
        <v>8230600</v>
      </c>
      <c r="E21" s="5">
        <v>838540</v>
      </c>
      <c r="G21" s="5">
        <v>766620</v>
      </c>
      <c r="I21" s="3" t="s">
        <v>257</v>
      </c>
      <c r="K21" s="5">
        <v>6309742572000</v>
      </c>
      <c r="M21" s="12"/>
    </row>
    <row r="22" spans="1:13" ht="24">
      <c r="A22" s="4" t="s">
        <v>188</v>
      </c>
      <c r="C22" s="5">
        <v>11428529</v>
      </c>
      <c r="E22" s="5">
        <v>918000</v>
      </c>
      <c r="G22" s="5">
        <v>899993</v>
      </c>
      <c r="I22" s="3" t="s">
        <v>258</v>
      </c>
      <c r="K22" s="5">
        <v>10285596100297</v>
      </c>
      <c r="M22" s="12"/>
    </row>
    <row r="23" spans="1:13" ht="24">
      <c r="A23" s="4" t="s">
        <v>165</v>
      </c>
      <c r="C23" s="5">
        <v>2999839</v>
      </c>
      <c r="E23" s="5">
        <v>839500</v>
      </c>
      <c r="G23" s="5">
        <v>817064</v>
      </c>
      <c r="I23" s="3" t="s">
        <v>259</v>
      </c>
      <c r="K23" s="5">
        <v>2451060452696</v>
      </c>
      <c r="M23" s="12"/>
    </row>
    <row r="24" spans="1:13" ht="24">
      <c r="A24" s="4" t="s">
        <v>191</v>
      </c>
      <c r="C24" s="5">
        <v>4548595</v>
      </c>
      <c r="E24" s="5">
        <v>950000</v>
      </c>
      <c r="G24" s="5">
        <v>930531</v>
      </c>
      <c r="I24" s="3" t="s">
        <v>260</v>
      </c>
      <c r="K24" s="5">
        <v>4232608653945</v>
      </c>
      <c r="M24" s="12"/>
    </row>
    <row r="25" spans="1:13" ht="24">
      <c r="A25" s="4" t="s">
        <v>143</v>
      </c>
      <c r="C25" s="5">
        <v>3856300</v>
      </c>
      <c r="E25" s="5">
        <v>1000000</v>
      </c>
      <c r="G25" s="5">
        <v>900000</v>
      </c>
      <c r="I25" s="3" t="s">
        <v>261</v>
      </c>
      <c r="K25" s="5">
        <v>3470670000000</v>
      </c>
      <c r="M25" s="12"/>
    </row>
    <row r="26" spans="1:13" ht="24">
      <c r="A26" s="4" t="s">
        <v>194</v>
      </c>
      <c r="C26" s="5">
        <v>2610000</v>
      </c>
      <c r="E26" s="5">
        <v>921490</v>
      </c>
      <c r="G26" s="5">
        <v>874573</v>
      </c>
      <c r="I26" s="3" t="s">
        <v>262</v>
      </c>
      <c r="K26" s="5">
        <v>2282635530000</v>
      </c>
      <c r="M26" s="12"/>
    </row>
    <row r="27" spans="1:13" ht="24">
      <c r="A27" s="4" t="s">
        <v>162</v>
      </c>
      <c r="C27" s="5">
        <v>1490665</v>
      </c>
      <c r="E27" s="5">
        <v>989920</v>
      </c>
      <c r="G27" s="5">
        <v>1000000</v>
      </c>
      <c r="I27" s="3" t="s">
        <v>263</v>
      </c>
      <c r="K27" s="5">
        <v>1490665000000</v>
      </c>
      <c r="M27" s="12"/>
    </row>
    <row r="28" spans="1:13" ht="24">
      <c r="A28" s="4" t="s">
        <v>197</v>
      </c>
      <c r="C28" s="5">
        <v>14085000</v>
      </c>
      <c r="E28" s="5">
        <v>893480</v>
      </c>
      <c r="G28" s="5">
        <v>875835</v>
      </c>
      <c r="I28" s="3" t="s">
        <v>264</v>
      </c>
      <c r="K28" s="5">
        <v>12336135975000</v>
      </c>
      <c r="M28" s="12"/>
    </row>
    <row r="29" spans="1:13" ht="24">
      <c r="A29" s="4" t="s">
        <v>179</v>
      </c>
      <c r="C29" s="5">
        <v>1980000</v>
      </c>
      <c r="E29" s="5">
        <v>920000</v>
      </c>
      <c r="G29" s="5">
        <v>863963</v>
      </c>
      <c r="I29" s="3" t="s">
        <v>265</v>
      </c>
      <c r="K29" s="5">
        <v>1710646740000</v>
      </c>
      <c r="M29" s="12"/>
    </row>
    <row r="30" spans="1:13" ht="24">
      <c r="A30" s="4" t="s">
        <v>199</v>
      </c>
      <c r="C30" s="5">
        <v>25300000</v>
      </c>
      <c r="E30" s="5">
        <v>945820</v>
      </c>
      <c r="G30" s="5">
        <v>911682</v>
      </c>
      <c r="I30" s="3" t="s">
        <v>266</v>
      </c>
      <c r="K30" s="5">
        <v>23065554600000</v>
      </c>
      <c r="M30" s="12"/>
    </row>
    <row r="31" spans="1:13" ht="24">
      <c r="A31" s="4" t="s">
        <v>79</v>
      </c>
      <c r="C31" s="5">
        <v>1412900</v>
      </c>
      <c r="E31" s="5">
        <v>4511291.7641000003</v>
      </c>
      <c r="G31" s="5">
        <v>4195974</v>
      </c>
      <c r="I31" s="3" t="s">
        <v>267</v>
      </c>
      <c r="K31" s="5">
        <v>5928491664600</v>
      </c>
      <c r="M31" s="12"/>
    </row>
    <row r="32" spans="1:13" ht="24">
      <c r="A32" s="4" t="s">
        <v>75</v>
      </c>
      <c r="C32" s="5">
        <v>43164</v>
      </c>
      <c r="E32" s="5">
        <v>4276358</v>
      </c>
      <c r="G32" s="5">
        <v>4276358</v>
      </c>
      <c r="I32" s="3" t="s">
        <v>27</v>
      </c>
      <c r="K32" s="5">
        <v>184584716712</v>
      </c>
      <c r="M32" s="12"/>
    </row>
    <row r="33" spans="1:13" ht="24">
      <c r="A33" s="4" t="s">
        <v>78</v>
      </c>
      <c r="C33" s="5">
        <v>388476</v>
      </c>
      <c r="E33" s="5">
        <v>4276358</v>
      </c>
      <c r="G33" s="5">
        <v>4276358</v>
      </c>
      <c r="I33" s="3" t="s">
        <v>27</v>
      </c>
      <c r="K33" s="5">
        <v>1661262450408</v>
      </c>
      <c r="M33" s="12"/>
    </row>
    <row r="34" spans="1:13" ht="24">
      <c r="A34" s="4" t="s">
        <v>176</v>
      </c>
      <c r="C34" s="5">
        <v>1995000</v>
      </c>
      <c r="E34" s="5">
        <v>1000000</v>
      </c>
      <c r="G34" s="5">
        <v>963528</v>
      </c>
      <c r="I34" s="3" t="s">
        <v>268</v>
      </c>
      <c r="K34" s="5">
        <v>1922238360000</v>
      </c>
      <c r="M34" s="12"/>
    </row>
    <row r="35" spans="1:13" ht="24">
      <c r="A35" s="4" t="s">
        <v>129</v>
      </c>
      <c r="C35" s="5">
        <v>32241088</v>
      </c>
      <c r="E35" s="5">
        <v>603010</v>
      </c>
      <c r="G35" s="5">
        <v>555030</v>
      </c>
      <c r="I35" s="3" t="s">
        <v>269</v>
      </c>
      <c r="K35" s="5">
        <v>17894771072640</v>
      </c>
      <c r="M35" s="12"/>
    </row>
    <row r="36" spans="1:13" ht="24">
      <c r="A36" s="4" t="s">
        <v>82</v>
      </c>
      <c r="C36" s="5">
        <v>845145</v>
      </c>
      <c r="E36" s="5">
        <v>4720000.9829000002</v>
      </c>
      <c r="G36" s="5">
        <v>4587208</v>
      </c>
      <c r="I36" s="3" t="s">
        <v>270</v>
      </c>
      <c r="K36" s="5">
        <v>3876855905160</v>
      </c>
      <c r="M36" s="12"/>
    </row>
    <row r="37" spans="1:13" ht="24">
      <c r="A37" s="4" t="s">
        <v>203</v>
      </c>
      <c r="C37" s="5">
        <v>40000</v>
      </c>
      <c r="E37" s="5">
        <v>925500</v>
      </c>
      <c r="G37" s="5">
        <v>901585</v>
      </c>
      <c r="I37" s="3" t="s">
        <v>271</v>
      </c>
      <c r="K37" s="5">
        <v>36063400000</v>
      </c>
      <c r="M37" s="12"/>
    </row>
    <row r="38" spans="1:13" ht="24">
      <c r="A38" s="4" t="s">
        <v>146</v>
      </c>
      <c r="C38" s="5">
        <v>8000000</v>
      </c>
      <c r="E38" s="5">
        <v>971565</v>
      </c>
      <c r="G38" s="5">
        <v>968437</v>
      </c>
      <c r="I38" s="3" t="s">
        <v>272</v>
      </c>
      <c r="K38" s="5">
        <v>7747496000000</v>
      </c>
      <c r="M38" s="12"/>
    </row>
    <row r="39" spans="1:13" ht="24">
      <c r="A39" s="4" t="s">
        <v>171</v>
      </c>
      <c r="C39" s="5">
        <v>3500000</v>
      </c>
      <c r="E39" s="5">
        <v>1010000</v>
      </c>
      <c r="G39" s="5">
        <v>950980</v>
      </c>
      <c r="I39" s="3" t="s">
        <v>273</v>
      </c>
      <c r="K39" s="5">
        <v>3328430000000</v>
      </c>
      <c r="M39" s="12"/>
    </row>
    <row r="40" spans="1:13" ht="24">
      <c r="A40" s="4" t="s">
        <v>227</v>
      </c>
      <c r="C40" s="5">
        <v>1000000</v>
      </c>
      <c r="E40" s="5">
        <v>1000000</v>
      </c>
      <c r="G40" s="5">
        <v>1000000</v>
      </c>
      <c r="I40" s="3" t="s">
        <v>27</v>
      </c>
      <c r="K40" s="5">
        <v>1000000000000</v>
      </c>
      <c r="M40" s="12"/>
    </row>
    <row r="41" spans="1:13" ht="24">
      <c r="A41" s="4" t="s">
        <v>206</v>
      </c>
      <c r="C41" s="5">
        <v>2595000</v>
      </c>
      <c r="E41" s="5">
        <v>957600</v>
      </c>
      <c r="G41" s="5">
        <v>927459</v>
      </c>
      <c r="I41" s="3" t="s">
        <v>274</v>
      </c>
      <c r="K41" s="5">
        <v>2406756105000</v>
      </c>
      <c r="M41" s="12"/>
    </row>
    <row r="42" spans="1:13" ht="24">
      <c r="A42" s="4" t="s">
        <v>91</v>
      </c>
      <c r="C42" s="5">
        <v>3360000</v>
      </c>
      <c r="E42" s="5">
        <v>1000000</v>
      </c>
      <c r="G42" s="5">
        <v>1000000</v>
      </c>
      <c r="I42" s="3" t="s">
        <v>27</v>
      </c>
      <c r="K42" s="5">
        <v>3360000000000</v>
      </c>
      <c r="M42" s="12"/>
    </row>
    <row r="43" spans="1:13" ht="24">
      <c r="A43" s="4" t="s">
        <v>230</v>
      </c>
      <c r="C43" s="5">
        <v>450000</v>
      </c>
      <c r="E43" s="5">
        <v>1000000</v>
      </c>
      <c r="G43" s="5">
        <v>963813</v>
      </c>
      <c r="I43" s="3" t="s">
        <v>275</v>
      </c>
      <c r="K43" s="5">
        <v>433715850000</v>
      </c>
      <c r="M43" s="12"/>
    </row>
    <row r="44" spans="1:13" ht="24">
      <c r="A44" s="4" t="s">
        <v>209</v>
      </c>
      <c r="C44" s="5">
        <v>2100000</v>
      </c>
      <c r="E44" s="5">
        <v>955110</v>
      </c>
      <c r="G44" s="5">
        <v>918489</v>
      </c>
      <c r="I44" s="3" t="s">
        <v>276</v>
      </c>
      <c r="K44" s="5">
        <v>1928826900000</v>
      </c>
      <c r="M44" s="12"/>
    </row>
    <row r="45" spans="1:13" ht="24">
      <c r="A45" s="4" t="s">
        <v>212</v>
      </c>
      <c r="C45" s="5">
        <v>1000000</v>
      </c>
      <c r="E45" s="5">
        <v>872430</v>
      </c>
      <c r="G45" s="5">
        <v>845578</v>
      </c>
      <c r="I45" s="3" t="s">
        <v>277</v>
      </c>
      <c r="K45" s="5">
        <v>845578000000</v>
      </c>
      <c r="M45" s="12"/>
    </row>
    <row r="46" spans="1:13" ht="24">
      <c r="A46" s="4" t="s">
        <v>155</v>
      </c>
      <c r="C46" s="5">
        <v>2000000</v>
      </c>
      <c r="E46" s="5">
        <v>1000000</v>
      </c>
      <c r="G46" s="5">
        <v>958670</v>
      </c>
      <c r="I46" s="3" t="s">
        <v>278</v>
      </c>
      <c r="K46" s="5">
        <v>1917340000000</v>
      </c>
      <c r="M46" s="12"/>
    </row>
    <row r="47" spans="1:13" ht="24">
      <c r="A47" s="4" t="s">
        <v>214</v>
      </c>
      <c r="C47" s="5">
        <v>6000000</v>
      </c>
      <c r="E47" s="5">
        <v>861800</v>
      </c>
      <c r="G47" s="5">
        <v>816654</v>
      </c>
      <c r="I47" s="3" t="s">
        <v>279</v>
      </c>
      <c r="K47" s="5">
        <v>4899924000000</v>
      </c>
      <c r="M47" s="12"/>
    </row>
    <row r="48" spans="1:13" ht="24">
      <c r="A48" s="4" t="s">
        <v>217</v>
      </c>
      <c r="C48" s="5">
        <v>3000000</v>
      </c>
      <c r="E48" s="5">
        <v>965460</v>
      </c>
      <c r="G48" s="5">
        <v>903972</v>
      </c>
      <c r="I48" s="3" t="s">
        <v>280</v>
      </c>
      <c r="K48" s="5">
        <v>2711916000000</v>
      </c>
      <c r="M48" s="12"/>
    </row>
    <row r="49" spans="1:13" ht="24">
      <c r="A49" s="4" t="s">
        <v>220</v>
      </c>
      <c r="C49" s="5">
        <v>2194461</v>
      </c>
      <c r="E49" s="5">
        <v>845300</v>
      </c>
      <c r="G49" s="5">
        <v>867125</v>
      </c>
      <c r="I49" s="3" t="s">
        <v>281</v>
      </c>
      <c r="K49" s="5">
        <v>1902871994625</v>
      </c>
      <c r="M49" s="12"/>
    </row>
    <row r="50" spans="1:13" ht="24">
      <c r="A50" s="4" t="s">
        <v>222</v>
      </c>
      <c r="C50" s="5">
        <v>1490263</v>
      </c>
      <c r="E50" s="5">
        <v>903870</v>
      </c>
      <c r="G50" s="5">
        <v>898704</v>
      </c>
      <c r="I50" s="3" t="s">
        <v>282</v>
      </c>
      <c r="K50" s="5">
        <v>1339305319152</v>
      </c>
      <c r="M50" s="12"/>
    </row>
    <row r="51" spans="1:13" ht="24">
      <c r="A51" s="4" t="s">
        <v>149</v>
      </c>
      <c r="C51" s="5">
        <v>3000000</v>
      </c>
      <c r="E51" s="5">
        <v>811880</v>
      </c>
      <c r="G51" s="5">
        <v>814159</v>
      </c>
      <c r="I51" s="3" t="s">
        <v>158</v>
      </c>
      <c r="K51" s="5">
        <v>2442477000000</v>
      </c>
      <c r="M51" s="12"/>
    </row>
    <row r="52" spans="1:13" ht="24">
      <c r="A52" s="4" t="s">
        <v>236</v>
      </c>
      <c r="C52" s="5">
        <v>18500000</v>
      </c>
      <c r="E52" s="5">
        <v>900300</v>
      </c>
      <c r="G52" s="5">
        <v>900308</v>
      </c>
      <c r="I52" s="3" t="s">
        <v>27</v>
      </c>
      <c r="K52" s="5">
        <v>16655698000000</v>
      </c>
      <c r="M52" s="12"/>
    </row>
    <row r="53" spans="1:13" ht="24">
      <c r="A53" s="4" t="s">
        <v>225</v>
      </c>
      <c r="C53" s="5">
        <v>69174857</v>
      </c>
      <c r="E53" s="5">
        <v>962890</v>
      </c>
      <c r="G53" s="5">
        <v>902368</v>
      </c>
      <c r="I53" s="3" t="s">
        <v>283</v>
      </c>
      <c r="K53" s="5">
        <v>62421177361376</v>
      </c>
      <c r="M53" s="12"/>
    </row>
    <row r="54" spans="1:13" ht="24">
      <c r="A54" s="4" t="s">
        <v>71</v>
      </c>
      <c r="C54" s="5">
        <v>1129130</v>
      </c>
      <c r="E54" s="5">
        <v>1812406.0519000001</v>
      </c>
      <c r="G54" s="5">
        <v>1771545</v>
      </c>
      <c r="I54" s="3" t="s">
        <v>284</v>
      </c>
      <c r="K54" s="5">
        <v>2000304605850</v>
      </c>
      <c r="M54" s="12"/>
    </row>
    <row r="55" spans="1:13">
      <c r="K55" s="5"/>
    </row>
  </sheetData>
  <mergeCells count="14">
    <mergeCell ref="M9:M54"/>
    <mergeCell ref="A5:M5"/>
    <mergeCell ref="A6:M6"/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T90"/>
  <sheetViews>
    <sheetView rightToLeft="1" workbookViewId="0">
      <selection activeCell="A5" sqref="A5:T5"/>
    </sheetView>
  </sheetViews>
  <sheetFormatPr defaultRowHeight="22.5"/>
  <cols>
    <col min="1" max="1" width="31.140625" style="3" bestFit="1" customWidth="1"/>
    <col min="2" max="2" width="1" style="3" customWidth="1"/>
    <col min="3" max="3" width="23" style="3" bestFit="1" customWidth="1"/>
    <col min="4" max="4" width="1" style="3" customWidth="1"/>
    <col min="5" max="5" width="23" style="3" bestFit="1" customWidth="1"/>
    <col min="6" max="6" width="1" style="3" customWidth="1"/>
    <col min="7" max="7" width="22.85546875" style="3" bestFit="1" customWidth="1"/>
    <col min="8" max="8" width="1" style="3" customWidth="1"/>
    <col min="9" max="9" width="22.7109375" style="3" bestFit="1" customWidth="1"/>
    <col min="10" max="10" width="1" style="3" customWidth="1"/>
    <col min="11" max="11" width="22.8554687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</row>
    <row r="3" spans="1:20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2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</row>
    <row r="5" spans="1:20" ht="25.5">
      <c r="A5" s="20" t="s">
        <v>436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24.75" thickBot="1">
      <c r="A6" s="10" t="s">
        <v>286</v>
      </c>
      <c r="C6" s="10" t="s">
        <v>415</v>
      </c>
      <c r="E6" s="10" t="s">
        <v>5</v>
      </c>
      <c r="F6" s="10" t="s">
        <v>5</v>
      </c>
      <c r="G6" s="10" t="s">
        <v>5</v>
      </c>
      <c r="I6" s="10" t="s">
        <v>6</v>
      </c>
      <c r="J6" s="10" t="s">
        <v>6</v>
      </c>
      <c r="K6" s="10" t="s">
        <v>6</v>
      </c>
    </row>
    <row r="7" spans="1:20" ht="24.75" thickBot="1">
      <c r="A7" s="10" t="s">
        <v>286</v>
      </c>
      <c r="C7" s="10" t="s">
        <v>287</v>
      </c>
      <c r="E7" s="10" t="s">
        <v>288</v>
      </c>
      <c r="G7" s="10" t="s">
        <v>289</v>
      </c>
      <c r="I7" s="10" t="s">
        <v>287</v>
      </c>
      <c r="K7" s="10" t="s">
        <v>285</v>
      </c>
    </row>
    <row r="8" spans="1:20" ht="24">
      <c r="A8" s="4" t="s">
        <v>290</v>
      </c>
      <c r="C8" s="5">
        <v>30696914603</v>
      </c>
      <c r="E8" s="5">
        <v>36545656103945</v>
      </c>
      <c r="F8" s="5"/>
      <c r="G8" s="5">
        <v>36576333849357</v>
      </c>
      <c r="I8" s="5">
        <v>19169191</v>
      </c>
      <c r="K8" s="8">
        <v>2.8234640837037279E-8</v>
      </c>
    </row>
    <row r="9" spans="1:20" ht="24">
      <c r="A9" s="4" t="s">
        <v>291</v>
      </c>
      <c r="C9" s="5">
        <v>8683534229805</v>
      </c>
      <c r="E9" s="5">
        <v>208621400637231</v>
      </c>
      <c r="F9" s="5"/>
      <c r="G9" s="5">
        <v>213403005708000</v>
      </c>
      <c r="I9" s="5">
        <v>3901929159036</v>
      </c>
      <c r="K9" s="8">
        <v>5.747220546602325E-3</v>
      </c>
    </row>
    <row r="10" spans="1:20" ht="24">
      <c r="A10" s="4" t="s">
        <v>292</v>
      </c>
      <c r="C10" s="5">
        <v>261781262549</v>
      </c>
      <c r="E10" s="5">
        <v>32055232876713</v>
      </c>
      <c r="F10" s="5"/>
      <c r="G10" s="5">
        <v>32316955034000</v>
      </c>
      <c r="I10" s="5">
        <v>59105262</v>
      </c>
      <c r="K10" s="8">
        <v>8.7057186928180103E-8</v>
      </c>
    </row>
    <row r="11" spans="1:20" ht="24">
      <c r="A11" s="4" t="s">
        <v>293</v>
      </c>
      <c r="C11" s="5">
        <v>441646903436</v>
      </c>
      <c r="E11" s="5">
        <v>20229928632108</v>
      </c>
      <c r="F11" s="5"/>
      <c r="G11" s="5">
        <v>20640994620000</v>
      </c>
      <c r="I11" s="5">
        <v>30580915544</v>
      </c>
      <c r="K11" s="8">
        <v>4.5043171975938395E-5</v>
      </c>
    </row>
    <row r="12" spans="1:20" ht="24">
      <c r="A12" s="4" t="s">
        <v>292</v>
      </c>
      <c r="C12" s="5">
        <v>270000</v>
      </c>
      <c r="E12" s="5">
        <v>0</v>
      </c>
      <c r="F12" s="5"/>
      <c r="G12" s="5">
        <v>0</v>
      </c>
      <c r="I12" s="5">
        <v>270000</v>
      </c>
      <c r="K12" s="8">
        <v>3.9768778066847292E-10</v>
      </c>
    </row>
    <row r="13" spans="1:20" ht="24">
      <c r="A13" s="4" t="s">
        <v>294</v>
      </c>
      <c r="C13" s="5">
        <v>702969336959</v>
      </c>
      <c r="E13" s="5">
        <v>78594028425892</v>
      </c>
      <c r="F13" s="5"/>
      <c r="G13" s="5">
        <v>78776534552053</v>
      </c>
      <c r="I13" s="5">
        <v>520463210798</v>
      </c>
      <c r="K13" s="8">
        <v>7.6659947859942297E-4</v>
      </c>
    </row>
    <row r="14" spans="1:20" ht="24">
      <c r="A14" s="4" t="s">
        <v>295</v>
      </c>
      <c r="C14" s="5">
        <v>5288157</v>
      </c>
      <c r="E14" s="5">
        <v>21584</v>
      </c>
      <c r="F14" s="5"/>
      <c r="G14" s="5">
        <v>36000</v>
      </c>
      <c r="I14" s="5">
        <v>5273741</v>
      </c>
      <c r="K14" s="8">
        <v>7.7677864967049379E-9</v>
      </c>
    </row>
    <row r="15" spans="1:20" ht="24">
      <c r="A15" s="4" t="s">
        <v>292</v>
      </c>
      <c r="C15" s="5">
        <v>11500000000000</v>
      </c>
      <c r="E15" s="5">
        <v>0</v>
      </c>
      <c r="F15" s="5"/>
      <c r="G15" s="5">
        <v>11500000000000</v>
      </c>
      <c r="I15" s="5">
        <v>0</v>
      </c>
      <c r="K15" s="8">
        <v>0</v>
      </c>
    </row>
    <row r="16" spans="1:20" ht="24">
      <c r="A16" s="4" t="s">
        <v>296</v>
      </c>
      <c r="C16" s="5">
        <v>24558093191</v>
      </c>
      <c r="E16" s="5">
        <v>12934896429261</v>
      </c>
      <c r="F16" s="5"/>
      <c r="G16" s="5">
        <v>12959369210000</v>
      </c>
      <c r="I16" s="5">
        <v>85312452</v>
      </c>
      <c r="K16" s="8">
        <v>1.2565822110839119E-7</v>
      </c>
    </row>
    <row r="17" spans="1:11" ht="24">
      <c r="A17" s="4" t="s">
        <v>292</v>
      </c>
      <c r="C17" s="5">
        <v>5000000000000</v>
      </c>
      <c r="E17" s="5">
        <v>0</v>
      </c>
      <c r="F17" s="5"/>
      <c r="G17" s="5">
        <v>0</v>
      </c>
      <c r="I17" s="5">
        <v>5000000000000</v>
      </c>
      <c r="K17" s="8">
        <v>7.3645885308976471E-3</v>
      </c>
    </row>
    <row r="18" spans="1:11" ht="24">
      <c r="A18" s="4" t="s">
        <v>297</v>
      </c>
      <c r="C18" s="5">
        <v>92214682135</v>
      </c>
      <c r="E18" s="5">
        <v>19543549503602</v>
      </c>
      <c r="F18" s="5"/>
      <c r="G18" s="5">
        <v>19604953990000</v>
      </c>
      <c r="I18" s="5">
        <v>30810195737</v>
      </c>
      <c r="K18" s="8">
        <v>4.5380882831884354E-5</v>
      </c>
    </row>
    <row r="19" spans="1:11" ht="24">
      <c r="A19" s="4" t="s">
        <v>294</v>
      </c>
      <c r="C19" s="5">
        <v>3000000000000</v>
      </c>
      <c r="E19" s="5">
        <v>0</v>
      </c>
      <c r="F19" s="5"/>
      <c r="G19" s="5">
        <v>3000000000000</v>
      </c>
      <c r="I19" s="5">
        <v>0</v>
      </c>
      <c r="K19" s="8">
        <v>0</v>
      </c>
    </row>
    <row r="20" spans="1:11" ht="24">
      <c r="A20" s="4" t="s">
        <v>298</v>
      </c>
      <c r="C20" s="5">
        <v>14000000000000</v>
      </c>
      <c r="E20" s="5">
        <v>0</v>
      </c>
      <c r="F20" s="5"/>
      <c r="G20" s="5">
        <v>0</v>
      </c>
      <c r="I20" s="5">
        <v>14000000000000</v>
      </c>
      <c r="K20" s="8">
        <v>2.0620847886513409E-2</v>
      </c>
    </row>
    <row r="21" spans="1:11" ht="24">
      <c r="A21" s="4" t="s">
        <v>298</v>
      </c>
      <c r="C21" s="5">
        <v>6000000000000</v>
      </c>
      <c r="E21" s="5">
        <v>0</v>
      </c>
      <c r="F21" s="5"/>
      <c r="G21" s="5">
        <v>0</v>
      </c>
      <c r="I21" s="5">
        <v>6000000000000</v>
      </c>
      <c r="K21" s="8">
        <v>8.8375062370771758E-3</v>
      </c>
    </row>
    <row r="22" spans="1:11" ht="24">
      <c r="A22" s="4" t="s">
        <v>298</v>
      </c>
      <c r="C22" s="5">
        <v>2000000000000</v>
      </c>
      <c r="E22" s="5">
        <v>0</v>
      </c>
      <c r="F22" s="5"/>
      <c r="G22" s="5">
        <v>0</v>
      </c>
      <c r="I22" s="5">
        <v>2000000000000</v>
      </c>
      <c r="K22" s="8">
        <v>2.9458354123590587E-3</v>
      </c>
    </row>
    <row r="23" spans="1:11" ht="24">
      <c r="A23" s="4" t="s">
        <v>294</v>
      </c>
      <c r="C23" s="5">
        <v>1000000000000</v>
      </c>
      <c r="E23" s="5">
        <v>0</v>
      </c>
      <c r="F23" s="5"/>
      <c r="G23" s="5">
        <v>1000000000000</v>
      </c>
      <c r="I23" s="5">
        <v>0</v>
      </c>
      <c r="K23" s="8">
        <v>0</v>
      </c>
    </row>
    <row r="24" spans="1:11" ht="24">
      <c r="A24" s="4" t="s">
        <v>292</v>
      </c>
      <c r="C24" s="5">
        <v>5000000000000</v>
      </c>
      <c r="E24" s="5">
        <v>0</v>
      </c>
      <c r="F24" s="5"/>
      <c r="G24" s="5">
        <v>0</v>
      </c>
      <c r="I24" s="5">
        <v>5000000000000</v>
      </c>
      <c r="K24" s="8">
        <v>7.3645885308976471E-3</v>
      </c>
    </row>
    <row r="25" spans="1:11" ht="24">
      <c r="A25" s="4" t="s">
        <v>294</v>
      </c>
      <c r="C25" s="5">
        <v>2000000000000</v>
      </c>
      <c r="E25" s="5">
        <v>0</v>
      </c>
      <c r="F25" s="5"/>
      <c r="G25" s="5">
        <v>2000000000000</v>
      </c>
      <c r="I25" s="5">
        <v>0</v>
      </c>
      <c r="K25" s="8">
        <v>0</v>
      </c>
    </row>
    <row r="26" spans="1:11" ht="24">
      <c r="A26" s="4" t="s">
        <v>299</v>
      </c>
      <c r="C26" s="5">
        <v>8351758</v>
      </c>
      <c r="E26" s="5">
        <v>3329368462826</v>
      </c>
      <c r="F26" s="5"/>
      <c r="G26" s="5">
        <v>3329373860554</v>
      </c>
      <c r="I26" s="5">
        <v>2954030</v>
      </c>
      <c r="K26" s="8">
        <v>4.3510430915855152E-9</v>
      </c>
    </row>
    <row r="27" spans="1:11" ht="24">
      <c r="A27" s="4" t="s">
        <v>300</v>
      </c>
      <c r="C27" s="5">
        <v>4866198</v>
      </c>
      <c r="E27" s="5">
        <v>19998</v>
      </c>
      <c r="F27" s="5"/>
      <c r="G27" s="5">
        <v>540000</v>
      </c>
      <c r="I27" s="5">
        <v>4346196</v>
      </c>
      <c r="K27" s="8">
        <v>6.4015890429266459E-9</v>
      </c>
    </row>
    <row r="28" spans="1:11" ht="24">
      <c r="A28" s="4" t="s">
        <v>295</v>
      </c>
      <c r="C28" s="5">
        <v>9358675</v>
      </c>
      <c r="E28" s="5">
        <v>8767148664</v>
      </c>
      <c r="F28" s="5"/>
      <c r="G28" s="5">
        <v>8770343200</v>
      </c>
      <c r="I28" s="5">
        <v>6164139</v>
      </c>
      <c r="K28" s="8">
        <v>9.0792694764517773E-9</v>
      </c>
    </row>
    <row r="29" spans="1:11" ht="24">
      <c r="A29" s="4" t="s">
        <v>301</v>
      </c>
      <c r="C29" s="5">
        <v>5000000000000</v>
      </c>
      <c r="E29" s="5">
        <v>0</v>
      </c>
      <c r="F29" s="5"/>
      <c r="G29" s="5">
        <v>0</v>
      </c>
      <c r="I29" s="5">
        <v>5000000000000</v>
      </c>
      <c r="K29" s="8">
        <v>7.3645885308976471E-3</v>
      </c>
    </row>
    <row r="30" spans="1:11" ht="24">
      <c r="A30" s="4" t="s">
        <v>302</v>
      </c>
      <c r="C30" s="5">
        <v>3000000000000</v>
      </c>
      <c r="E30" s="5">
        <v>0</v>
      </c>
      <c r="F30" s="5"/>
      <c r="G30" s="5">
        <v>0</v>
      </c>
      <c r="I30" s="5">
        <v>3000000000000</v>
      </c>
      <c r="K30" s="8">
        <v>4.4187531185385879E-3</v>
      </c>
    </row>
    <row r="31" spans="1:11" ht="24">
      <c r="A31" s="4" t="s">
        <v>303</v>
      </c>
      <c r="C31" s="5">
        <v>9000000000000</v>
      </c>
      <c r="E31" s="5">
        <v>0</v>
      </c>
      <c r="F31" s="5"/>
      <c r="G31" s="5">
        <v>5000000000000</v>
      </c>
      <c r="I31" s="5">
        <v>4000000000000</v>
      </c>
      <c r="K31" s="8">
        <v>5.8916708247181175E-3</v>
      </c>
    </row>
    <row r="32" spans="1:11" ht="24">
      <c r="A32" s="4" t="s">
        <v>304</v>
      </c>
      <c r="C32" s="5">
        <v>5000000000000</v>
      </c>
      <c r="E32" s="5">
        <v>0</v>
      </c>
      <c r="F32" s="5"/>
      <c r="G32" s="5">
        <v>5000000000000</v>
      </c>
      <c r="I32" s="5">
        <v>0</v>
      </c>
      <c r="K32" s="8">
        <v>0</v>
      </c>
    </row>
    <row r="33" spans="1:11" ht="24">
      <c r="A33" s="4" t="s">
        <v>299</v>
      </c>
      <c r="C33" s="5">
        <v>5000000000000</v>
      </c>
      <c r="E33" s="5">
        <v>0</v>
      </c>
      <c r="F33" s="5"/>
      <c r="G33" s="5">
        <v>0</v>
      </c>
      <c r="I33" s="5">
        <v>5000000000000</v>
      </c>
      <c r="K33" s="8">
        <v>7.3645885308976471E-3</v>
      </c>
    </row>
    <row r="34" spans="1:11" ht="24">
      <c r="A34" s="4" t="s">
        <v>305</v>
      </c>
      <c r="C34" s="5">
        <v>3000000000000</v>
      </c>
      <c r="E34" s="5">
        <v>0</v>
      </c>
      <c r="F34" s="5"/>
      <c r="G34" s="5">
        <v>3000000000000</v>
      </c>
      <c r="I34" s="5">
        <v>0</v>
      </c>
      <c r="K34" s="8">
        <v>0</v>
      </c>
    </row>
    <row r="35" spans="1:11" ht="24">
      <c r="A35" s="4" t="s">
        <v>306</v>
      </c>
      <c r="C35" s="5">
        <v>5000000000000</v>
      </c>
      <c r="E35" s="5">
        <v>0</v>
      </c>
      <c r="F35" s="5"/>
      <c r="G35" s="5">
        <v>5000000000000</v>
      </c>
      <c r="I35" s="5">
        <v>0</v>
      </c>
      <c r="K35" s="8">
        <v>0</v>
      </c>
    </row>
    <row r="36" spans="1:11" ht="24">
      <c r="A36" s="4" t="s">
        <v>294</v>
      </c>
      <c r="C36" s="5">
        <v>6000000000000</v>
      </c>
      <c r="E36" s="5">
        <v>0</v>
      </c>
      <c r="F36" s="5"/>
      <c r="G36" s="5">
        <v>6000000000000</v>
      </c>
      <c r="I36" s="5">
        <v>0</v>
      </c>
      <c r="K36" s="8">
        <v>0</v>
      </c>
    </row>
    <row r="37" spans="1:11" ht="24">
      <c r="A37" s="4" t="s">
        <v>307</v>
      </c>
      <c r="C37" s="5">
        <v>5000000000000</v>
      </c>
      <c r="E37" s="5">
        <v>0</v>
      </c>
      <c r="F37" s="5"/>
      <c r="G37" s="5">
        <v>0</v>
      </c>
      <c r="I37" s="5">
        <v>5000000000000</v>
      </c>
      <c r="K37" s="8">
        <v>7.3645885308976471E-3</v>
      </c>
    </row>
    <row r="38" spans="1:11" ht="24">
      <c r="A38" s="4" t="s">
        <v>296</v>
      </c>
      <c r="C38" s="5">
        <v>4000000000000</v>
      </c>
      <c r="E38" s="5">
        <v>0</v>
      </c>
      <c r="F38" s="5"/>
      <c r="G38" s="5">
        <v>4000000000000</v>
      </c>
      <c r="I38" s="5">
        <v>0</v>
      </c>
      <c r="K38" s="8">
        <v>0</v>
      </c>
    </row>
    <row r="39" spans="1:11" ht="24">
      <c r="A39" s="4" t="s">
        <v>296</v>
      </c>
      <c r="C39" s="5">
        <v>5000000000000</v>
      </c>
      <c r="E39" s="5">
        <v>0</v>
      </c>
      <c r="F39" s="5"/>
      <c r="G39" s="5">
        <v>5000000000000</v>
      </c>
      <c r="I39" s="5">
        <v>0</v>
      </c>
      <c r="K39" s="8">
        <v>0</v>
      </c>
    </row>
    <row r="40" spans="1:11" ht="24">
      <c r="A40" s="4" t="s">
        <v>309</v>
      </c>
      <c r="C40" s="5">
        <v>5000000000000</v>
      </c>
      <c r="E40" s="5">
        <v>0</v>
      </c>
      <c r="F40" s="5"/>
      <c r="G40" s="5">
        <v>0</v>
      </c>
      <c r="I40" s="5">
        <v>5000000000000</v>
      </c>
      <c r="K40" s="8">
        <v>7.3645885308976471E-3</v>
      </c>
    </row>
    <row r="41" spans="1:11" ht="24">
      <c r="A41" s="4" t="s">
        <v>296</v>
      </c>
      <c r="C41" s="5">
        <v>3000000000000</v>
      </c>
      <c r="E41" s="5">
        <v>0</v>
      </c>
      <c r="F41" s="5"/>
      <c r="G41" s="5">
        <v>0</v>
      </c>
      <c r="I41" s="5">
        <v>3000000000000</v>
      </c>
      <c r="K41" s="8">
        <v>4.4187531185385879E-3</v>
      </c>
    </row>
    <row r="42" spans="1:11" ht="24">
      <c r="A42" s="4" t="s">
        <v>294</v>
      </c>
      <c r="C42" s="5">
        <v>3000000000000</v>
      </c>
      <c r="E42" s="5">
        <v>0</v>
      </c>
      <c r="F42" s="5"/>
      <c r="G42" s="5">
        <v>3000000000000</v>
      </c>
      <c r="I42" s="5">
        <v>0</v>
      </c>
      <c r="K42" s="8">
        <v>0</v>
      </c>
    </row>
    <row r="43" spans="1:11" ht="24">
      <c r="A43" s="4" t="s">
        <v>310</v>
      </c>
      <c r="C43" s="5">
        <v>3000000000000</v>
      </c>
      <c r="E43" s="5">
        <v>0</v>
      </c>
      <c r="F43" s="5"/>
      <c r="G43" s="5">
        <v>0</v>
      </c>
      <c r="I43" s="5">
        <v>3000000000000</v>
      </c>
      <c r="K43" s="8">
        <v>4.4187531185385879E-3</v>
      </c>
    </row>
    <row r="44" spans="1:11" ht="24">
      <c r="A44" s="4" t="s">
        <v>311</v>
      </c>
      <c r="C44" s="5">
        <v>4000000000000</v>
      </c>
      <c r="E44" s="5">
        <v>0</v>
      </c>
      <c r="F44" s="5"/>
      <c r="G44" s="5">
        <v>0</v>
      </c>
      <c r="I44" s="5">
        <v>4000000000000</v>
      </c>
      <c r="K44" s="8">
        <v>5.8916708247181175E-3</v>
      </c>
    </row>
    <row r="45" spans="1:11" ht="24">
      <c r="A45" s="4" t="s">
        <v>302</v>
      </c>
      <c r="C45" s="5">
        <v>1500000000000</v>
      </c>
      <c r="E45" s="5">
        <v>0</v>
      </c>
      <c r="F45" s="5"/>
      <c r="G45" s="5">
        <v>0</v>
      </c>
      <c r="I45" s="5">
        <v>1500000000000</v>
      </c>
      <c r="K45" s="8">
        <v>2.2093765592692939E-3</v>
      </c>
    </row>
    <row r="46" spans="1:11" ht="24">
      <c r="A46" s="4" t="s">
        <v>312</v>
      </c>
      <c r="C46" s="5">
        <v>2500000000000</v>
      </c>
      <c r="E46" s="5">
        <v>0</v>
      </c>
      <c r="F46" s="5"/>
      <c r="G46" s="5">
        <v>0</v>
      </c>
      <c r="I46" s="5">
        <v>2500000000000</v>
      </c>
      <c r="K46" s="8">
        <v>3.6822942654488235E-3</v>
      </c>
    </row>
    <row r="47" spans="1:11" ht="24">
      <c r="A47" s="4" t="s">
        <v>311</v>
      </c>
      <c r="C47" s="5">
        <v>4500000000000</v>
      </c>
      <c r="E47" s="5">
        <v>0</v>
      </c>
      <c r="F47" s="5"/>
      <c r="G47" s="5">
        <v>0</v>
      </c>
      <c r="I47" s="5">
        <v>4500000000000</v>
      </c>
      <c r="K47" s="8">
        <v>6.6281296778078818E-3</v>
      </c>
    </row>
    <row r="48" spans="1:11" ht="24">
      <c r="A48" s="4" t="s">
        <v>313</v>
      </c>
      <c r="C48" s="5">
        <v>5000000000000</v>
      </c>
      <c r="E48" s="5">
        <v>0</v>
      </c>
      <c r="F48" s="5"/>
      <c r="G48" s="5">
        <v>5000000000000</v>
      </c>
      <c r="I48" s="5">
        <v>0</v>
      </c>
      <c r="K48" s="8">
        <v>0</v>
      </c>
    </row>
    <row r="49" spans="1:11" ht="24">
      <c r="A49" s="4" t="s">
        <v>294</v>
      </c>
      <c r="C49" s="5">
        <v>5000000000000</v>
      </c>
      <c r="E49" s="5">
        <v>0</v>
      </c>
      <c r="F49" s="5"/>
      <c r="G49" s="5">
        <v>5000000000000</v>
      </c>
      <c r="I49" s="5">
        <v>0</v>
      </c>
      <c r="K49" s="8">
        <v>0</v>
      </c>
    </row>
    <row r="50" spans="1:11" ht="24">
      <c r="A50" s="4" t="s">
        <v>314</v>
      </c>
      <c r="C50" s="5">
        <v>3000000000000</v>
      </c>
      <c r="E50" s="5">
        <v>0</v>
      </c>
      <c r="F50" s="5"/>
      <c r="G50" s="5">
        <v>3000000000000</v>
      </c>
      <c r="I50" s="5">
        <v>0</v>
      </c>
      <c r="K50" s="8">
        <v>0</v>
      </c>
    </row>
    <row r="51" spans="1:11" ht="24">
      <c r="A51" s="4" t="s">
        <v>294</v>
      </c>
      <c r="C51" s="5">
        <v>3500000000000</v>
      </c>
      <c r="E51" s="5">
        <v>0</v>
      </c>
      <c r="F51" s="5"/>
      <c r="G51" s="5">
        <v>3500000000000</v>
      </c>
      <c r="I51" s="5">
        <v>0</v>
      </c>
      <c r="K51" s="8">
        <v>0</v>
      </c>
    </row>
    <row r="52" spans="1:11" ht="24">
      <c r="A52" s="4" t="s">
        <v>297</v>
      </c>
      <c r="C52" s="5">
        <v>5000000000000</v>
      </c>
      <c r="E52" s="5">
        <v>0</v>
      </c>
      <c r="F52" s="5"/>
      <c r="G52" s="5">
        <v>5000000000000</v>
      </c>
      <c r="I52" s="5">
        <v>0</v>
      </c>
      <c r="K52" s="8">
        <v>0</v>
      </c>
    </row>
    <row r="53" spans="1:11" ht="24">
      <c r="A53" s="4" t="s">
        <v>294</v>
      </c>
      <c r="C53" s="5">
        <v>7000000000000</v>
      </c>
      <c r="E53" s="5">
        <v>0</v>
      </c>
      <c r="F53" s="5"/>
      <c r="G53" s="5">
        <v>7000000000000</v>
      </c>
      <c r="I53" s="5">
        <v>0</v>
      </c>
      <c r="K53" s="8">
        <v>0</v>
      </c>
    </row>
    <row r="54" spans="1:11" ht="24">
      <c r="A54" s="4" t="s">
        <v>296</v>
      </c>
      <c r="C54" s="5">
        <v>4000000000000</v>
      </c>
      <c r="E54" s="5">
        <v>0</v>
      </c>
      <c r="F54" s="5"/>
      <c r="G54" s="5">
        <v>0</v>
      </c>
      <c r="I54" s="5">
        <v>4000000000000</v>
      </c>
      <c r="K54" s="8">
        <v>5.8916708247181175E-3</v>
      </c>
    </row>
    <row r="55" spans="1:11" ht="24">
      <c r="A55" s="4" t="s">
        <v>314</v>
      </c>
      <c r="C55" s="5">
        <v>6000000000000</v>
      </c>
      <c r="E55" s="5">
        <v>0</v>
      </c>
      <c r="F55" s="5"/>
      <c r="G55" s="5">
        <v>6000000000000</v>
      </c>
      <c r="I55" s="5">
        <v>0</v>
      </c>
      <c r="K55" s="8">
        <v>0</v>
      </c>
    </row>
    <row r="56" spans="1:11" ht="24">
      <c r="A56" s="4" t="s">
        <v>294</v>
      </c>
      <c r="C56" s="5">
        <v>5000000000000</v>
      </c>
      <c r="E56" s="5">
        <v>0</v>
      </c>
      <c r="F56" s="5"/>
      <c r="G56" s="5">
        <v>5000000000000</v>
      </c>
      <c r="I56" s="5">
        <v>0</v>
      </c>
      <c r="K56" s="8">
        <v>0</v>
      </c>
    </row>
    <row r="57" spans="1:11" ht="24">
      <c r="A57" s="4" t="s">
        <v>304</v>
      </c>
      <c r="C57" s="5">
        <v>5000000000000</v>
      </c>
      <c r="E57" s="5">
        <v>0</v>
      </c>
      <c r="F57" s="5"/>
      <c r="G57" s="5">
        <v>0</v>
      </c>
      <c r="I57" s="5">
        <v>5000000000000</v>
      </c>
      <c r="K57" s="8">
        <v>7.3645885308976471E-3</v>
      </c>
    </row>
    <row r="58" spans="1:11" ht="24">
      <c r="A58" s="4" t="s">
        <v>292</v>
      </c>
      <c r="C58" s="5">
        <v>5000000000000</v>
      </c>
      <c r="E58" s="5">
        <v>0</v>
      </c>
      <c r="F58" s="5"/>
      <c r="G58" s="5">
        <v>0</v>
      </c>
      <c r="I58" s="5">
        <v>5000000000000</v>
      </c>
      <c r="K58" s="8">
        <v>7.3645885308976471E-3</v>
      </c>
    </row>
    <row r="59" spans="1:11" ht="24">
      <c r="A59" s="4" t="s">
        <v>304</v>
      </c>
      <c r="C59" s="5">
        <v>5000000000000</v>
      </c>
      <c r="E59" s="5">
        <v>0</v>
      </c>
      <c r="F59" s="5"/>
      <c r="G59" s="5">
        <v>2000000000000</v>
      </c>
      <c r="I59" s="5">
        <v>3000000000000</v>
      </c>
      <c r="K59" s="8">
        <v>4.4187531185385879E-3</v>
      </c>
    </row>
    <row r="60" spans="1:11" ht="24">
      <c r="A60" s="4" t="s">
        <v>294</v>
      </c>
      <c r="C60" s="5">
        <v>12000000000000</v>
      </c>
      <c r="E60" s="5">
        <v>0</v>
      </c>
      <c r="F60" s="5"/>
      <c r="G60" s="5">
        <v>12000000000000</v>
      </c>
      <c r="I60" s="5">
        <v>0</v>
      </c>
      <c r="K60" s="8">
        <v>0</v>
      </c>
    </row>
    <row r="61" spans="1:11" ht="24">
      <c r="A61" s="4" t="s">
        <v>292</v>
      </c>
      <c r="C61" s="5">
        <v>12000000000000</v>
      </c>
      <c r="E61" s="5">
        <v>0</v>
      </c>
      <c r="F61" s="5"/>
      <c r="G61" s="5">
        <v>0</v>
      </c>
      <c r="I61" s="5">
        <v>12000000000000</v>
      </c>
      <c r="K61" s="8">
        <v>1.7675012474154352E-2</v>
      </c>
    </row>
    <row r="62" spans="1:11" ht="24">
      <c r="A62" s="4" t="s">
        <v>292</v>
      </c>
      <c r="C62" s="5">
        <v>5000000000000</v>
      </c>
      <c r="E62" s="5">
        <v>0</v>
      </c>
      <c r="F62" s="5"/>
      <c r="G62" s="5">
        <v>0</v>
      </c>
      <c r="I62" s="5">
        <v>5000000000000</v>
      </c>
      <c r="K62" s="8">
        <v>7.3645885308976471E-3</v>
      </c>
    </row>
    <row r="63" spans="1:11" ht="24">
      <c r="A63" s="4" t="s">
        <v>315</v>
      </c>
      <c r="C63" s="5">
        <v>10000000000000</v>
      </c>
      <c r="E63" s="5">
        <v>0</v>
      </c>
      <c r="F63" s="5"/>
      <c r="G63" s="5">
        <v>0</v>
      </c>
      <c r="I63" s="5">
        <v>10000000000000</v>
      </c>
      <c r="K63" s="8">
        <v>1.4729177061795294E-2</v>
      </c>
    </row>
    <row r="64" spans="1:11" ht="24">
      <c r="A64" s="4" t="s">
        <v>292</v>
      </c>
      <c r="C64" s="5">
        <v>4000000000000</v>
      </c>
      <c r="E64" s="5">
        <v>0</v>
      </c>
      <c r="F64" s="5"/>
      <c r="G64" s="5">
        <v>0</v>
      </c>
      <c r="I64" s="5">
        <v>4000000000000</v>
      </c>
      <c r="K64" s="8">
        <v>5.8916708247181175E-3</v>
      </c>
    </row>
    <row r="65" spans="1:11" ht="24">
      <c r="A65" s="4" t="s">
        <v>292</v>
      </c>
      <c r="C65" s="5">
        <v>4000000000000</v>
      </c>
      <c r="E65" s="5">
        <v>0</v>
      </c>
      <c r="F65" s="5"/>
      <c r="G65" s="5">
        <v>0</v>
      </c>
      <c r="I65" s="5">
        <v>4000000000000</v>
      </c>
      <c r="K65" s="8">
        <v>5.8916708247181175E-3</v>
      </c>
    </row>
    <row r="66" spans="1:11" ht="24">
      <c r="A66" s="4" t="s">
        <v>305</v>
      </c>
      <c r="C66" s="5">
        <v>2000000000000</v>
      </c>
      <c r="E66" s="5">
        <v>0</v>
      </c>
      <c r="F66" s="5"/>
      <c r="G66" s="5">
        <v>0</v>
      </c>
      <c r="I66" s="5">
        <v>2000000000000</v>
      </c>
      <c r="K66" s="8">
        <v>2.9458354123590587E-3</v>
      </c>
    </row>
    <row r="67" spans="1:11" ht="24">
      <c r="A67" s="4" t="s">
        <v>312</v>
      </c>
      <c r="C67" s="5">
        <v>3000000000000</v>
      </c>
      <c r="E67" s="5">
        <v>0</v>
      </c>
      <c r="F67" s="5"/>
      <c r="G67" s="5">
        <v>0</v>
      </c>
      <c r="I67" s="5">
        <v>3000000000000</v>
      </c>
      <c r="K67" s="8">
        <v>4.4187531185385879E-3</v>
      </c>
    </row>
    <row r="68" spans="1:11" ht="24">
      <c r="A68" s="4" t="s">
        <v>316</v>
      </c>
      <c r="C68" s="5">
        <v>5000000000000</v>
      </c>
      <c r="E68" s="5">
        <v>0</v>
      </c>
      <c r="F68" s="5"/>
      <c r="G68" s="5">
        <v>0</v>
      </c>
      <c r="I68" s="5">
        <v>5000000000000</v>
      </c>
      <c r="K68" s="8">
        <v>7.3645885308976471E-3</v>
      </c>
    </row>
    <row r="69" spans="1:11" ht="24">
      <c r="A69" s="4" t="s">
        <v>292</v>
      </c>
      <c r="C69" s="5">
        <v>5000000000000</v>
      </c>
      <c r="E69" s="5">
        <v>0</v>
      </c>
      <c r="F69" s="5"/>
      <c r="G69" s="5">
        <v>0</v>
      </c>
      <c r="I69" s="5">
        <v>5000000000000</v>
      </c>
      <c r="K69" s="8">
        <v>7.3645885308976471E-3</v>
      </c>
    </row>
    <row r="70" spans="1:11" ht="24">
      <c r="A70" s="4" t="s">
        <v>306</v>
      </c>
      <c r="C70" s="5">
        <v>5000000000000</v>
      </c>
      <c r="E70" s="5">
        <v>0</v>
      </c>
      <c r="F70" s="5"/>
      <c r="G70" s="5">
        <v>0</v>
      </c>
      <c r="I70" s="5">
        <v>5000000000000</v>
      </c>
      <c r="K70" s="8">
        <v>7.3645885308976471E-3</v>
      </c>
    </row>
    <row r="71" spans="1:11" ht="24">
      <c r="A71" s="4" t="s">
        <v>317</v>
      </c>
      <c r="C71" s="5">
        <v>3000000000000</v>
      </c>
      <c r="E71" s="5">
        <v>0</v>
      </c>
      <c r="F71" s="5"/>
      <c r="G71" s="5">
        <v>0</v>
      </c>
      <c r="I71" s="5">
        <v>3000000000000</v>
      </c>
      <c r="K71" s="8">
        <v>4.4187531185385879E-3</v>
      </c>
    </row>
    <row r="72" spans="1:11" ht="24">
      <c r="A72" s="4" t="s">
        <v>292</v>
      </c>
      <c r="C72" s="5">
        <v>10000000000000</v>
      </c>
      <c r="E72" s="5">
        <v>0</v>
      </c>
      <c r="F72" s="5"/>
      <c r="G72" s="5">
        <v>0</v>
      </c>
      <c r="I72" s="5">
        <v>10000000000000</v>
      </c>
      <c r="K72" s="8">
        <v>1.4729177061795294E-2</v>
      </c>
    </row>
    <row r="73" spans="1:11" ht="24">
      <c r="A73" s="4" t="s">
        <v>318</v>
      </c>
      <c r="C73" s="5">
        <v>4000000000000</v>
      </c>
      <c r="E73" s="5">
        <v>0</v>
      </c>
      <c r="F73" s="5"/>
      <c r="G73" s="5">
        <v>0</v>
      </c>
      <c r="I73" s="5">
        <v>4000000000000</v>
      </c>
      <c r="K73" s="8">
        <v>5.8916708247181175E-3</v>
      </c>
    </row>
    <row r="74" spans="1:11" ht="24">
      <c r="A74" s="4" t="s">
        <v>294</v>
      </c>
      <c r="C74" s="5">
        <v>10000000000000</v>
      </c>
      <c r="E74" s="5">
        <v>0</v>
      </c>
      <c r="F74" s="5"/>
      <c r="G74" s="5">
        <v>10000000000000</v>
      </c>
      <c r="I74" s="5">
        <v>0</v>
      </c>
      <c r="K74" s="8">
        <v>0</v>
      </c>
    </row>
    <row r="75" spans="1:11" ht="24">
      <c r="A75" s="4" t="s">
        <v>304</v>
      </c>
      <c r="C75" s="5">
        <v>4000000000000</v>
      </c>
      <c r="E75" s="5">
        <v>0</v>
      </c>
      <c r="F75" s="5"/>
      <c r="G75" s="5">
        <v>0</v>
      </c>
      <c r="I75" s="5">
        <v>4000000000000</v>
      </c>
      <c r="K75" s="8">
        <v>5.8916708247181175E-3</v>
      </c>
    </row>
    <row r="76" spans="1:11" ht="24">
      <c r="A76" s="4" t="s">
        <v>293</v>
      </c>
      <c r="C76" s="5">
        <v>0</v>
      </c>
      <c r="E76" s="5">
        <v>5000000000000</v>
      </c>
      <c r="F76" s="5"/>
      <c r="G76" s="5">
        <v>0</v>
      </c>
      <c r="I76" s="5">
        <v>5000000000000</v>
      </c>
      <c r="K76" s="8">
        <v>7.3645885308976471E-3</v>
      </c>
    </row>
    <row r="77" spans="1:11" ht="24">
      <c r="A77" s="4" t="s">
        <v>304</v>
      </c>
      <c r="C77" s="5">
        <v>0</v>
      </c>
      <c r="E77" s="5">
        <v>15000000000000</v>
      </c>
      <c r="F77" s="5"/>
      <c r="G77" s="5">
        <v>0</v>
      </c>
      <c r="I77" s="5">
        <v>15000000000000</v>
      </c>
      <c r="K77" s="8">
        <v>2.2093765592692941E-2</v>
      </c>
    </row>
    <row r="78" spans="1:11" ht="24">
      <c r="A78" s="4" t="s">
        <v>319</v>
      </c>
      <c r="C78" s="5">
        <v>0</v>
      </c>
      <c r="E78" s="5">
        <v>2000000000000</v>
      </c>
      <c r="F78" s="5"/>
      <c r="G78" s="5">
        <v>0</v>
      </c>
      <c r="I78" s="5">
        <v>2000000000000</v>
      </c>
      <c r="K78" s="8">
        <v>2.9458354123590587E-3</v>
      </c>
    </row>
    <row r="79" spans="1:11" ht="24">
      <c r="A79" s="4" t="s">
        <v>294</v>
      </c>
      <c r="C79" s="5">
        <v>0</v>
      </c>
      <c r="E79" s="5">
        <v>15000000000000</v>
      </c>
      <c r="F79" s="5"/>
      <c r="G79" s="5">
        <v>0</v>
      </c>
      <c r="I79" s="5">
        <v>15000000000000</v>
      </c>
      <c r="K79" s="8">
        <v>2.2093765592692941E-2</v>
      </c>
    </row>
    <row r="80" spans="1:11" ht="24">
      <c r="A80" s="4" t="s">
        <v>292</v>
      </c>
      <c r="C80" s="5">
        <v>0</v>
      </c>
      <c r="E80" s="5">
        <v>10000000000000</v>
      </c>
      <c r="F80" s="5"/>
      <c r="G80" s="5">
        <v>0</v>
      </c>
      <c r="I80" s="5">
        <v>10000000000000</v>
      </c>
      <c r="K80" s="8">
        <v>1.4729177061795294E-2</v>
      </c>
    </row>
    <row r="81" spans="1:11" ht="24">
      <c r="A81" s="4" t="s">
        <v>292</v>
      </c>
      <c r="C81" s="5">
        <v>0</v>
      </c>
      <c r="E81" s="5">
        <v>4000000000000</v>
      </c>
      <c r="F81" s="5"/>
      <c r="G81" s="5">
        <v>0</v>
      </c>
      <c r="I81" s="5">
        <v>4000000000000</v>
      </c>
      <c r="K81" s="8">
        <v>5.8916708247181175E-3</v>
      </c>
    </row>
    <row r="82" spans="1:11" ht="24">
      <c r="A82" s="4" t="s">
        <v>304</v>
      </c>
      <c r="C82" s="5">
        <v>0</v>
      </c>
      <c r="E82" s="5">
        <v>4000000000000</v>
      </c>
      <c r="F82" s="5"/>
      <c r="G82" s="5">
        <v>0</v>
      </c>
      <c r="I82" s="5">
        <v>4000000000000</v>
      </c>
      <c r="K82" s="8">
        <v>5.8916708247181175E-3</v>
      </c>
    </row>
    <row r="83" spans="1:11" ht="24">
      <c r="A83" s="4" t="s">
        <v>292</v>
      </c>
      <c r="C83" s="5">
        <v>0</v>
      </c>
      <c r="E83" s="5">
        <v>5000000000000</v>
      </c>
      <c r="F83" s="5"/>
      <c r="G83" s="5">
        <v>0</v>
      </c>
      <c r="I83" s="5">
        <v>5000000000000</v>
      </c>
      <c r="K83" s="8">
        <v>7.3645885308976471E-3</v>
      </c>
    </row>
    <row r="84" spans="1:11" ht="24">
      <c r="A84" s="4" t="s">
        <v>311</v>
      </c>
      <c r="C84" s="5">
        <v>0</v>
      </c>
      <c r="E84" s="5">
        <v>3000000000000</v>
      </c>
      <c r="F84" s="5"/>
      <c r="G84" s="5">
        <v>0</v>
      </c>
      <c r="I84" s="5">
        <v>3000000000000</v>
      </c>
      <c r="K84" s="8">
        <v>4.4187531185385879E-3</v>
      </c>
    </row>
    <row r="85" spans="1:11" ht="24">
      <c r="A85" s="4" t="s">
        <v>304</v>
      </c>
      <c r="C85" s="5">
        <v>0</v>
      </c>
      <c r="E85" s="5">
        <v>3000000000000</v>
      </c>
      <c r="F85" s="5"/>
      <c r="G85" s="5">
        <v>0</v>
      </c>
      <c r="I85" s="5">
        <v>3000000000000</v>
      </c>
      <c r="K85" s="8">
        <v>4.4187531185385879E-3</v>
      </c>
    </row>
    <row r="86" spans="1:11" ht="24">
      <c r="A86" s="4" t="s">
        <v>294</v>
      </c>
      <c r="C86" s="5">
        <v>0</v>
      </c>
      <c r="E86" s="5">
        <v>58000000000000</v>
      </c>
      <c r="F86" s="5"/>
      <c r="G86" s="5">
        <v>4000000000000</v>
      </c>
      <c r="I86" s="5">
        <v>54000000000000</v>
      </c>
      <c r="K86" s="8">
        <v>7.9537556133694579E-2</v>
      </c>
    </row>
    <row r="87" spans="1:11" ht="24.75" thickBot="1">
      <c r="A87" s="4" t="s">
        <v>304</v>
      </c>
      <c r="C87" s="5">
        <v>0</v>
      </c>
      <c r="E87" s="5">
        <v>5000000000000</v>
      </c>
      <c r="F87" s="5"/>
      <c r="G87" s="5">
        <v>0</v>
      </c>
      <c r="I87" s="5">
        <v>5000000000000</v>
      </c>
      <c r="K87" s="8">
        <v>7.3645885308976471E-3</v>
      </c>
    </row>
    <row r="88" spans="1:11" ht="24.75" thickBot="1">
      <c r="A88" s="4" t="s">
        <v>44</v>
      </c>
      <c r="C88" s="6">
        <f>SUM(C8:C87)</f>
        <v>297737429557466</v>
      </c>
      <c r="E88" s="6">
        <f>SUM(E8:E87)</f>
        <v>540862828261824</v>
      </c>
      <c r="G88" s="6">
        <f>SUM(G8:G87)</f>
        <v>538616291743164</v>
      </c>
      <c r="I88" s="6">
        <f>SUM(I8:I87)</f>
        <v>299983966076126</v>
      </c>
      <c r="K88" s="9">
        <f>SUM(K8:K87)</f>
        <v>0.44185169520348527</v>
      </c>
    </row>
    <row r="90" spans="1:11">
      <c r="I90" s="5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2:I16"/>
  <sheetViews>
    <sheetView rightToLeft="1" tabSelected="1" workbookViewId="0">
      <selection activeCell="A13" sqref="A13"/>
    </sheetView>
  </sheetViews>
  <sheetFormatPr defaultRowHeight="22.5"/>
  <cols>
    <col min="1" max="1" width="53.5703125" style="3" bestFit="1" customWidth="1"/>
    <col min="2" max="2" width="1" style="3" customWidth="1"/>
    <col min="3" max="3" width="21.7109375" style="3" customWidth="1"/>
    <col min="4" max="4" width="1" style="3" customWidth="1"/>
    <col min="5" max="5" width="22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11" t="s">
        <v>0</v>
      </c>
      <c r="B2" s="11" t="s">
        <v>0</v>
      </c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9" ht="24">
      <c r="A3" s="11" t="s">
        <v>320</v>
      </c>
      <c r="B3" s="11" t="s">
        <v>320</v>
      </c>
      <c r="C3" s="11"/>
      <c r="D3" s="11"/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</row>
    <row r="4" spans="1:9" ht="24">
      <c r="A4" s="11" t="s">
        <v>2</v>
      </c>
      <c r="B4" s="11" t="s">
        <v>2</v>
      </c>
      <c r="C4" s="11"/>
      <c r="D4" s="11"/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9" ht="25.5">
      <c r="A5" s="20" t="s">
        <v>441</v>
      </c>
      <c r="B5" s="20"/>
      <c r="C5" s="20"/>
      <c r="D5" s="20"/>
      <c r="E5" s="20"/>
      <c r="F5" s="20"/>
      <c r="G5" s="20"/>
      <c r="H5" s="20"/>
      <c r="I5" s="20"/>
    </row>
    <row r="6" spans="1:9" ht="24.75" thickBot="1">
      <c r="A6" s="10" t="s">
        <v>324</v>
      </c>
      <c r="C6" s="22" t="s">
        <v>437</v>
      </c>
      <c r="E6" s="10" t="s">
        <v>287</v>
      </c>
      <c r="G6" s="10" t="s">
        <v>404</v>
      </c>
      <c r="I6" s="10" t="s">
        <v>13</v>
      </c>
    </row>
    <row r="7" spans="1:9">
      <c r="A7" s="24" t="s">
        <v>442</v>
      </c>
      <c r="C7" s="23" t="s">
        <v>438</v>
      </c>
      <c r="E7" s="5">
        <v>356387089596</v>
      </c>
      <c r="G7" s="8">
        <v>2.4504343723257618E-2</v>
      </c>
      <c r="I7" s="8">
        <v>5.2492885451973874E-4</v>
      </c>
    </row>
    <row r="8" spans="1:9">
      <c r="A8" s="24" t="s">
        <v>443</v>
      </c>
      <c r="C8" s="23" t="s">
        <v>439</v>
      </c>
      <c r="E8" s="19">
        <v>-3224674542320</v>
      </c>
      <c r="G8" s="8">
        <v>-0.22172108835430329</v>
      </c>
      <c r="I8" s="8">
        <v>-4.7496802300494977E-3</v>
      </c>
    </row>
    <row r="9" spans="1:9">
      <c r="A9" s="24" t="s">
        <v>444</v>
      </c>
      <c r="C9" s="23" t="s">
        <v>440</v>
      </c>
      <c r="E9" s="5">
        <v>9537264677472</v>
      </c>
      <c r="G9" s="8">
        <v>0.65576003917926617</v>
      </c>
      <c r="I9" s="8">
        <v>1.4047606011969107E-2</v>
      </c>
    </row>
    <row r="10" spans="1:9">
      <c r="A10" s="24" t="s">
        <v>445</v>
      </c>
      <c r="C10" s="23" t="s">
        <v>446</v>
      </c>
      <c r="E10" s="5">
        <v>7874861647604</v>
      </c>
      <c r="G10" s="8">
        <v>0.54145709039217971</v>
      </c>
      <c r="I10" s="8">
        <v>1.1599023154470032E-2</v>
      </c>
    </row>
    <row r="11" spans="1:9" ht="23.25" thickBot="1">
      <c r="A11" s="24" t="s">
        <v>411</v>
      </c>
      <c r="C11" s="23" t="s">
        <v>447</v>
      </c>
      <c r="E11" s="19">
        <v>-5598509</v>
      </c>
      <c r="G11" s="8">
        <v>-3.8494040013982325E-7</v>
      </c>
      <c r="I11" s="8">
        <v>-8.2461430343054506E-9</v>
      </c>
    </row>
    <row r="12" spans="1:9" ht="24.75" thickBot="1">
      <c r="A12" s="4" t="s">
        <v>44</v>
      </c>
      <c r="E12" s="6">
        <f>SUM(E7:E11)</f>
        <v>14543833273843</v>
      </c>
      <c r="G12" s="17">
        <f>SUM(G7:G11)</f>
        <v>1</v>
      </c>
      <c r="I12" s="9">
        <f>SUM(I7:I11)</f>
        <v>2.1421869544766343E-2</v>
      </c>
    </row>
    <row r="16" spans="1:9">
      <c r="I16" s="5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2:U23"/>
  <sheetViews>
    <sheetView rightToLeft="1" workbookViewId="0">
      <selection activeCell="M14" sqref="M14"/>
    </sheetView>
  </sheetViews>
  <sheetFormatPr defaultRowHeight="22.5"/>
  <cols>
    <col min="1" max="1" width="51.42578125" style="3" bestFit="1" customWidth="1"/>
    <col min="2" max="2" width="1" style="3" customWidth="1"/>
    <col min="3" max="3" width="17" style="3" bestFit="1" customWidth="1"/>
    <col min="4" max="4" width="1" style="3" customWidth="1"/>
    <col min="5" max="5" width="21.28515625" style="3" bestFit="1" customWidth="1"/>
    <col min="6" max="6" width="1" style="3" customWidth="1"/>
    <col min="7" max="7" width="18.42578125" style="3" bestFit="1" customWidth="1"/>
    <col min="8" max="8" width="1" style="3" customWidth="1"/>
    <col min="9" max="9" width="21.710937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5703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20.42578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  <c r="R3" s="11" t="s">
        <v>320</v>
      </c>
      <c r="S3" s="11" t="s">
        <v>320</v>
      </c>
      <c r="T3" s="11" t="s">
        <v>320</v>
      </c>
      <c r="U3" s="11" t="s">
        <v>320</v>
      </c>
    </row>
    <row r="4" spans="1:21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5" spans="1:21" ht="25.5">
      <c r="A5" s="20" t="s">
        <v>448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">
      <c r="A6" s="10" t="s">
        <v>3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H6" s="10" t="s">
        <v>322</v>
      </c>
      <c r="I6" s="10" t="s">
        <v>322</v>
      </c>
      <c r="J6" s="10" t="s">
        <v>322</v>
      </c>
      <c r="K6" s="10" t="s">
        <v>322</v>
      </c>
      <c r="M6" s="10" t="s">
        <v>323</v>
      </c>
      <c r="N6" s="10" t="s">
        <v>323</v>
      </c>
      <c r="O6" s="10" t="s">
        <v>323</v>
      </c>
      <c r="P6" s="10" t="s">
        <v>323</v>
      </c>
      <c r="Q6" s="10" t="s">
        <v>323</v>
      </c>
      <c r="R6" s="10" t="s">
        <v>323</v>
      </c>
      <c r="S6" s="10" t="s">
        <v>323</v>
      </c>
      <c r="T6" s="10" t="s">
        <v>323</v>
      </c>
      <c r="U6" s="10" t="s">
        <v>323</v>
      </c>
    </row>
    <row r="7" spans="1:21" ht="24">
      <c r="A7" s="10" t="s">
        <v>3</v>
      </c>
      <c r="C7" s="10" t="s">
        <v>401</v>
      </c>
      <c r="E7" s="10" t="s">
        <v>402</v>
      </c>
      <c r="G7" s="10" t="s">
        <v>403</v>
      </c>
      <c r="I7" s="10" t="s">
        <v>287</v>
      </c>
      <c r="K7" s="10" t="s">
        <v>404</v>
      </c>
      <c r="M7" s="10" t="s">
        <v>401</v>
      </c>
      <c r="O7" s="10" t="s">
        <v>402</v>
      </c>
      <c r="Q7" s="10" t="s">
        <v>403</v>
      </c>
      <c r="S7" s="10" t="s">
        <v>287</v>
      </c>
      <c r="U7" s="10" t="s">
        <v>404</v>
      </c>
    </row>
    <row r="8" spans="1:21" ht="24">
      <c r="A8" s="4" t="s">
        <v>43</v>
      </c>
      <c r="C8" s="5">
        <v>0</v>
      </c>
      <c r="E8" s="5">
        <v>0</v>
      </c>
      <c r="G8" s="5">
        <v>685</v>
      </c>
      <c r="I8" s="5">
        <f>C8+E8+G8</f>
        <v>685</v>
      </c>
      <c r="K8" s="8">
        <v>1.9220673812188743E-9</v>
      </c>
      <c r="M8" s="5">
        <v>0</v>
      </c>
      <c r="O8" s="5">
        <v>0</v>
      </c>
      <c r="Q8" s="5">
        <v>52685</v>
      </c>
      <c r="S8" s="5">
        <v>52685</v>
      </c>
      <c r="U8" s="8">
        <v>2.3986657309366341E-8</v>
      </c>
    </row>
    <row r="9" spans="1:21" ht="24">
      <c r="A9" s="4" t="s">
        <v>15</v>
      </c>
      <c r="C9" s="5">
        <v>0</v>
      </c>
      <c r="E9" s="5">
        <v>4956453628</v>
      </c>
      <c r="G9" s="5">
        <v>0</v>
      </c>
      <c r="I9" s="5">
        <v>4956453628</v>
      </c>
      <c r="K9" s="8">
        <v>1.3907500503507661E-2</v>
      </c>
      <c r="M9" s="5">
        <v>0</v>
      </c>
      <c r="O9" s="5">
        <v>191419569165</v>
      </c>
      <c r="Q9" s="5">
        <v>-6504</v>
      </c>
      <c r="S9" s="5">
        <v>191419562661</v>
      </c>
      <c r="U9" s="8">
        <v>8.7150335994271314E-2</v>
      </c>
    </row>
    <row r="10" spans="1:21" ht="24">
      <c r="A10" s="4" t="s">
        <v>389</v>
      </c>
      <c r="C10" s="5">
        <v>0</v>
      </c>
      <c r="E10" s="5">
        <v>0</v>
      </c>
      <c r="G10" s="5">
        <v>0</v>
      </c>
      <c r="I10" s="5">
        <v>0</v>
      </c>
      <c r="K10" s="8">
        <v>0</v>
      </c>
      <c r="M10" s="5">
        <v>0</v>
      </c>
      <c r="O10" s="5">
        <v>0</v>
      </c>
      <c r="Q10" s="5">
        <v>0</v>
      </c>
      <c r="S10" s="5">
        <v>0</v>
      </c>
      <c r="U10" s="8">
        <v>0</v>
      </c>
    </row>
    <row r="11" spans="1:21" ht="24">
      <c r="A11" s="4" t="s">
        <v>38</v>
      </c>
      <c r="C11" s="5">
        <v>0</v>
      </c>
      <c r="E11" s="5">
        <v>63762497747</v>
      </c>
      <c r="G11" s="5">
        <v>0</v>
      </c>
      <c r="I11" s="5">
        <v>63762497747</v>
      </c>
      <c r="K11" s="8">
        <v>0.17891360155408856</v>
      </c>
      <c r="M11" s="5">
        <v>561824000000</v>
      </c>
      <c r="O11" s="5">
        <v>-99426267673</v>
      </c>
      <c r="Q11" s="5">
        <v>0</v>
      </c>
      <c r="S11" s="5">
        <v>462397732327</v>
      </c>
      <c r="U11" s="8">
        <v>0.21052246267354763</v>
      </c>
    </row>
    <row r="12" spans="1:21" ht="24">
      <c r="A12" s="4" t="s">
        <v>19</v>
      </c>
      <c r="C12" s="5">
        <v>69148340176</v>
      </c>
      <c r="E12" s="5">
        <v>-77935536237</v>
      </c>
      <c r="G12" s="5">
        <v>0</v>
      </c>
      <c r="I12" s="5">
        <v>-8787196061</v>
      </c>
      <c r="K12" s="8">
        <v>-2.4656325432442446E-2</v>
      </c>
      <c r="M12" s="5">
        <v>69148340176</v>
      </c>
      <c r="O12" s="5">
        <v>-61699314214</v>
      </c>
      <c r="Q12" s="5">
        <v>0</v>
      </c>
      <c r="S12" s="5">
        <v>7449025962</v>
      </c>
      <c r="U12" s="8">
        <v>3.3914251312340696E-3</v>
      </c>
    </row>
    <row r="13" spans="1:21" ht="24">
      <c r="A13" s="4" t="s">
        <v>30</v>
      </c>
      <c r="C13" s="5">
        <v>0</v>
      </c>
      <c r="E13" s="5">
        <v>-2914613632</v>
      </c>
      <c r="G13" s="5">
        <v>0</v>
      </c>
      <c r="I13" s="5">
        <v>-2914613632</v>
      </c>
      <c r="K13" s="8">
        <v>-8.1782245122964548E-3</v>
      </c>
      <c r="M13" s="5">
        <v>0</v>
      </c>
      <c r="O13" s="5">
        <v>71187478158</v>
      </c>
      <c r="Q13" s="5">
        <v>0</v>
      </c>
      <c r="S13" s="5">
        <v>71187478158</v>
      </c>
      <c r="U13" s="8">
        <v>3.2410546517869364E-2</v>
      </c>
    </row>
    <row r="14" spans="1:21" ht="24">
      <c r="A14" s="4" t="s">
        <v>36</v>
      </c>
      <c r="C14" s="5">
        <v>0</v>
      </c>
      <c r="E14" s="5">
        <v>37476653510</v>
      </c>
      <c r="G14" s="5">
        <v>0</v>
      </c>
      <c r="I14" s="5">
        <v>37476653510</v>
      </c>
      <c r="K14" s="8">
        <v>0.10515715805666107</v>
      </c>
      <c r="M14" s="5">
        <v>0</v>
      </c>
      <c r="O14" s="5">
        <v>209028767783</v>
      </c>
      <c r="Q14" s="5">
        <v>0</v>
      </c>
      <c r="S14" s="5">
        <v>209028767783</v>
      </c>
      <c r="U14" s="8">
        <v>9.5167531946662942E-2</v>
      </c>
    </row>
    <row r="15" spans="1:21" ht="24">
      <c r="A15" s="4" t="s">
        <v>17</v>
      </c>
      <c r="C15" s="5">
        <v>0</v>
      </c>
      <c r="E15" s="5">
        <v>19069779240</v>
      </c>
      <c r="G15" s="5">
        <v>0</v>
      </c>
      <c r="I15" s="5">
        <v>19069779240</v>
      </c>
      <c r="K15" s="8">
        <v>5.3508614079195403E-2</v>
      </c>
      <c r="M15" s="5">
        <v>0</v>
      </c>
      <c r="O15" s="5">
        <v>103824353640</v>
      </c>
      <c r="Q15" s="5">
        <v>0</v>
      </c>
      <c r="S15" s="5">
        <v>103824353640</v>
      </c>
      <c r="U15" s="8">
        <v>4.7269605981382599E-2</v>
      </c>
    </row>
    <row r="16" spans="1:21" ht="24">
      <c r="A16" s="4" t="s">
        <v>40</v>
      </c>
      <c r="C16" s="5">
        <v>0</v>
      </c>
      <c r="E16" s="5">
        <v>4530191688</v>
      </c>
      <c r="G16" s="5">
        <v>0</v>
      </c>
      <c r="I16" s="5">
        <v>4530191688</v>
      </c>
      <c r="K16" s="8">
        <v>1.2711436020691491E-2</v>
      </c>
      <c r="M16" s="5">
        <v>0</v>
      </c>
      <c r="O16" s="5">
        <v>25167731600</v>
      </c>
      <c r="Q16" s="5">
        <v>0</v>
      </c>
      <c r="S16" s="5">
        <v>25167731600</v>
      </c>
      <c r="U16" s="8">
        <v>1.145847495764089E-2</v>
      </c>
    </row>
    <row r="17" spans="1:21" ht="24">
      <c r="A17" s="4" t="s">
        <v>41</v>
      </c>
      <c r="C17" s="5">
        <v>0</v>
      </c>
      <c r="E17" s="5">
        <v>-1951547888</v>
      </c>
      <c r="G17" s="5">
        <v>0</v>
      </c>
      <c r="I17" s="5">
        <v>-1951547888</v>
      </c>
      <c r="K17" s="8">
        <v>-5.4759219538852329E-3</v>
      </c>
      <c r="M17" s="5">
        <v>0</v>
      </c>
      <c r="O17" s="5">
        <v>-1951547888</v>
      </c>
      <c r="Q17" s="5">
        <v>0</v>
      </c>
      <c r="S17" s="5">
        <v>-1951547888</v>
      </c>
      <c r="U17" s="8">
        <v>-8.8850926093335197E-4</v>
      </c>
    </row>
    <row r="18" spans="1:21" ht="24">
      <c r="A18" s="4" t="s">
        <v>18</v>
      </c>
      <c r="C18" s="5">
        <v>0</v>
      </c>
      <c r="E18" s="5">
        <v>882150716</v>
      </c>
      <c r="G18" s="5">
        <v>0</v>
      </c>
      <c r="I18" s="5">
        <v>882150716</v>
      </c>
      <c r="K18" s="8">
        <v>2.4752600241495981E-3</v>
      </c>
      <c r="M18" s="5">
        <v>0</v>
      </c>
      <c r="O18" s="5">
        <v>5445344245</v>
      </c>
      <c r="Q18" s="5">
        <v>0</v>
      </c>
      <c r="S18" s="5">
        <v>5445344245</v>
      </c>
      <c r="U18" s="8">
        <v>2.479180152535735E-3</v>
      </c>
    </row>
    <row r="19" spans="1:21" ht="24">
      <c r="A19" s="4" t="s">
        <v>39</v>
      </c>
      <c r="C19" s="5">
        <v>0</v>
      </c>
      <c r="E19" s="5">
        <v>0</v>
      </c>
      <c r="G19" s="5">
        <v>0</v>
      </c>
      <c r="I19" s="5">
        <v>0</v>
      </c>
      <c r="K19" s="8">
        <v>0</v>
      </c>
      <c r="M19" s="5">
        <v>0</v>
      </c>
      <c r="O19" s="5">
        <v>3607598998</v>
      </c>
      <c r="Q19" s="5">
        <v>0</v>
      </c>
      <c r="S19" s="5">
        <v>3607598998</v>
      </c>
      <c r="U19" s="8">
        <v>1.6424834559103994E-3</v>
      </c>
    </row>
    <row r="20" spans="1:21" ht="24">
      <c r="A20" s="4" t="s">
        <v>16</v>
      </c>
      <c r="C20" s="5">
        <v>0</v>
      </c>
      <c r="E20" s="5">
        <v>238986645120</v>
      </c>
      <c r="G20" s="5">
        <v>0</v>
      </c>
      <c r="I20" s="5">
        <v>238986645120</v>
      </c>
      <c r="K20" s="8">
        <v>0.67058165712712825</v>
      </c>
      <c r="M20" s="5">
        <v>0</v>
      </c>
      <c r="O20" s="5">
        <v>616545926834</v>
      </c>
      <c r="Q20" s="5">
        <v>0</v>
      </c>
      <c r="S20" s="5">
        <v>616545926834</v>
      </c>
      <c r="U20" s="8">
        <v>0.28070372710359331</v>
      </c>
    </row>
    <row r="21" spans="1:21" ht="24">
      <c r="A21" s="4" t="s">
        <v>37</v>
      </c>
      <c r="C21" s="5">
        <v>0</v>
      </c>
      <c r="E21" s="5">
        <v>376074843</v>
      </c>
      <c r="G21" s="5">
        <v>0</v>
      </c>
      <c r="I21" s="5">
        <v>376074843</v>
      </c>
      <c r="K21" s="8">
        <v>1.0552426111347581E-3</v>
      </c>
      <c r="M21" s="5">
        <v>0</v>
      </c>
      <c r="O21" s="5">
        <v>-3768329548</v>
      </c>
      <c r="Q21" s="5">
        <v>0</v>
      </c>
      <c r="S21" s="5">
        <v>-3768329548</v>
      </c>
      <c r="U21" s="8">
        <v>-1.7156615639486641E-3</v>
      </c>
    </row>
    <row r="22" spans="1:21" ht="24.75" thickBot="1">
      <c r="A22" s="16" t="s">
        <v>426</v>
      </c>
      <c r="C22" s="5">
        <v>0</v>
      </c>
      <c r="E22" s="5">
        <v>0</v>
      </c>
      <c r="G22" s="5">
        <v>0</v>
      </c>
      <c r="I22" s="5">
        <v>0</v>
      </c>
      <c r="K22" s="8">
        <v>0</v>
      </c>
      <c r="M22" s="5">
        <v>0</v>
      </c>
      <c r="O22" s="5">
        <v>0</v>
      </c>
      <c r="Q22" s="5">
        <v>506075730808</v>
      </c>
      <c r="S22" s="5">
        <v>506075730808</v>
      </c>
      <c r="U22" s="8">
        <v>0.23040837292357649</v>
      </c>
    </row>
    <row r="23" spans="1:21" ht="24.75" thickBot="1">
      <c r="A23" s="4" t="s">
        <v>44</v>
      </c>
      <c r="C23" s="6">
        <f>SUM(C8:C22)</f>
        <v>69148340176</v>
      </c>
      <c r="E23" s="6">
        <f>SUM(E8:E22)</f>
        <v>287238748735</v>
      </c>
      <c r="G23" s="6">
        <f>SUM(G8:G22)</f>
        <v>685</v>
      </c>
      <c r="I23" s="6">
        <f>SUM(I8:I22)</f>
        <v>356387089596</v>
      </c>
      <c r="K23" s="17">
        <f>SUM(K8:K22)</f>
        <v>1</v>
      </c>
      <c r="M23" s="6">
        <f>SUM(M8:M22)</f>
        <v>630972340176</v>
      </c>
      <c r="O23" s="6">
        <f>SUM(O8:O22)</f>
        <v>1059381311100</v>
      </c>
      <c r="Q23" s="6">
        <f>SUM(Q8:Q22)</f>
        <v>506075776989</v>
      </c>
      <c r="S23" s="6">
        <f>SUM(S8:S22)</f>
        <v>2196429428265</v>
      </c>
      <c r="U23" s="17">
        <f>SUM(U8:U22)</f>
        <v>1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7DAB-A0E3-471D-9190-C3BE64218A3A}">
  <sheetPr codeName="Sheet17"/>
  <dimension ref="A2:U32"/>
  <sheetViews>
    <sheetView rightToLeft="1" workbookViewId="0">
      <selection activeCell="C39" sqref="C39"/>
    </sheetView>
  </sheetViews>
  <sheetFormatPr defaultRowHeight="22.5"/>
  <cols>
    <col min="1" max="1" width="51.42578125" style="3" bestFit="1" customWidth="1"/>
    <col min="2" max="2" width="1" style="3" customWidth="1"/>
    <col min="3" max="3" width="19.28515625" style="3" bestFit="1" customWidth="1"/>
    <col min="4" max="4" width="1" style="3" customWidth="1"/>
    <col min="5" max="5" width="21.28515625" style="3" bestFit="1" customWidth="1"/>
    <col min="6" max="6" width="1" style="3" customWidth="1"/>
    <col min="7" max="7" width="18.42578125" style="3" bestFit="1" customWidth="1"/>
    <col min="8" max="8" width="1" style="3" customWidth="1"/>
    <col min="9" max="9" width="21.710937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5703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20.42578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4">
      <c r="A3" s="11" t="s">
        <v>320</v>
      </c>
      <c r="B3" s="11" t="s">
        <v>320</v>
      </c>
      <c r="C3" s="11" t="s">
        <v>320</v>
      </c>
      <c r="D3" s="11" t="s">
        <v>320</v>
      </c>
      <c r="E3" s="11" t="s">
        <v>320</v>
      </c>
      <c r="F3" s="11" t="s">
        <v>320</v>
      </c>
      <c r="G3" s="11" t="s">
        <v>320</v>
      </c>
      <c r="H3" s="11" t="s">
        <v>320</v>
      </c>
      <c r="I3" s="11" t="s">
        <v>320</v>
      </c>
      <c r="J3" s="11" t="s">
        <v>320</v>
      </c>
      <c r="K3" s="11" t="s">
        <v>320</v>
      </c>
      <c r="L3" s="11" t="s">
        <v>320</v>
      </c>
      <c r="M3" s="11" t="s">
        <v>320</v>
      </c>
      <c r="N3" s="11" t="s">
        <v>320</v>
      </c>
      <c r="O3" s="11" t="s">
        <v>320</v>
      </c>
      <c r="P3" s="11" t="s">
        <v>320</v>
      </c>
      <c r="Q3" s="11" t="s">
        <v>320</v>
      </c>
      <c r="R3" s="11" t="s">
        <v>320</v>
      </c>
      <c r="S3" s="11" t="s">
        <v>320</v>
      </c>
      <c r="T3" s="11" t="s">
        <v>320</v>
      </c>
      <c r="U3" s="11" t="s">
        <v>320</v>
      </c>
    </row>
    <row r="4" spans="1:21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6" spans="1:21" ht="24.75" thickBot="1">
      <c r="A6" s="10" t="s">
        <v>3</v>
      </c>
      <c r="C6" s="10" t="s">
        <v>322</v>
      </c>
      <c r="D6" s="10" t="s">
        <v>322</v>
      </c>
      <c r="E6" s="10" t="s">
        <v>322</v>
      </c>
      <c r="F6" s="10" t="s">
        <v>322</v>
      </c>
      <c r="G6" s="10" t="s">
        <v>322</v>
      </c>
      <c r="H6" s="10" t="s">
        <v>322</v>
      </c>
      <c r="I6" s="10" t="s">
        <v>322</v>
      </c>
      <c r="J6" s="10" t="s">
        <v>322</v>
      </c>
      <c r="K6" s="10" t="s">
        <v>322</v>
      </c>
      <c r="M6" s="10" t="s">
        <v>323</v>
      </c>
      <c r="N6" s="10" t="s">
        <v>323</v>
      </c>
      <c r="O6" s="10" t="s">
        <v>323</v>
      </c>
      <c r="P6" s="10" t="s">
        <v>323</v>
      </c>
      <c r="Q6" s="10" t="s">
        <v>323</v>
      </c>
      <c r="R6" s="10" t="s">
        <v>323</v>
      </c>
      <c r="S6" s="10" t="s">
        <v>323</v>
      </c>
      <c r="T6" s="10" t="s">
        <v>323</v>
      </c>
      <c r="U6" s="10" t="s">
        <v>323</v>
      </c>
    </row>
    <row r="7" spans="1:21" ht="24.75" thickBot="1">
      <c r="A7" s="10" t="s">
        <v>3</v>
      </c>
      <c r="C7" s="2" t="s">
        <v>427</v>
      </c>
      <c r="E7" s="2" t="s">
        <v>402</v>
      </c>
      <c r="G7" s="2" t="s">
        <v>403</v>
      </c>
      <c r="I7" s="2" t="s">
        <v>287</v>
      </c>
      <c r="K7" s="2" t="s">
        <v>404</v>
      </c>
      <c r="M7" s="2" t="s">
        <v>427</v>
      </c>
      <c r="O7" s="2" t="s">
        <v>402</v>
      </c>
      <c r="Q7" s="2" t="s">
        <v>403</v>
      </c>
      <c r="S7" s="2" t="s">
        <v>287</v>
      </c>
      <c r="U7" s="2" t="s">
        <v>404</v>
      </c>
    </row>
    <row r="8" spans="1:21" ht="24">
      <c r="A8" s="4" t="s">
        <v>35</v>
      </c>
      <c r="C8" s="5">
        <v>0</v>
      </c>
      <c r="E8" s="5">
        <v>-4463716124407</v>
      </c>
      <c r="G8" s="5">
        <v>740668419993</v>
      </c>
      <c r="I8" s="5">
        <v>-3723047704414</v>
      </c>
      <c r="K8" s="8">
        <v>1.1545499105579331</v>
      </c>
      <c r="M8" s="5">
        <v>0</v>
      </c>
      <c r="O8" s="5">
        <v>2043310669289</v>
      </c>
      <c r="Q8" s="5">
        <v>869495623612</v>
      </c>
      <c r="S8" s="5">
        <v>2912806292901</v>
      </c>
      <c r="U8" s="8">
        <v>0.63380077393069412</v>
      </c>
    </row>
    <row r="9" spans="1:21" ht="24">
      <c r="A9" s="4" t="s">
        <v>20</v>
      </c>
      <c r="C9" s="5">
        <v>0</v>
      </c>
      <c r="E9" s="5">
        <v>1155952073</v>
      </c>
      <c r="G9" s="5">
        <v>0</v>
      </c>
      <c r="I9" s="5">
        <v>1155952073</v>
      </c>
      <c r="K9" s="8">
        <v>-3.5847092716784603E-4</v>
      </c>
      <c r="M9" s="5">
        <v>0</v>
      </c>
      <c r="O9" s="5">
        <v>7638023936</v>
      </c>
      <c r="Q9" s="5">
        <v>15359671412</v>
      </c>
      <c r="S9" s="5">
        <v>22997695348</v>
      </c>
      <c r="U9" s="8">
        <v>5.0040942117259178E-3</v>
      </c>
    </row>
    <row r="10" spans="1:21" ht="24">
      <c r="A10" s="4" t="s">
        <v>388</v>
      </c>
      <c r="C10" s="5">
        <v>0</v>
      </c>
      <c r="E10" s="5">
        <v>0</v>
      </c>
      <c r="G10" s="5">
        <v>0</v>
      </c>
      <c r="I10" s="5">
        <v>0</v>
      </c>
      <c r="K10" s="8">
        <v>0</v>
      </c>
      <c r="M10" s="5">
        <v>0</v>
      </c>
      <c r="O10" s="5">
        <v>0</v>
      </c>
      <c r="Q10" s="5">
        <v>-86115996</v>
      </c>
      <c r="S10" s="5">
        <v>-86115996</v>
      </c>
      <c r="U10" s="8">
        <v>-1.8738075733231612E-5</v>
      </c>
    </row>
    <row r="11" spans="1:21" ht="24">
      <c r="A11" s="4" t="s">
        <v>425</v>
      </c>
      <c r="C11" s="5">
        <v>0</v>
      </c>
      <c r="E11" s="5">
        <v>979265596</v>
      </c>
      <c r="G11" s="5">
        <v>0</v>
      </c>
      <c r="I11" s="5">
        <v>979265596</v>
      </c>
      <c r="K11" s="8">
        <v>-3.0367889321800053E-4</v>
      </c>
      <c r="M11" s="5">
        <v>0</v>
      </c>
      <c r="O11" s="5">
        <v>-6982613476</v>
      </c>
      <c r="Q11" s="5">
        <v>346375</v>
      </c>
      <c r="S11" s="5">
        <v>-6982267101</v>
      </c>
      <c r="U11" s="8">
        <v>-1.5192792954306599E-3</v>
      </c>
    </row>
    <row r="12" spans="1:21" ht="24">
      <c r="A12" s="4" t="s">
        <v>31</v>
      </c>
      <c r="C12" s="5">
        <v>0</v>
      </c>
      <c r="E12" s="5">
        <v>4082308643</v>
      </c>
      <c r="G12" s="5">
        <v>0</v>
      </c>
      <c r="I12" s="5">
        <v>4082308643</v>
      </c>
      <c r="K12" s="8">
        <v>-1.2659598943783558E-3</v>
      </c>
      <c r="M12" s="5">
        <v>0</v>
      </c>
      <c r="O12" s="5">
        <v>21275921362</v>
      </c>
      <c r="Q12" s="5">
        <v>16521655333</v>
      </c>
      <c r="S12" s="5">
        <v>37797576695</v>
      </c>
      <c r="U12" s="8">
        <v>8.2244169206791753E-3</v>
      </c>
    </row>
    <row r="13" spans="1:21" ht="24">
      <c r="A13" s="4" t="s">
        <v>424</v>
      </c>
      <c r="C13" s="5">
        <v>0</v>
      </c>
      <c r="E13" s="5">
        <v>6993357781</v>
      </c>
      <c r="G13" s="5">
        <v>0</v>
      </c>
      <c r="I13" s="5">
        <v>6993357781</v>
      </c>
      <c r="K13" s="8">
        <v>-2.168701891995777E-3</v>
      </c>
      <c r="M13" s="5">
        <v>0</v>
      </c>
      <c r="O13" s="5">
        <v>-8016144986</v>
      </c>
      <c r="Q13" s="5">
        <v>13239760763</v>
      </c>
      <c r="S13" s="5">
        <v>5223615777</v>
      </c>
      <c r="U13" s="8">
        <v>1.1366123899992921E-3</v>
      </c>
    </row>
    <row r="14" spans="1:21" ht="24">
      <c r="A14" s="4" t="s">
        <v>28</v>
      </c>
      <c r="C14" s="5">
        <v>0</v>
      </c>
      <c r="E14" s="5">
        <v>41100454631</v>
      </c>
      <c r="G14" s="5">
        <v>0</v>
      </c>
      <c r="I14" s="5">
        <v>41100454631</v>
      </c>
      <c r="K14" s="8">
        <v>-1.2745613267821495E-2</v>
      </c>
      <c r="M14" s="5">
        <v>0</v>
      </c>
      <c r="O14" s="5">
        <v>8678640685</v>
      </c>
      <c r="Q14" s="5">
        <v>-1181417648</v>
      </c>
      <c r="S14" s="5">
        <v>7497223037</v>
      </c>
      <c r="U14" s="8">
        <v>1.6313291325833902E-3</v>
      </c>
    </row>
    <row r="15" spans="1:21" ht="24">
      <c r="A15" s="4" t="s">
        <v>390</v>
      </c>
      <c r="C15" s="5">
        <v>0</v>
      </c>
      <c r="E15" s="5">
        <v>0</v>
      </c>
      <c r="G15" s="5">
        <v>0</v>
      </c>
      <c r="I15" s="5">
        <v>0</v>
      </c>
      <c r="K15" s="8">
        <v>0</v>
      </c>
      <c r="M15" s="5">
        <v>0</v>
      </c>
      <c r="O15" s="5">
        <v>0</v>
      </c>
      <c r="Q15" s="5">
        <v>272282548546</v>
      </c>
      <c r="S15" s="5">
        <v>272282548546</v>
      </c>
      <c r="U15" s="8">
        <v>5.9246263789276277E-2</v>
      </c>
    </row>
    <row r="16" spans="1:21" ht="24">
      <c r="A16" s="4" t="s">
        <v>391</v>
      </c>
      <c r="C16" s="5">
        <v>0</v>
      </c>
      <c r="E16" s="5">
        <v>0</v>
      </c>
      <c r="G16" s="5">
        <v>0</v>
      </c>
      <c r="I16" s="5">
        <v>0</v>
      </c>
      <c r="K16" s="8">
        <v>0</v>
      </c>
      <c r="M16" s="5">
        <v>0</v>
      </c>
      <c r="O16" s="5">
        <v>0</v>
      </c>
      <c r="Q16" s="5">
        <v>21099162</v>
      </c>
      <c r="S16" s="5">
        <v>21099162</v>
      </c>
      <c r="U16" s="8">
        <v>4.5909902204896124E-6</v>
      </c>
    </row>
    <row r="17" spans="1:21" ht="24">
      <c r="A17" s="4" t="s">
        <v>392</v>
      </c>
      <c r="C17" s="5">
        <v>0</v>
      </c>
      <c r="E17" s="5">
        <v>0</v>
      </c>
      <c r="G17" s="5">
        <v>0</v>
      </c>
      <c r="I17" s="5">
        <v>0</v>
      </c>
      <c r="K17" s="8">
        <v>0</v>
      </c>
      <c r="M17" s="5">
        <v>0</v>
      </c>
      <c r="O17" s="5">
        <v>0</v>
      </c>
      <c r="Q17" s="5">
        <v>152196844040</v>
      </c>
      <c r="S17" s="5">
        <v>152196844040</v>
      </c>
      <c r="U17" s="8">
        <v>3.3116681249095233E-2</v>
      </c>
    </row>
    <row r="18" spans="1:21" ht="24">
      <c r="A18" s="4" t="s">
        <v>423</v>
      </c>
      <c r="C18" s="5">
        <v>0</v>
      </c>
      <c r="E18" s="5">
        <v>18037632257</v>
      </c>
      <c r="G18" s="5">
        <v>0</v>
      </c>
      <c r="I18" s="5">
        <v>18037632257</v>
      </c>
      <c r="K18" s="8">
        <v>-5.5936287585855969E-3</v>
      </c>
      <c r="M18" s="5">
        <v>0</v>
      </c>
      <c r="O18" s="5">
        <v>59881891056</v>
      </c>
      <c r="Q18" s="5">
        <v>20785290328</v>
      </c>
      <c r="S18" s="5">
        <v>80667181384</v>
      </c>
      <c r="U18" s="8">
        <v>1.7552462076380365E-2</v>
      </c>
    </row>
    <row r="19" spans="1:21" ht="24">
      <c r="A19" s="4" t="s">
        <v>21</v>
      </c>
      <c r="C19" s="5">
        <v>0</v>
      </c>
      <c r="E19" s="5">
        <v>9418432567</v>
      </c>
      <c r="G19" s="5">
        <v>0</v>
      </c>
      <c r="I19" s="5">
        <v>9418432567</v>
      </c>
      <c r="K19" s="8">
        <v>-2.9207389593567746E-3</v>
      </c>
      <c r="M19" s="5">
        <v>0</v>
      </c>
      <c r="O19" s="5">
        <v>19442420607</v>
      </c>
      <c r="Q19" s="5">
        <v>28836558914</v>
      </c>
      <c r="S19" s="5">
        <v>48278979521</v>
      </c>
      <c r="U19" s="8">
        <v>1.0505077065910451E-2</v>
      </c>
    </row>
    <row r="20" spans="1:21" ht="24">
      <c r="A20" s="4" t="s">
        <v>30</v>
      </c>
      <c r="C20" s="5">
        <v>0</v>
      </c>
      <c r="E20" s="5">
        <v>262924657</v>
      </c>
      <c r="G20" s="5">
        <v>0</v>
      </c>
      <c r="I20" s="5">
        <v>262924657</v>
      </c>
      <c r="K20" s="8">
        <v>-8.1535253728532309E-5</v>
      </c>
      <c r="M20" s="5">
        <v>0</v>
      </c>
      <c r="O20" s="5">
        <v>74365016448</v>
      </c>
      <c r="Q20" s="5">
        <v>0</v>
      </c>
      <c r="S20" s="5">
        <v>74365016448</v>
      </c>
      <c r="U20" s="8">
        <v>1.6181166970485234E-2</v>
      </c>
    </row>
    <row r="21" spans="1:21" ht="24">
      <c r="A21" s="4" t="s">
        <v>26</v>
      </c>
      <c r="C21" s="5">
        <v>0</v>
      </c>
      <c r="E21" s="5">
        <v>97657745</v>
      </c>
      <c r="G21" s="5">
        <v>0</v>
      </c>
      <c r="I21" s="5">
        <v>97657745</v>
      </c>
      <c r="K21" s="8">
        <v>-3.0284527544829344E-5</v>
      </c>
      <c r="M21" s="5">
        <v>0</v>
      </c>
      <c r="O21" s="5">
        <v>220637264</v>
      </c>
      <c r="Q21" s="5">
        <v>0</v>
      </c>
      <c r="S21" s="5">
        <v>220637264</v>
      </c>
      <c r="U21" s="8">
        <v>4.8008708653906957E-5</v>
      </c>
    </row>
    <row r="22" spans="1:21" ht="24">
      <c r="A22" s="4" t="s">
        <v>33</v>
      </c>
      <c r="C22" s="5">
        <v>0</v>
      </c>
      <c r="E22" s="5">
        <v>-20858075367</v>
      </c>
      <c r="G22" s="5">
        <v>0</v>
      </c>
      <c r="I22" s="5">
        <v>-20858075367</v>
      </c>
      <c r="K22" s="8">
        <v>6.4682730282584139E-3</v>
      </c>
      <c r="M22" s="5">
        <v>0</v>
      </c>
      <c r="O22" s="5">
        <v>75129924213</v>
      </c>
      <c r="Q22" s="5">
        <v>0</v>
      </c>
      <c r="S22" s="5">
        <v>75129924213</v>
      </c>
      <c r="U22" s="8">
        <v>1.6347604105225066E-2</v>
      </c>
    </row>
    <row r="23" spans="1:21" ht="24">
      <c r="A23" s="4" t="s">
        <v>34</v>
      </c>
      <c r="C23" s="5">
        <v>0</v>
      </c>
      <c r="E23" s="5">
        <v>-7124503555</v>
      </c>
      <c r="G23" s="5">
        <v>0</v>
      </c>
      <c r="I23" s="5">
        <v>-7124503555</v>
      </c>
      <c r="K23" s="8">
        <v>2.2093713525192711E-3</v>
      </c>
      <c r="M23" s="5">
        <v>0</v>
      </c>
      <c r="O23" s="5">
        <v>21584164403</v>
      </c>
      <c r="Q23" s="5">
        <v>0</v>
      </c>
      <c r="S23" s="5">
        <v>21584164403</v>
      </c>
      <c r="U23" s="8">
        <v>4.6965224349485067E-3</v>
      </c>
    </row>
    <row r="24" spans="1:21" ht="24">
      <c r="A24" s="4" t="s">
        <v>422</v>
      </c>
      <c r="C24" s="5">
        <v>0</v>
      </c>
      <c r="E24" s="5">
        <v>2764958836</v>
      </c>
      <c r="G24" s="5">
        <v>0</v>
      </c>
      <c r="I24" s="5">
        <v>2764958836</v>
      </c>
      <c r="K24" s="8">
        <v>-8.574381072301156E-4</v>
      </c>
      <c r="M24" s="5">
        <v>0</v>
      </c>
      <c r="O24" s="5">
        <v>-453853480</v>
      </c>
      <c r="Q24" s="5">
        <v>0</v>
      </c>
      <c r="S24" s="5">
        <v>-453853480</v>
      </c>
      <c r="U24" s="8">
        <v>-9.8754485520096848E-5</v>
      </c>
    </row>
    <row r="25" spans="1:21" ht="24">
      <c r="A25" s="4" t="s">
        <v>25</v>
      </c>
      <c r="C25" s="5">
        <v>0</v>
      </c>
      <c r="E25" s="5">
        <v>217644092</v>
      </c>
      <c r="G25" s="5">
        <v>0</v>
      </c>
      <c r="I25" s="5">
        <v>217644092</v>
      </c>
      <c r="K25" s="8">
        <v>-6.749335138901039E-5</v>
      </c>
      <c r="M25" s="5">
        <v>0</v>
      </c>
      <c r="O25" s="5">
        <v>-187485503</v>
      </c>
      <c r="Q25" s="5">
        <v>0</v>
      </c>
      <c r="S25" s="5">
        <v>-187485503</v>
      </c>
      <c r="U25" s="8">
        <v>-4.0795179958169702E-5</v>
      </c>
    </row>
    <row r="26" spans="1:21" ht="24">
      <c r="A26" s="4" t="s">
        <v>29</v>
      </c>
      <c r="C26" s="5">
        <v>0</v>
      </c>
      <c r="E26" s="5">
        <v>-430249016</v>
      </c>
      <c r="G26" s="5">
        <v>0</v>
      </c>
      <c r="I26" s="5">
        <v>-430249016</v>
      </c>
      <c r="K26" s="8">
        <v>1.3342401236264182E-4</v>
      </c>
      <c r="M26" s="5">
        <v>0</v>
      </c>
      <c r="O26" s="5">
        <v>8046545208</v>
      </c>
      <c r="Q26" s="5">
        <v>0</v>
      </c>
      <c r="S26" s="5">
        <v>8046545208</v>
      </c>
      <c r="U26" s="8">
        <v>1.7508567571856907E-3</v>
      </c>
    </row>
    <row r="27" spans="1:21" ht="24">
      <c r="A27" s="4" t="s">
        <v>23</v>
      </c>
      <c r="C27" s="5">
        <v>0</v>
      </c>
      <c r="E27" s="5">
        <v>354525137294</v>
      </c>
      <c r="G27" s="5">
        <v>0</v>
      </c>
      <c r="I27" s="5">
        <v>354525137294</v>
      </c>
      <c r="K27" s="8">
        <v>-0.10994137009527045</v>
      </c>
      <c r="M27" s="5">
        <v>0</v>
      </c>
      <c r="O27" s="5">
        <v>833552565814</v>
      </c>
      <c r="Q27" s="5">
        <v>0</v>
      </c>
      <c r="S27" s="5">
        <v>833552565814</v>
      </c>
      <c r="U27" s="8">
        <v>0.18137363360289369</v>
      </c>
    </row>
    <row r="28" spans="1:21" ht="24">
      <c r="A28" s="4" t="s">
        <v>32</v>
      </c>
      <c r="C28" s="5">
        <v>6663882600</v>
      </c>
      <c r="E28" s="5">
        <v>72836236818</v>
      </c>
      <c r="G28" s="5">
        <v>0</v>
      </c>
      <c r="I28" s="5">
        <v>79500119418</v>
      </c>
      <c r="K28" s="8">
        <v>-2.4653687798460257E-2</v>
      </c>
      <c r="M28" s="5">
        <v>25449890200</v>
      </c>
      <c r="O28" s="5">
        <v>37437583199</v>
      </c>
      <c r="Q28" s="5">
        <v>0</v>
      </c>
      <c r="S28" s="5">
        <v>62887473399</v>
      </c>
      <c r="U28" s="8">
        <v>1.3683755561766368E-2</v>
      </c>
    </row>
    <row r="29" spans="1:21" ht="24">
      <c r="A29" s="4" t="s">
        <v>421</v>
      </c>
      <c r="C29" s="5">
        <v>0</v>
      </c>
      <c r="E29" s="5">
        <v>6829432683</v>
      </c>
      <c r="G29" s="5">
        <v>0</v>
      </c>
      <c r="I29" s="5">
        <v>6829432683</v>
      </c>
      <c r="K29" s="8">
        <v>-2.1178672741611151E-3</v>
      </c>
      <c r="M29" s="5">
        <v>0</v>
      </c>
      <c r="O29" s="5">
        <v>-13370795074</v>
      </c>
      <c r="Q29" s="5">
        <v>0</v>
      </c>
      <c r="S29" s="5">
        <v>-13370795074</v>
      </c>
      <c r="U29" s="8">
        <v>-2.909366230986078E-3</v>
      </c>
    </row>
    <row r="30" spans="1:21" ht="24">
      <c r="A30" s="4" t="s">
        <v>22</v>
      </c>
      <c r="C30" s="5">
        <v>0</v>
      </c>
      <c r="E30" s="5">
        <v>385458116</v>
      </c>
      <c r="G30" s="5">
        <v>0</v>
      </c>
      <c r="I30" s="5">
        <v>385458116</v>
      </c>
      <c r="K30" s="8">
        <v>-1.1953395945585294E-4</v>
      </c>
      <c r="M30" s="5">
        <v>0</v>
      </c>
      <c r="O30" s="5">
        <v>-595397960</v>
      </c>
      <c r="Q30" s="5">
        <v>0</v>
      </c>
      <c r="S30" s="5">
        <v>-595397960</v>
      </c>
      <c r="U30" s="8">
        <v>-1.2955330698249842E-4</v>
      </c>
    </row>
    <row r="31" spans="1:21" ht="24.75" thickBot="1">
      <c r="A31" s="4" t="s">
        <v>24</v>
      </c>
      <c r="C31" s="5">
        <v>0</v>
      </c>
      <c r="E31" s="5">
        <v>435253643</v>
      </c>
      <c r="G31" s="5">
        <v>0</v>
      </c>
      <c r="I31" s="5">
        <v>435253643</v>
      </c>
      <c r="K31" s="8">
        <v>-1.3497599130945343E-4</v>
      </c>
      <c r="M31" s="5">
        <v>0</v>
      </c>
      <c r="O31" s="5">
        <v>1896385676</v>
      </c>
      <c r="Q31" s="5">
        <v>0</v>
      </c>
      <c r="S31" s="5">
        <v>1896385676</v>
      </c>
      <c r="U31" s="8">
        <v>4.1263667688757412E-4</v>
      </c>
    </row>
    <row r="32" spans="1:21" ht="24.75" thickBot="1">
      <c r="A32" s="4" t="s">
        <v>44</v>
      </c>
      <c r="C32" s="6">
        <f>SUM(C8:C31)</f>
        <v>6663882600</v>
      </c>
      <c r="E32" s="6">
        <f>SUM(E8:E31)</f>
        <v>-3972006844913</v>
      </c>
      <c r="G32" s="6">
        <f>SUM(G8:G31)</f>
        <v>740668419993</v>
      </c>
      <c r="I32" s="6">
        <f>SUM(I8:I31)</f>
        <v>-3224674542320</v>
      </c>
      <c r="K32" s="17">
        <f>SUM(K8:K31)</f>
        <v>1.0000000000000002</v>
      </c>
      <c r="M32" s="6">
        <f>SUM(M8:M31)</f>
        <v>25449890200</v>
      </c>
      <c r="O32" s="6">
        <f>SUM(O8:O31)</f>
        <v>3182854098681</v>
      </c>
      <c r="Q32" s="6">
        <f>SUM(Q8:Q31)</f>
        <v>1387471864841</v>
      </c>
      <c r="S32" s="6">
        <f>SUM(S8:S31)</f>
        <v>4595775853722</v>
      </c>
      <c r="U32" s="17">
        <f>SUM(U8:U31)</f>
        <v>1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جمع درآمدها</vt:lpstr>
      <vt:lpstr>درآمد سرمایه‌گذاری در سهام</vt:lpstr>
      <vt:lpstr>درآمد سرمایه گذاری در صندوق</vt:lpstr>
      <vt:lpstr>درآمد سرمایه‌گذاری در اوراق بها</vt:lpstr>
      <vt:lpstr>مبالغ تخصیصی اوراق  حامی1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  <vt:lpstr>'مبالغ تخصیصی اوراق  حامی1'!Print_Area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2025-04-29T13:05:02Z</dcterms:created>
  <dcterms:modified xsi:type="dcterms:W3CDTF">2025-04-29T14:31:03Z</dcterms:modified>
</cp:coreProperties>
</file>